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OneDrive\OneDrive - AVEVA Solutions Limited\Personal\Badminton\Manifestazioni\MODULO ISCRIZIONI\"/>
    </mc:Choice>
  </mc:AlternateContent>
  <bookViews>
    <workbookView xWindow="0" yWindow="0" windowWidth="20490" windowHeight="7545" tabRatio="764" firstSheet="2" activeTab="3"/>
  </bookViews>
  <sheets>
    <sheet name="Import in TS" sheetId="68" state="hidden" r:id="rId1"/>
    <sheet name="Import in TS Master" sheetId="82" state="hidden" r:id="rId2"/>
    <sheet name="Istruzioni" sheetId="29" r:id="rId3"/>
    <sheet name="Iscrizioni" sheetId="64" r:id="rId4"/>
    <sheet name="Master" sheetId="81" r:id="rId5"/>
    <sheet name="Iscrizioni OpenOffice" sheetId="83" r:id="rId6"/>
    <sheet name="NC" sheetId="61" r:id="rId7"/>
    <sheet name="SM2" sheetId="76" state="hidden" r:id="rId8"/>
    <sheet name="SM" sheetId="42" state="hidden" r:id="rId9"/>
    <sheet name="SF" sheetId="43" state="hidden" r:id="rId10"/>
    <sheet name="DM" sheetId="44" state="hidden" r:id="rId11"/>
    <sheet name="DF" sheetId="45" state="hidden" r:id="rId12"/>
    <sheet name="DX" sheetId="46" state="hidden" r:id="rId13"/>
    <sheet name="SF2" sheetId="77" state="hidden" r:id="rId14"/>
    <sheet name="DX2" sheetId="78" state="hidden" r:id="rId15"/>
    <sheet name="DM2" sheetId="79" state="hidden" r:id="rId16"/>
    <sheet name="DF2" sheetId="80" state="hidden" r:id="rId17"/>
  </sheets>
  <definedNames>
    <definedName name="_xlnm._FilterDatabase" localSheetId="16" hidden="1">'DF2'!$A$1:$C$1</definedName>
    <definedName name="_xlnm._FilterDatabase" localSheetId="15" hidden="1">'DM2'!$A$1:$C$1</definedName>
    <definedName name="_xlnm._FilterDatabase" localSheetId="14" hidden="1">'DX2'!$A$1:$C$1</definedName>
    <definedName name="_xlnm._FilterDatabase" localSheetId="13" hidden="1">'SF2'!$A$1:$C$1</definedName>
    <definedName name="_xlnm._FilterDatabase" localSheetId="7" hidden="1">'SM2'!$A$1:$C$1</definedName>
    <definedName name="df">'DF2'!$C:$C</definedName>
    <definedName name="dm" localSheetId="16">'DF2'!$C:$C</definedName>
    <definedName name="dm">'DM2'!$C:$C</definedName>
    <definedName name="dx" localSheetId="16">'DF2'!$C:$C</definedName>
    <definedName name="dx" localSheetId="15">'DM2'!$C:$C</definedName>
    <definedName name="dx">'DX2'!$C:$C</definedName>
    <definedName name="sf" localSheetId="16">'DF2'!$C:$C</definedName>
    <definedName name="sf" localSheetId="15">'DM2'!$C:$C</definedName>
    <definedName name="sf" localSheetId="14">'DX2'!$C:$C</definedName>
    <definedName name="sf">'SF2'!$C:$C</definedName>
    <definedName name="sm" localSheetId="16">'DF2'!$C:$C</definedName>
    <definedName name="sm" localSheetId="15">'DM2'!$C:$C</definedName>
    <definedName name="sm" localSheetId="14">'DX2'!$C:$C</definedName>
    <definedName name="sm" localSheetId="13">'SF2'!$C:$C</definedName>
    <definedName name="sm">'SM2'!$C:$C</definedName>
  </definedNames>
  <calcPr calcId="162913"/>
  <pivotCaches>
    <pivotCache cacheId="0" r:id="rId18"/>
    <pivotCache cacheId="1" r:id="rId19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39" i="80" l="1"/>
  <c r="B239" i="80"/>
  <c r="A87" i="80"/>
  <c r="B87" i="80"/>
  <c r="A369" i="80"/>
  <c r="B369" i="80"/>
  <c r="A142" i="80"/>
  <c r="B142" i="80"/>
  <c r="A164" i="80"/>
  <c r="B164" i="80"/>
  <c r="A113" i="80"/>
  <c r="B113" i="80"/>
  <c r="A270" i="80"/>
  <c r="B270" i="80"/>
  <c r="A248" i="80"/>
  <c r="B248" i="80"/>
  <c r="A341" i="80"/>
  <c r="B341" i="80"/>
  <c r="A386" i="80"/>
  <c r="B386" i="80"/>
  <c r="A14" i="80"/>
  <c r="B14" i="80"/>
  <c r="A259" i="80"/>
  <c r="B259" i="80"/>
  <c r="A105" i="80"/>
  <c r="B105" i="80"/>
  <c r="A162" i="80"/>
  <c r="B162" i="80"/>
  <c r="A357" i="80"/>
  <c r="B357" i="80"/>
  <c r="A86" i="80"/>
  <c r="B86" i="80"/>
  <c r="A237" i="80"/>
  <c r="B237" i="80"/>
  <c r="A265" i="80"/>
  <c r="B265" i="80"/>
  <c r="A123" i="80"/>
  <c r="B123" i="80"/>
  <c r="A260" i="80"/>
  <c r="B260" i="80"/>
  <c r="A60" i="80"/>
  <c r="B60" i="80"/>
  <c r="A424" i="80"/>
  <c r="B424" i="80"/>
  <c r="A58" i="80"/>
  <c r="B58" i="80"/>
  <c r="A303" i="80"/>
  <c r="B303" i="80"/>
  <c r="A107" i="80"/>
  <c r="B107" i="80"/>
  <c r="A419" i="80"/>
  <c r="B419" i="80"/>
  <c r="A38" i="80"/>
  <c r="B38" i="80"/>
  <c r="A272" i="80"/>
  <c r="B272" i="80"/>
  <c r="A21" i="80"/>
  <c r="B21" i="80"/>
  <c r="A271" i="80"/>
  <c r="B271" i="80"/>
  <c r="A254" i="80"/>
  <c r="B254" i="80"/>
  <c r="A112" i="80"/>
  <c r="B112" i="80"/>
  <c r="A330" i="80"/>
  <c r="B330" i="80"/>
  <c r="A79" i="80"/>
  <c r="B79" i="80"/>
  <c r="A128" i="80"/>
  <c r="B128" i="80"/>
  <c r="A362" i="80"/>
  <c r="B362" i="80"/>
  <c r="A310" i="80"/>
  <c r="B310" i="80"/>
  <c r="A253" i="80"/>
  <c r="B253" i="80"/>
  <c r="A329" i="80"/>
  <c r="B329" i="80"/>
  <c r="A351" i="80"/>
  <c r="B351" i="80"/>
  <c r="A300" i="80"/>
  <c r="B300" i="80"/>
  <c r="A165" i="80"/>
  <c r="B165" i="80"/>
  <c r="A220" i="80"/>
  <c r="B220" i="80"/>
  <c r="A394" i="80"/>
  <c r="B394" i="80"/>
  <c r="A408" i="80"/>
  <c r="B408" i="80"/>
  <c r="A152" i="80"/>
  <c r="B152" i="80"/>
  <c r="A427" i="80"/>
  <c r="B427" i="80"/>
  <c r="A235" i="80"/>
  <c r="B235" i="80"/>
  <c r="A304" i="80"/>
  <c r="C304" i="80" s="1"/>
  <c r="B304" i="80"/>
  <c r="A65" i="80"/>
  <c r="B65" i="80"/>
  <c r="A225" i="80"/>
  <c r="B225" i="80"/>
  <c r="A339" i="80"/>
  <c r="C339" i="80" s="1"/>
  <c r="B339" i="80"/>
  <c r="A188" i="80"/>
  <c r="B188" i="80"/>
  <c r="A146" i="80"/>
  <c r="B146" i="80"/>
  <c r="A292" i="80"/>
  <c r="B292" i="80"/>
  <c r="A266" i="80"/>
  <c r="C266" i="80" s="1"/>
  <c r="B266" i="80"/>
  <c r="A5" i="80"/>
  <c r="B5" i="80"/>
  <c r="A100" i="80"/>
  <c r="B100" i="80"/>
  <c r="A224" i="80"/>
  <c r="B224" i="80"/>
  <c r="A196" i="80"/>
  <c r="C196" i="80" s="1"/>
  <c r="B196" i="80"/>
  <c r="A70" i="80"/>
  <c r="B70" i="80"/>
  <c r="A137" i="80"/>
  <c r="C137" i="80" s="1"/>
  <c r="B137" i="80"/>
  <c r="A318" i="80"/>
  <c r="C318" i="80" s="1"/>
  <c r="B318" i="80"/>
  <c r="A40" i="80"/>
  <c r="C40" i="80" s="1"/>
  <c r="B40" i="80"/>
  <c r="A397" i="80"/>
  <c r="C397" i="80" s="1"/>
  <c r="B397" i="80"/>
  <c r="A122" i="80"/>
  <c r="C122" i="80" s="1"/>
  <c r="B122" i="80"/>
  <c r="A132" i="80"/>
  <c r="B132" i="80"/>
  <c r="A421" i="80"/>
  <c r="B421" i="80"/>
  <c r="A39" i="80"/>
  <c r="B39" i="80"/>
  <c r="A388" i="80"/>
  <c r="B388" i="80"/>
  <c r="A291" i="80"/>
  <c r="B291" i="80"/>
  <c r="A365" i="80"/>
  <c r="B365" i="80"/>
  <c r="A307" i="80"/>
  <c r="B307" i="80"/>
  <c r="A160" i="80"/>
  <c r="B160" i="80"/>
  <c r="A133" i="80"/>
  <c r="B133" i="80"/>
  <c r="A377" i="80"/>
  <c r="B377" i="80"/>
  <c r="A399" i="80"/>
  <c r="B399" i="80"/>
  <c r="A274" i="80"/>
  <c r="B274" i="80"/>
  <c r="A99" i="80"/>
  <c r="B99" i="80"/>
  <c r="A217" i="80"/>
  <c r="B217" i="80"/>
  <c r="A114" i="80"/>
  <c r="B114" i="80"/>
  <c r="A10" i="80"/>
  <c r="B10" i="80"/>
  <c r="A439" i="80"/>
  <c r="B439" i="80"/>
  <c r="A71" i="80"/>
  <c r="B71" i="80"/>
  <c r="A95" i="80"/>
  <c r="B95" i="80"/>
  <c r="A297" i="80"/>
  <c r="B297" i="80"/>
  <c r="A176" i="80"/>
  <c r="B176" i="80"/>
  <c r="A121" i="80"/>
  <c r="B121" i="80"/>
  <c r="A389" i="80"/>
  <c r="B389" i="80"/>
  <c r="A102" i="80"/>
  <c r="B102" i="80"/>
  <c r="A30" i="80"/>
  <c r="B30" i="80"/>
  <c r="A392" i="80"/>
  <c r="B392" i="80"/>
  <c r="A332" i="80"/>
  <c r="B332" i="80"/>
  <c r="A66" i="80"/>
  <c r="B66" i="80"/>
  <c r="A106" i="80"/>
  <c r="B106" i="80"/>
  <c r="A43" i="80"/>
  <c r="B43" i="80"/>
  <c r="A23" i="80"/>
  <c r="B23" i="80"/>
  <c r="A73" i="80"/>
  <c r="C73" i="80" s="1"/>
  <c r="B73" i="80"/>
  <c r="A393" i="80"/>
  <c r="B393" i="80"/>
  <c r="A81" i="80"/>
  <c r="B81" i="80"/>
  <c r="A346" i="80"/>
  <c r="B346" i="80"/>
  <c r="A343" i="80"/>
  <c r="B343" i="80"/>
  <c r="A193" i="80"/>
  <c r="B193" i="80"/>
  <c r="A25" i="80"/>
  <c r="B25" i="80"/>
  <c r="A355" i="80"/>
  <c r="B355" i="80"/>
  <c r="A322" i="80"/>
  <c r="B322" i="80"/>
  <c r="A72" i="80"/>
  <c r="B72" i="80"/>
  <c r="A293" i="80"/>
  <c r="C293" i="80" s="1"/>
  <c r="B293" i="80"/>
  <c r="A169" i="80"/>
  <c r="B169" i="80"/>
  <c r="A161" i="80"/>
  <c r="C161" i="80" s="1"/>
  <c r="B161" i="80"/>
  <c r="A145" i="80"/>
  <c r="C145" i="80" s="1"/>
  <c r="B145" i="80"/>
  <c r="A186" i="80"/>
  <c r="C186" i="80" s="1"/>
  <c r="B186" i="80"/>
  <c r="A411" i="80"/>
  <c r="C411" i="80" s="1"/>
  <c r="B411" i="80"/>
  <c r="A42" i="80"/>
  <c r="C42" i="80" s="1"/>
  <c r="B42" i="80"/>
  <c r="A319" i="80"/>
  <c r="B319" i="80"/>
  <c r="A379" i="80"/>
  <c r="B379" i="80"/>
  <c r="A375" i="80"/>
  <c r="B375" i="80"/>
  <c r="A336" i="80"/>
  <c r="B336" i="80"/>
  <c r="A140" i="80"/>
  <c r="B140" i="80"/>
  <c r="A299" i="80"/>
  <c r="B299" i="80"/>
  <c r="A141" i="80"/>
  <c r="B141" i="80"/>
  <c r="A155" i="80"/>
  <c r="B155" i="80"/>
  <c r="A282" i="80"/>
  <c r="B282" i="80"/>
  <c r="A406" i="80"/>
  <c r="C406" i="80" s="1"/>
  <c r="B406" i="80"/>
  <c r="A174" i="80"/>
  <c r="B174" i="80"/>
  <c r="A181" i="80"/>
  <c r="C181" i="80" s="1"/>
  <c r="B181" i="80"/>
  <c r="A49" i="80"/>
  <c r="C49" i="80" s="1"/>
  <c r="B49" i="80"/>
  <c r="A207" i="80"/>
  <c r="C207" i="80" s="1"/>
  <c r="B207" i="80"/>
  <c r="A108" i="80"/>
  <c r="C108" i="80" s="1"/>
  <c r="B108" i="80"/>
  <c r="A367" i="80"/>
  <c r="C367" i="80" s="1"/>
  <c r="B367" i="80"/>
  <c r="A287" i="80"/>
  <c r="B287" i="80"/>
  <c r="C287" i="80" s="1"/>
  <c r="A178" i="80"/>
  <c r="B178" i="80"/>
  <c r="A203" i="80"/>
  <c r="B203" i="80"/>
  <c r="C203" i="80" s="1"/>
  <c r="A202" i="80"/>
  <c r="B202" i="80"/>
  <c r="A257" i="80"/>
  <c r="B257" i="80"/>
  <c r="A201" i="80"/>
  <c r="B201" i="80"/>
  <c r="A437" i="80"/>
  <c r="B437" i="80"/>
  <c r="A246" i="80"/>
  <c r="B246" i="80"/>
  <c r="C246" i="80" s="1"/>
  <c r="A47" i="80"/>
  <c r="B47" i="80"/>
  <c r="A61" i="80"/>
  <c r="B61" i="80"/>
  <c r="A44" i="80"/>
  <c r="B44" i="80"/>
  <c r="A143" i="80"/>
  <c r="B143" i="80"/>
  <c r="A233" i="80"/>
  <c r="B233" i="80"/>
  <c r="A323" i="80"/>
  <c r="B323" i="80"/>
  <c r="A345" i="80"/>
  <c r="B345" i="80"/>
  <c r="A91" i="80"/>
  <c r="B91" i="80"/>
  <c r="C91" i="80" s="1"/>
  <c r="A37" i="80"/>
  <c r="B37" i="80"/>
  <c r="A150" i="80"/>
  <c r="B150" i="80"/>
  <c r="A256" i="80"/>
  <c r="B256" i="80"/>
  <c r="A268" i="80"/>
  <c r="B268" i="80"/>
  <c r="A190" i="80"/>
  <c r="B190" i="80"/>
  <c r="A185" i="80"/>
  <c r="B185" i="80"/>
  <c r="A374" i="80"/>
  <c r="B374" i="80"/>
  <c r="A418" i="80"/>
  <c r="B418" i="80"/>
  <c r="A378" i="80"/>
  <c r="B378" i="80"/>
  <c r="A223" i="80"/>
  <c r="B223" i="80"/>
  <c r="A326" i="80"/>
  <c r="B326" i="80"/>
  <c r="A45" i="80"/>
  <c r="B45" i="80"/>
  <c r="A243" i="80"/>
  <c r="B243" i="80"/>
  <c r="A27" i="80"/>
  <c r="B27" i="80"/>
  <c r="A438" i="80"/>
  <c r="B438" i="80"/>
  <c r="A138" i="80"/>
  <c r="B138" i="80"/>
  <c r="A277" i="80"/>
  <c r="B277" i="80"/>
  <c r="C277" i="80" s="1"/>
  <c r="A381" i="80"/>
  <c r="B381" i="80"/>
  <c r="A170" i="80"/>
  <c r="B170" i="80"/>
  <c r="C170" i="80" s="1"/>
  <c r="A63" i="80"/>
  <c r="B63" i="80"/>
  <c r="A130" i="80"/>
  <c r="B130" i="80"/>
  <c r="A340" i="80"/>
  <c r="B340" i="80"/>
  <c r="A218" i="80"/>
  <c r="B218" i="80"/>
  <c r="A139" i="80"/>
  <c r="B139" i="80"/>
  <c r="C139" i="80" s="1"/>
  <c r="A309" i="80"/>
  <c r="B309" i="80"/>
  <c r="A147" i="80"/>
  <c r="B147" i="80"/>
  <c r="A434" i="80"/>
  <c r="B434" i="80"/>
  <c r="A32" i="80"/>
  <c r="B32" i="80"/>
  <c r="A412" i="80"/>
  <c r="B412" i="80"/>
  <c r="A409" i="80"/>
  <c r="B409" i="80"/>
  <c r="A432" i="80"/>
  <c r="B432" i="80"/>
  <c r="A275" i="80"/>
  <c r="B275" i="80"/>
  <c r="A41" i="80"/>
  <c r="B41" i="80"/>
  <c r="A288" i="80"/>
  <c r="B288" i="80"/>
  <c r="A84" i="80"/>
  <c r="B84" i="80"/>
  <c r="C84" i="80" s="1"/>
  <c r="A258" i="80"/>
  <c r="B258" i="80"/>
  <c r="A431" i="80"/>
  <c r="B431" i="80"/>
  <c r="A115" i="80"/>
  <c r="B115" i="80"/>
  <c r="A279" i="80"/>
  <c r="B279" i="80"/>
  <c r="A89" i="80"/>
  <c r="B89" i="80"/>
  <c r="C89" i="80" s="1"/>
  <c r="A301" i="80"/>
  <c r="B301" i="80"/>
  <c r="A241" i="80"/>
  <c r="B241" i="80"/>
  <c r="A370" i="80"/>
  <c r="B370" i="80"/>
  <c r="A251" i="80"/>
  <c r="B251" i="80"/>
  <c r="A383" i="80"/>
  <c r="B383" i="80"/>
  <c r="A227" i="80"/>
  <c r="B227" i="80"/>
  <c r="A4" i="80"/>
  <c r="B4" i="80"/>
  <c r="A195" i="80"/>
  <c r="B195" i="80"/>
  <c r="A320" i="80"/>
  <c r="B320" i="80"/>
  <c r="A395" i="80"/>
  <c r="B395" i="80"/>
  <c r="A417" i="80"/>
  <c r="B417" i="80"/>
  <c r="A325" i="80"/>
  <c r="B325" i="80"/>
  <c r="A68" i="80"/>
  <c r="B68" i="80"/>
  <c r="A166" i="80"/>
  <c r="B166" i="80"/>
  <c r="A31" i="80"/>
  <c r="B31" i="80"/>
  <c r="A255" i="80"/>
  <c r="B255" i="80"/>
  <c r="A96" i="80"/>
  <c r="B96" i="80"/>
  <c r="A242" i="80"/>
  <c r="B242" i="80"/>
  <c r="A76" i="80"/>
  <c r="B76" i="80"/>
  <c r="A360" i="80"/>
  <c r="B360" i="80"/>
  <c r="A211" i="80"/>
  <c r="B211" i="80"/>
  <c r="A3" i="80"/>
  <c r="B3" i="80"/>
  <c r="A136" i="80"/>
  <c r="B136" i="80"/>
  <c r="A436" i="80"/>
  <c r="B436" i="80"/>
  <c r="A410" i="80"/>
  <c r="B410" i="80"/>
  <c r="A324" i="80"/>
  <c r="B324" i="80"/>
  <c r="A117" i="80"/>
  <c r="B117" i="80"/>
  <c r="C117" i="80" s="1"/>
  <c r="A135" i="80"/>
  <c r="B135" i="80"/>
  <c r="A413" i="80"/>
  <c r="B413" i="80"/>
  <c r="A337" i="80"/>
  <c r="B337" i="80"/>
  <c r="A131" i="80"/>
  <c r="B131" i="80"/>
  <c r="A390" i="80"/>
  <c r="B390" i="80"/>
  <c r="A334" i="80"/>
  <c r="B334" i="80"/>
  <c r="A90" i="80"/>
  <c r="B90" i="80"/>
  <c r="A229" i="80"/>
  <c r="B229" i="80"/>
  <c r="A187" i="80"/>
  <c r="B187" i="80"/>
  <c r="A46" i="80"/>
  <c r="B46" i="80"/>
  <c r="A168" i="80"/>
  <c r="B168" i="80"/>
  <c r="A430" i="80"/>
  <c r="B430" i="80"/>
  <c r="A317" i="80"/>
  <c r="B317" i="80"/>
  <c r="A415" i="80"/>
  <c r="B415" i="80"/>
  <c r="A183" i="80"/>
  <c r="B183" i="80"/>
  <c r="A244" i="80"/>
  <c r="B244" i="80"/>
  <c r="C244" i="80" s="1"/>
  <c r="A62" i="80"/>
  <c r="B62" i="80"/>
  <c r="A285" i="80"/>
  <c r="B285" i="80"/>
  <c r="A338" i="80"/>
  <c r="B338" i="80"/>
  <c r="A197" i="80"/>
  <c r="B197" i="80"/>
  <c r="A348" i="80"/>
  <c r="B348" i="80"/>
  <c r="A6" i="80"/>
  <c r="B6" i="80"/>
  <c r="A385" i="80"/>
  <c r="B385" i="80"/>
  <c r="A321" i="80"/>
  <c r="B321" i="80"/>
  <c r="A420" i="80"/>
  <c r="B420" i="80"/>
  <c r="A56" i="80"/>
  <c r="B56" i="80"/>
  <c r="A127" i="80"/>
  <c r="B127" i="80"/>
  <c r="A167" i="80"/>
  <c r="B167" i="80"/>
  <c r="A159" i="80"/>
  <c r="B159" i="80"/>
  <c r="A54" i="80"/>
  <c r="B54" i="80"/>
  <c r="A315" i="80"/>
  <c r="B315" i="80"/>
  <c r="A119" i="80"/>
  <c r="B119" i="80"/>
  <c r="C119" i="80" s="1"/>
  <c r="A184" i="80"/>
  <c r="B184" i="80"/>
  <c r="A210" i="80"/>
  <c r="B210" i="80"/>
  <c r="A245" i="80"/>
  <c r="B245" i="80"/>
  <c r="A82" i="80"/>
  <c r="B82" i="80"/>
  <c r="A124" i="80"/>
  <c r="B124" i="80"/>
  <c r="A308" i="80"/>
  <c r="B308" i="80"/>
  <c r="A302" i="80"/>
  <c r="B302" i="80"/>
  <c r="A429" i="80"/>
  <c r="B429" i="80"/>
  <c r="A125" i="80"/>
  <c r="B125" i="80"/>
  <c r="A286" i="80"/>
  <c r="B286" i="80"/>
  <c r="A263" i="80"/>
  <c r="B263" i="80"/>
  <c r="A33" i="80"/>
  <c r="B33" i="80"/>
  <c r="A171" i="80"/>
  <c r="B171" i="80"/>
  <c r="A53" i="80"/>
  <c r="B53" i="80"/>
  <c r="A35" i="80"/>
  <c r="B35" i="80"/>
  <c r="A364" i="80"/>
  <c r="B364" i="80"/>
  <c r="A228" i="80"/>
  <c r="B228" i="80"/>
  <c r="A372" i="80"/>
  <c r="B372" i="80"/>
  <c r="A240" i="80"/>
  <c r="B240" i="80"/>
  <c r="A425" i="80"/>
  <c r="B425" i="80"/>
  <c r="A426" i="80"/>
  <c r="B426" i="80"/>
  <c r="A22" i="80"/>
  <c r="B22" i="80"/>
  <c r="A401" i="80"/>
  <c r="B401" i="80"/>
  <c r="A284" i="80"/>
  <c r="B284" i="80"/>
  <c r="A92" i="80"/>
  <c r="B92" i="80"/>
  <c r="C92" i="80" s="1"/>
  <c r="A88" i="80"/>
  <c r="B88" i="80"/>
  <c r="A316" i="80"/>
  <c r="B316" i="80"/>
  <c r="A222" i="80"/>
  <c r="B222" i="80"/>
  <c r="A382" i="80"/>
  <c r="B382" i="80"/>
  <c r="A296" i="80"/>
  <c r="B296" i="80"/>
  <c r="A219" i="80"/>
  <c r="B219" i="80"/>
  <c r="A236" i="80"/>
  <c r="B236" i="80"/>
  <c r="A422" i="80"/>
  <c r="B422" i="80"/>
  <c r="C422" i="80" s="1"/>
  <c r="A48" i="80"/>
  <c r="B48" i="80"/>
  <c r="A280" i="80"/>
  <c r="B280" i="80"/>
  <c r="A354" i="80"/>
  <c r="B354" i="80"/>
  <c r="A331" i="80"/>
  <c r="B331" i="80"/>
  <c r="C331" i="80" s="1"/>
  <c r="A149" i="80"/>
  <c r="B149" i="80"/>
  <c r="A28" i="80"/>
  <c r="B28" i="80"/>
  <c r="A34" i="80"/>
  <c r="B34" i="80"/>
  <c r="A273" i="80"/>
  <c r="B273" i="80"/>
  <c r="A8" i="80"/>
  <c r="B8" i="80"/>
  <c r="A403" i="80"/>
  <c r="B403" i="80"/>
  <c r="A11" i="80"/>
  <c r="B11" i="80"/>
  <c r="A234" i="80"/>
  <c r="B234" i="80"/>
  <c r="A55" i="80"/>
  <c r="B55" i="80"/>
  <c r="A361" i="80"/>
  <c r="B361" i="80"/>
  <c r="A110" i="80"/>
  <c r="B110" i="80"/>
  <c r="A26" i="80"/>
  <c r="B26" i="80"/>
  <c r="A247" i="80"/>
  <c r="B247" i="80"/>
  <c r="A231" i="80"/>
  <c r="B231" i="80"/>
  <c r="A249" i="80"/>
  <c r="B249" i="80"/>
  <c r="A380" i="80"/>
  <c r="C380" i="80" s="1"/>
  <c r="B380" i="80"/>
  <c r="A407" i="80"/>
  <c r="B407" i="80"/>
  <c r="A289" i="80"/>
  <c r="B289" i="80"/>
  <c r="A75" i="80"/>
  <c r="B75" i="80"/>
  <c r="A94" i="80"/>
  <c r="B94" i="80"/>
  <c r="A67" i="80"/>
  <c r="C67" i="80" s="1"/>
  <c r="B67" i="80"/>
  <c r="A103" i="80"/>
  <c r="B103" i="80"/>
  <c r="A267" i="80"/>
  <c r="C267" i="80" s="1"/>
  <c r="B267" i="80"/>
  <c r="A328" i="80"/>
  <c r="B328" i="80"/>
  <c r="A77" i="80"/>
  <c r="B77" i="80"/>
  <c r="A353" i="80"/>
  <c r="B353" i="80"/>
  <c r="A262" i="80"/>
  <c r="B262" i="80"/>
  <c r="A405" i="80"/>
  <c r="B405" i="80"/>
  <c r="A17" i="80"/>
  <c r="C17" i="80" s="1"/>
  <c r="B17" i="80"/>
  <c r="A423" i="80"/>
  <c r="B423" i="80"/>
  <c r="A209" i="80"/>
  <c r="C209" i="80" s="1"/>
  <c r="B209" i="80"/>
  <c r="A97" i="80"/>
  <c r="B97" i="80"/>
  <c r="A153" i="80"/>
  <c r="B153" i="80"/>
  <c r="A104" i="80"/>
  <c r="B104" i="80"/>
  <c r="A433" i="80"/>
  <c r="B433" i="80"/>
  <c r="A252" i="80"/>
  <c r="B252" i="80"/>
  <c r="A200" i="80"/>
  <c r="B200" i="80"/>
  <c r="A129" i="80"/>
  <c r="B129" i="80"/>
  <c r="A306" i="80"/>
  <c r="B306" i="80"/>
  <c r="A144" i="80"/>
  <c r="B144" i="80"/>
  <c r="A206" i="80"/>
  <c r="B206" i="80"/>
  <c r="A333" i="80"/>
  <c r="B333" i="80"/>
  <c r="A83" i="80"/>
  <c r="B83" i="80"/>
  <c r="A111" i="80"/>
  <c r="B111" i="80"/>
  <c r="A435" i="80"/>
  <c r="C435" i="80" s="1"/>
  <c r="B435" i="80"/>
  <c r="A264" i="80"/>
  <c r="B264" i="80"/>
  <c r="A373" i="80"/>
  <c r="B373" i="80"/>
  <c r="A118" i="80"/>
  <c r="B118" i="80"/>
  <c r="A182" i="80"/>
  <c r="B182" i="80"/>
  <c r="A52" i="80"/>
  <c r="B52" i="80"/>
  <c r="A298" i="80"/>
  <c r="B298" i="80"/>
  <c r="A57" i="80"/>
  <c r="B57" i="80"/>
  <c r="A349" i="80"/>
  <c r="B349" i="80"/>
  <c r="A230" i="80"/>
  <c r="B230" i="80"/>
  <c r="A276" i="80"/>
  <c r="C276" i="80" s="1"/>
  <c r="B276" i="80"/>
  <c r="A189" i="80"/>
  <c r="B189" i="80"/>
  <c r="A226" i="80"/>
  <c r="B226" i="80"/>
  <c r="A208" i="80"/>
  <c r="B208" i="80"/>
  <c r="A368" i="80"/>
  <c r="B368" i="80"/>
  <c r="A391" i="80"/>
  <c r="B391" i="80"/>
  <c r="A387" i="80"/>
  <c r="B387" i="80"/>
  <c r="A358" i="80"/>
  <c r="B358" i="80"/>
  <c r="A396" i="80"/>
  <c r="C396" i="80" s="1"/>
  <c r="B396" i="80"/>
  <c r="A295" i="80"/>
  <c r="B295" i="80"/>
  <c r="A101" i="80"/>
  <c r="B101" i="80"/>
  <c r="A205" i="80"/>
  <c r="B205" i="80"/>
  <c r="A204" i="80"/>
  <c r="B204" i="80"/>
  <c r="A261" i="80"/>
  <c r="B261" i="80"/>
  <c r="A312" i="80"/>
  <c r="C312" i="80" s="1"/>
  <c r="B312" i="80"/>
  <c r="A335" i="80"/>
  <c r="B335" i="80"/>
  <c r="A78" i="80"/>
  <c r="C78" i="80" s="1"/>
  <c r="B78" i="80"/>
  <c r="A85" i="80"/>
  <c r="C85" i="80" s="1"/>
  <c r="B85" i="80"/>
  <c r="A314" i="80"/>
  <c r="B314" i="80"/>
  <c r="A281" i="80"/>
  <c r="B281" i="80"/>
  <c r="A313" i="80"/>
  <c r="B313" i="80"/>
  <c r="A356" i="80"/>
  <c r="B356" i="80"/>
  <c r="A250" i="80"/>
  <c r="B250" i="80"/>
  <c r="A199" i="80"/>
  <c r="C199" i="80" s="1"/>
  <c r="B199" i="80"/>
  <c r="A294" i="80"/>
  <c r="B294" i="80"/>
  <c r="A283" i="80"/>
  <c r="B283" i="80"/>
  <c r="A213" i="80"/>
  <c r="B213" i="80"/>
  <c r="A384" i="80"/>
  <c r="B384" i="80"/>
  <c r="A371" i="80"/>
  <c r="B371" i="80"/>
  <c r="A179" i="80"/>
  <c r="B179" i="80"/>
  <c r="A9" i="80"/>
  <c r="B9" i="80"/>
  <c r="A278" i="80"/>
  <c r="C278" i="80" s="1"/>
  <c r="B278" i="80"/>
  <c r="A428" i="80"/>
  <c r="B428" i="80"/>
  <c r="A109" i="80"/>
  <c r="C109" i="80" s="1"/>
  <c r="B109" i="80"/>
  <c r="A50" i="80"/>
  <c r="B50" i="80"/>
  <c r="A98" i="80"/>
  <c r="B98" i="80"/>
  <c r="A214" i="80"/>
  <c r="B214" i="80"/>
  <c r="A311" i="80"/>
  <c r="B311" i="80"/>
  <c r="A352" i="80"/>
  <c r="B352" i="80"/>
  <c r="A232" i="80"/>
  <c r="C232" i="80" s="1"/>
  <c r="B232" i="80"/>
  <c r="A215" i="80"/>
  <c r="B215" i="80"/>
  <c r="A194" i="80"/>
  <c r="C194" i="80" s="1"/>
  <c r="B194" i="80"/>
  <c r="A342" i="80"/>
  <c r="B342" i="80"/>
  <c r="A398" i="80"/>
  <c r="B398" i="80"/>
  <c r="A400" i="80"/>
  <c r="B400" i="80"/>
  <c r="A69" i="80"/>
  <c r="B69" i="80"/>
  <c r="A24" i="80"/>
  <c r="B24" i="80"/>
  <c r="A13" i="80"/>
  <c r="B13" i="80"/>
  <c r="A180" i="80"/>
  <c r="B180" i="80"/>
  <c r="A191" i="80"/>
  <c r="C191" i="80" s="1"/>
  <c r="B191" i="80"/>
  <c r="A12" i="80"/>
  <c r="B12" i="80"/>
  <c r="A59" i="80"/>
  <c r="B59" i="80"/>
  <c r="A80" i="80"/>
  <c r="B80" i="80"/>
  <c r="A173" i="80"/>
  <c r="B173" i="80"/>
  <c r="A93" i="80"/>
  <c r="C93" i="80" s="1"/>
  <c r="B93" i="80"/>
  <c r="A269" i="80"/>
  <c r="C269" i="80" s="1"/>
  <c r="B269" i="80"/>
  <c r="A51" i="80"/>
  <c r="B51" i="80"/>
  <c r="A154" i="80"/>
  <c r="B154" i="80"/>
  <c r="A221" i="80"/>
  <c r="B221" i="80"/>
  <c r="A151" i="80"/>
  <c r="B151" i="80"/>
  <c r="A156" i="80"/>
  <c r="B156" i="80"/>
  <c r="A347" i="80"/>
  <c r="B347" i="80"/>
  <c r="A344" i="80"/>
  <c r="B344" i="80"/>
  <c r="A290" i="80"/>
  <c r="B290" i="80"/>
  <c r="A126" i="80"/>
  <c r="B126" i="80"/>
  <c r="A134" i="80"/>
  <c r="C134" i="80" s="1"/>
  <c r="B134" i="80"/>
  <c r="A216" i="80"/>
  <c r="B216" i="80"/>
  <c r="A2" i="80"/>
  <c r="B2" i="80"/>
  <c r="A376" i="80"/>
  <c r="B376" i="80"/>
  <c r="A305" i="80"/>
  <c r="B305" i="80"/>
  <c r="A359" i="80"/>
  <c r="B359" i="80"/>
  <c r="A74" i="80"/>
  <c r="B74" i="80"/>
  <c r="A120" i="80"/>
  <c r="B120" i="80"/>
  <c r="A18" i="80"/>
  <c r="C18" i="80" s="1"/>
  <c r="B18" i="80"/>
  <c r="A350" i="80"/>
  <c r="B350" i="80"/>
  <c r="A158" i="80"/>
  <c r="B158" i="80"/>
  <c r="A238" i="80"/>
  <c r="B238" i="80"/>
  <c r="A116" i="80"/>
  <c r="B116" i="80"/>
  <c r="A157" i="80"/>
  <c r="C157" i="80" s="1"/>
  <c r="B157" i="80"/>
  <c r="A172" i="80"/>
  <c r="C172" i="80" s="1"/>
  <c r="B172" i="80"/>
  <c r="A212" i="80"/>
  <c r="B212" i="80"/>
  <c r="A416" i="80"/>
  <c r="C416" i="80" s="1"/>
  <c r="B416" i="80"/>
  <c r="A148" i="80"/>
  <c r="B148" i="80"/>
  <c r="A19" i="80"/>
  <c r="B19" i="80"/>
  <c r="A7" i="80"/>
  <c r="B7" i="80"/>
  <c r="A64" i="80"/>
  <c r="B64" i="80"/>
  <c r="A29" i="80"/>
  <c r="B29" i="80"/>
  <c r="A404" i="80"/>
  <c r="B404" i="80"/>
  <c r="A175" i="80"/>
  <c r="B175" i="80"/>
  <c r="A402" i="80"/>
  <c r="C402" i="80" s="1"/>
  <c r="B402" i="80"/>
  <c r="A192" i="80"/>
  <c r="B192" i="80"/>
  <c r="A327" i="80"/>
  <c r="B327" i="80"/>
  <c r="A414" i="80"/>
  <c r="B414" i="80"/>
  <c r="A36" i="80"/>
  <c r="B36" i="80"/>
  <c r="A15" i="80"/>
  <c r="C15" i="80" s="1"/>
  <c r="B15" i="80"/>
  <c r="A16" i="80"/>
  <c r="B16" i="80"/>
  <c r="A366" i="80"/>
  <c r="B366" i="80"/>
  <c r="A177" i="80"/>
  <c r="C177" i="80" s="1"/>
  <c r="B177" i="80"/>
  <c r="A20" i="80"/>
  <c r="B20" i="80"/>
  <c r="A363" i="80"/>
  <c r="B363" i="80"/>
  <c r="A198" i="80"/>
  <c r="B198" i="80"/>
  <c r="B163" i="80"/>
  <c r="A163" i="80"/>
  <c r="A166" i="79"/>
  <c r="B166" i="79"/>
  <c r="A619" i="79"/>
  <c r="B619" i="79"/>
  <c r="A10" i="79"/>
  <c r="C10" i="79" s="1"/>
  <c r="B10" i="79"/>
  <c r="A42" i="79"/>
  <c r="B42" i="79"/>
  <c r="A643" i="79"/>
  <c r="B643" i="79"/>
  <c r="A238" i="79"/>
  <c r="C238" i="79" s="1"/>
  <c r="B238" i="79"/>
  <c r="A734" i="79"/>
  <c r="B734" i="79"/>
  <c r="A6" i="79"/>
  <c r="C6" i="79" s="1"/>
  <c r="B6" i="79"/>
  <c r="A500" i="79"/>
  <c r="B500" i="79"/>
  <c r="A222" i="79"/>
  <c r="B222" i="79"/>
  <c r="A735" i="79"/>
  <c r="C735" i="79" s="1"/>
  <c r="B735" i="79"/>
  <c r="A693" i="79"/>
  <c r="C693" i="79" s="1"/>
  <c r="B693" i="79"/>
  <c r="A66" i="79"/>
  <c r="C66" i="79" s="1"/>
  <c r="B66" i="79"/>
  <c r="A576" i="79"/>
  <c r="C576" i="79" s="1"/>
  <c r="B576" i="79"/>
  <c r="A499" i="79"/>
  <c r="C499" i="79" s="1"/>
  <c r="B499" i="79"/>
  <c r="A744" i="79"/>
  <c r="B744" i="79"/>
  <c r="A76" i="79"/>
  <c r="B76" i="79"/>
  <c r="A745" i="79"/>
  <c r="B745" i="79"/>
  <c r="A653" i="79"/>
  <c r="B653" i="79"/>
  <c r="A253" i="79"/>
  <c r="B253" i="79"/>
  <c r="A601" i="79"/>
  <c r="C601" i="79" s="1"/>
  <c r="B601" i="79"/>
  <c r="A644" i="79"/>
  <c r="B644" i="79"/>
  <c r="A175" i="79"/>
  <c r="B175" i="79"/>
  <c r="A748" i="79"/>
  <c r="C748" i="79" s="1"/>
  <c r="B748" i="79"/>
  <c r="A16" i="79"/>
  <c r="B16" i="79"/>
  <c r="A683" i="79"/>
  <c r="B683" i="79"/>
  <c r="A110" i="79"/>
  <c r="B110" i="79"/>
  <c r="A352" i="79"/>
  <c r="C352" i="79" s="1"/>
  <c r="B352" i="79"/>
  <c r="A181" i="79"/>
  <c r="B181" i="79"/>
  <c r="A204" i="79"/>
  <c r="B204" i="79"/>
  <c r="A14" i="79"/>
  <c r="B14" i="79"/>
  <c r="A667" i="79"/>
  <c r="B667" i="79"/>
  <c r="A375" i="79"/>
  <c r="B375" i="79"/>
  <c r="A668" i="79"/>
  <c r="B668" i="79"/>
  <c r="A74" i="79"/>
  <c r="B74" i="79"/>
  <c r="A393" i="79"/>
  <c r="C393" i="79" s="1"/>
  <c r="B393" i="79"/>
  <c r="A139" i="79"/>
  <c r="C139" i="79" s="1"/>
  <c r="B139" i="79"/>
  <c r="A399" i="79"/>
  <c r="B399" i="79"/>
  <c r="A98" i="79"/>
  <c r="B98" i="79"/>
  <c r="A580" i="79"/>
  <c r="C580" i="79" s="1"/>
  <c r="B580" i="79"/>
  <c r="A215" i="79"/>
  <c r="B215" i="79"/>
  <c r="A178" i="79"/>
  <c r="B178" i="79"/>
  <c r="A86" i="79"/>
  <c r="C86" i="79" s="1"/>
  <c r="B86" i="79"/>
  <c r="A700" i="79"/>
  <c r="B700" i="79"/>
  <c r="A134" i="79"/>
  <c r="C134" i="79" s="1"/>
  <c r="B134" i="79"/>
  <c r="A731" i="79"/>
  <c r="B731" i="79"/>
  <c r="A281" i="79"/>
  <c r="B281" i="79"/>
  <c r="A538" i="79"/>
  <c r="B538" i="79"/>
  <c r="A638" i="79"/>
  <c r="B638" i="79"/>
  <c r="A372" i="79"/>
  <c r="B372" i="79"/>
  <c r="A387" i="79"/>
  <c r="C387" i="79" s="1"/>
  <c r="B387" i="79"/>
  <c r="A68" i="79"/>
  <c r="B68" i="79"/>
  <c r="A160" i="79"/>
  <c r="B160" i="79"/>
  <c r="A435" i="79"/>
  <c r="B435" i="79"/>
  <c r="A528" i="79"/>
  <c r="C528" i="79" s="1"/>
  <c r="B528" i="79"/>
  <c r="A658" i="79"/>
  <c r="B658" i="79"/>
  <c r="A51" i="79"/>
  <c r="B51" i="79"/>
  <c r="A666" i="79"/>
  <c r="B666" i="79"/>
  <c r="A451" i="79"/>
  <c r="C451" i="79" s="1"/>
  <c r="B451" i="79"/>
  <c r="A298" i="79"/>
  <c r="B298" i="79"/>
  <c r="A189" i="79"/>
  <c r="B189" i="79"/>
  <c r="A187" i="79"/>
  <c r="B187" i="79"/>
  <c r="A361" i="79"/>
  <c r="C361" i="79" s="1"/>
  <c r="B361" i="79"/>
  <c r="A320" i="79"/>
  <c r="B320" i="79"/>
  <c r="A757" i="79"/>
  <c r="B757" i="79"/>
  <c r="A311" i="79"/>
  <c r="B311" i="79"/>
  <c r="A694" i="79"/>
  <c r="B694" i="79"/>
  <c r="A646" i="79"/>
  <c r="B646" i="79"/>
  <c r="A188" i="79"/>
  <c r="C188" i="79" s="1"/>
  <c r="B188" i="79"/>
  <c r="A137" i="79"/>
  <c r="B137" i="79"/>
  <c r="A728" i="79"/>
  <c r="C728" i="79" s="1"/>
  <c r="B728" i="79"/>
  <c r="A138" i="79"/>
  <c r="B138" i="79"/>
  <c r="A702" i="79"/>
  <c r="B702" i="79"/>
  <c r="A459" i="79"/>
  <c r="B459" i="79"/>
  <c r="A629" i="79"/>
  <c r="B629" i="79"/>
  <c r="A169" i="79"/>
  <c r="B169" i="79"/>
  <c r="A209" i="79"/>
  <c r="B209" i="79"/>
  <c r="A407" i="79"/>
  <c r="B407" i="79"/>
  <c r="A606" i="79"/>
  <c r="B606" i="79"/>
  <c r="A194" i="79"/>
  <c r="B194" i="79"/>
  <c r="A614" i="79"/>
  <c r="B614" i="79"/>
  <c r="A79" i="79"/>
  <c r="B79" i="79"/>
  <c r="A489" i="79"/>
  <c r="B489" i="79"/>
  <c r="A739" i="79"/>
  <c r="B739" i="79"/>
  <c r="A304" i="79"/>
  <c r="B304" i="79"/>
  <c r="A544" i="79"/>
  <c r="B544" i="79"/>
  <c r="A246" i="79"/>
  <c r="B246" i="79"/>
  <c r="A357" i="79"/>
  <c r="B357" i="79"/>
  <c r="A765" i="79"/>
  <c r="B765" i="79"/>
  <c r="A354" i="79"/>
  <c r="B354" i="79"/>
  <c r="A353" i="79"/>
  <c r="B353" i="79"/>
  <c r="A119" i="79"/>
  <c r="B119" i="79"/>
  <c r="A609" i="79"/>
  <c r="B609" i="79"/>
  <c r="A587" i="79"/>
  <c r="B587" i="79"/>
  <c r="A400" i="79"/>
  <c r="B400" i="79"/>
  <c r="A190" i="79"/>
  <c r="B190" i="79"/>
  <c r="A280" i="79"/>
  <c r="B280" i="79"/>
  <c r="A120" i="79"/>
  <c r="B120" i="79"/>
  <c r="A770" i="79"/>
  <c r="B770" i="79"/>
  <c r="A671" i="79"/>
  <c r="B671" i="79"/>
  <c r="A597" i="79"/>
  <c r="C597" i="79" s="1"/>
  <c r="B597" i="79"/>
  <c r="A699" i="79"/>
  <c r="B699" i="79"/>
  <c r="A566" i="79"/>
  <c r="B566" i="79"/>
  <c r="A114" i="79"/>
  <c r="B114" i="79"/>
  <c r="A383" i="79"/>
  <c r="C383" i="79" s="1"/>
  <c r="B383" i="79"/>
  <c r="A327" i="79"/>
  <c r="B327" i="79"/>
  <c r="A285" i="79"/>
  <c r="B285" i="79"/>
  <c r="A733" i="79"/>
  <c r="B733" i="79"/>
  <c r="A45" i="79"/>
  <c r="B45" i="79"/>
  <c r="A403" i="79"/>
  <c r="B403" i="79"/>
  <c r="A122" i="79"/>
  <c r="B122" i="79"/>
  <c r="A448" i="79"/>
  <c r="B448" i="79"/>
  <c r="A767" i="79"/>
  <c r="B767" i="79"/>
  <c r="A768" i="79"/>
  <c r="B768" i="79"/>
  <c r="A52" i="79"/>
  <c r="B52" i="79"/>
  <c r="A655" i="79"/>
  <c r="B655" i="79"/>
  <c r="A37" i="79"/>
  <c r="B37" i="79"/>
  <c r="A664" i="79"/>
  <c r="B664" i="79"/>
  <c r="A216" i="79"/>
  <c r="B216" i="79"/>
  <c r="A248" i="79"/>
  <c r="B248" i="79"/>
  <c r="A244" i="79"/>
  <c r="B244" i="79"/>
  <c r="A593" i="79"/>
  <c r="B593" i="79"/>
  <c r="A46" i="79"/>
  <c r="C46" i="79" s="1"/>
  <c r="B46" i="79"/>
  <c r="A622" i="79"/>
  <c r="B622" i="79"/>
  <c r="A674" i="79"/>
  <c r="B674" i="79"/>
  <c r="A621" i="79"/>
  <c r="B621" i="79"/>
  <c r="A613" i="79"/>
  <c r="B613" i="79"/>
  <c r="A69" i="79"/>
  <c r="B69" i="79"/>
  <c r="A242" i="79"/>
  <c r="B242" i="79"/>
  <c r="A289" i="79"/>
  <c r="B289" i="79"/>
  <c r="A505" i="79"/>
  <c r="C505" i="79" s="1"/>
  <c r="B505" i="79"/>
  <c r="A440" i="79"/>
  <c r="B440" i="79"/>
  <c r="A532" i="79"/>
  <c r="C532" i="79" s="1"/>
  <c r="B532" i="79"/>
  <c r="A143" i="79"/>
  <c r="B143" i="79"/>
  <c r="A38" i="79"/>
  <c r="B38" i="79"/>
  <c r="A142" i="79"/>
  <c r="B142" i="79"/>
  <c r="A58" i="79"/>
  <c r="C58" i="79" s="1"/>
  <c r="B58" i="79"/>
  <c r="A746" i="79"/>
  <c r="B746" i="79"/>
  <c r="A12" i="79"/>
  <c r="B12" i="79"/>
  <c r="A286" i="79"/>
  <c r="B286" i="79"/>
  <c r="A649" i="79"/>
  <c r="B649" i="79"/>
  <c r="A698" i="79"/>
  <c r="B698" i="79"/>
  <c r="A116" i="79"/>
  <c r="B116" i="79"/>
  <c r="A193" i="79"/>
  <c r="B193" i="79"/>
  <c r="A506" i="79"/>
  <c r="B506" i="79"/>
  <c r="A339" i="79"/>
  <c r="B339" i="79"/>
  <c r="A199" i="79"/>
  <c r="B199" i="79"/>
  <c r="A184" i="79"/>
  <c r="B184" i="79"/>
  <c r="A294" i="79"/>
  <c r="B294" i="79"/>
  <c r="A249" i="79"/>
  <c r="B249" i="79"/>
  <c r="A73" i="79"/>
  <c r="B73" i="79"/>
  <c r="A263" i="79"/>
  <c r="B263" i="79"/>
  <c r="A641" i="79"/>
  <c r="B641" i="79"/>
  <c r="A645" i="79"/>
  <c r="B645" i="79"/>
  <c r="A705" i="79"/>
  <c r="B705" i="79"/>
  <c r="A326" i="79"/>
  <c r="B326" i="79"/>
  <c r="A301" i="79"/>
  <c r="B301" i="79"/>
  <c r="A720" i="79"/>
  <c r="B720" i="79"/>
  <c r="A526" i="79"/>
  <c r="B526" i="79"/>
  <c r="A736" i="79"/>
  <c r="B736" i="79"/>
  <c r="A49" i="79"/>
  <c r="B49" i="79"/>
  <c r="A202" i="79"/>
  <c r="B202" i="79"/>
  <c r="A388" i="79"/>
  <c r="C388" i="79" s="1"/>
  <c r="B388" i="79"/>
  <c r="A33" i="79"/>
  <c r="B33" i="79"/>
  <c r="A569" i="79"/>
  <c r="B569" i="79"/>
  <c r="A650" i="79"/>
  <c r="B650" i="79"/>
  <c r="A628" i="79"/>
  <c r="B628" i="79"/>
  <c r="A255" i="79"/>
  <c r="B255" i="79"/>
  <c r="A307" i="79"/>
  <c r="B307" i="79"/>
  <c r="A520" i="79"/>
  <c r="B520" i="79"/>
  <c r="A95" i="79"/>
  <c r="C95" i="79" s="1"/>
  <c r="B95" i="79"/>
  <c r="A243" i="79"/>
  <c r="B243" i="79"/>
  <c r="A751" i="79"/>
  <c r="B751" i="79"/>
  <c r="A523" i="79"/>
  <c r="B523" i="79"/>
  <c r="A541" i="79"/>
  <c r="B541" i="79"/>
  <c r="A53" i="79"/>
  <c r="B53" i="79"/>
  <c r="A592" i="79"/>
  <c r="B592" i="79"/>
  <c r="A486" i="79"/>
  <c r="B486" i="79"/>
  <c r="A43" i="79"/>
  <c r="B43" i="79"/>
  <c r="A573" i="79"/>
  <c r="B573" i="79"/>
  <c r="A319" i="79"/>
  <c r="B319" i="79"/>
  <c r="A522" i="79"/>
  <c r="B522" i="79"/>
  <c r="A476" i="79"/>
  <c r="C476" i="79" s="1"/>
  <c r="B476" i="79"/>
  <c r="A177" i="79"/>
  <c r="B177" i="79"/>
  <c r="A293" i="79"/>
  <c r="B293" i="79"/>
  <c r="A104" i="79"/>
  <c r="B104" i="79"/>
  <c r="A703" i="79"/>
  <c r="B703" i="79"/>
  <c r="A259" i="79"/>
  <c r="B259" i="79"/>
  <c r="A163" i="79"/>
  <c r="B163" i="79"/>
  <c r="A588" i="79"/>
  <c r="B588" i="79"/>
  <c r="A695" i="79"/>
  <c r="B695" i="79"/>
  <c r="A62" i="79"/>
  <c r="B62" i="79"/>
  <c r="A363" i="79"/>
  <c r="B363" i="79"/>
  <c r="A158" i="79"/>
  <c r="B158" i="79"/>
  <c r="A661" i="79"/>
  <c r="B661" i="79"/>
  <c r="A430" i="79"/>
  <c r="B430" i="79"/>
  <c r="A755" i="79"/>
  <c r="B755" i="79"/>
  <c r="A469" i="79"/>
  <c r="B469" i="79"/>
  <c r="A472" i="79"/>
  <c r="B472" i="79"/>
  <c r="A428" i="79"/>
  <c r="B428" i="79"/>
  <c r="A70" i="79"/>
  <c r="B70" i="79"/>
  <c r="A141" i="79"/>
  <c r="B141" i="79"/>
  <c r="A397" i="79"/>
  <c r="B397" i="79"/>
  <c r="A3" i="79"/>
  <c r="B3" i="79"/>
  <c r="A749" i="79"/>
  <c r="B749" i="79"/>
  <c r="A101" i="79"/>
  <c r="B101" i="79"/>
  <c r="A512" i="79"/>
  <c r="B512" i="79"/>
  <c r="A47" i="79"/>
  <c r="B47" i="79"/>
  <c r="A562" i="79"/>
  <c r="B562" i="79"/>
  <c r="A617" i="79"/>
  <c r="B617" i="79"/>
  <c r="A55" i="79"/>
  <c r="B55" i="79"/>
  <c r="A564" i="79"/>
  <c r="B564" i="79"/>
  <c r="A113" i="79"/>
  <c r="B113" i="79"/>
  <c r="A88" i="79"/>
  <c r="B88" i="79"/>
  <c r="A422" i="79"/>
  <c r="B422" i="79"/>
  <c r="A577" i="79"/>
  <c r="B577" i="79"/>
  <c r="A300" i="79"/>
  <c r="B300" i="79"/>
  <c r="A405" i="79"/>
  <c r="C405" i="79" s="1"/>
  <c r="B405" i="79"/>
  <c r="A264" i="79"/>
  <c r="C264" i="79" s="1"/>
  <c r="B264" i="79"/>
  <c r="A684" i="79"/>
  <c r="B684" i="79"/>
  <c r="A44" i="79"/>
  <c r="B44" i="79"/>
  <c r="A60" i="79"/>
  <c r="B60" i="79"/>
  <c r="A230" i="79"/>
  <c r="B230" i="79"/>
  <c r="A758" i="79"/>
  <c r="B758" i="79"/>
  <c r="A256" i="79"/>
  <c r="B256" i="79"/>
  <c r="A599" i="79"/>
  <c r="B599" i="79"/>
  <c r="A414" i="79"/>
  <c r="C414" i="79" s="1"/>
  <c r="B414" i="79"/>
  <c r="A341" i="79"/>
  <c r="B341" i="79"/>
  <c r="A276" i="79"/>
  <c r="B276" i="79"/>
  <c r="A291" i="79"/>
  <c r="B291" i="79"/>
  <c r="A316" i="79"/>
  <c r="B316" i="79"/>
  <c r="A436" i="79"/>
  <c r="B436" i="79"/>
  <c r="A227" i="79"/>
  <c r="B227" i="79"/>
  <c r="A759" i="79"/>
  <c r="B759" i="79"/>
  <c r="A170" i="79"/>
  <c r="B170" i="79"/>
  <c r="A452" i="79"/>
  <c r="B452" i="79"/>
  <c r="A201" i="79"/>
  <c r="B201" i="79"/>
  <c r="A496" i="79"/>
  <c r="B496" i="79"/>
  <c r="A659" i="79"/>
  <c r="B659" i="79"/>
  <c r="A226" i="79"/>
  <c r="B226" i="79"/>
  <c r="A439" i="79"/>
  <c r="B439" i="79"/>
  <c r="A107" i="79"/>
  <c r="B107" i="79"/>
  <c r="A186" i="79"/>
  <c r="B186" i="79"/>
  <c r="C186" i="79" s="1"/>
  <c r="A271" i="79"/>
  <c r="B271" i="79"/>
  <c r="A424" i="79"/>
  <c r="B424" i="79"/>
  <c r="A533" i="79"/>
  <c r="B533" i="79"/>
  <c r="A545" i="79"/>
  <c r="B545" i="79"/>
  <c r="A567" i="79"/>
  <c r="B567" i="79"/>
  <c r="A251" i="79"/>
  <c r="B251" i="79"/>
  <c r="A183" i="79"/>
  <c r="B183" i="79"/>
  <c r="A290" i="79"/>
  <c r="B290" i="79"/>
  <c r="A719" i="79"/>
  <c r="B719" i="79"/>
  <c r="A100" i="79"/>
  <c r="B100" i="79"/>
  <c r="A595" i="79"/>
  <c r="B595" i="79"/>
  <c r="A377" i="79"/>
  <c r="B377" i="79"/>
  <c r="A540" i="79"/>
  <c r="B540" i="79"/>
  <c r="A465" i="79"/>
  <c r="B465" i="79"/>
  <c r="A681" i="79"/>
  <c r="B681" i="79"/>
  <c r="A426" i="79"/>
  <c r="B426" i="79"/>
  <c r="A600" i="79"/>
  <c r="B600" i="79"/>
  <c r="A157" i="79"/>
  <c r="B157" i="79"/>
  <c r="A689" i="79"/>
  <c r="B689" i="79"/>
  <c r="C689" i="79" s="1"/>
  <c r="A328" i="79"/>
  <c r="B328" i="79"/>
  <c r="A623" i="79"/>
  <c r="B623" i="79"/>
  <c r="A265" i="79"/>
  <c r="B265" i="79"/>
  <c r="A200" i="79"/>
  <c r="B200" i="79"/>
  <c r="C200" i="79" s="1"/>
  <c r="A515" i="79"/>
  <c r="B515" i="79"/>
  <c r="A337" i="79"/>
  <c r="B337" i="79"/>
  <c r="A260" i="79"/>
  <c r="B260" i="79"/>
  <c r="A261" i="79"/>
  <c r="B261" i="79"/>
  <c r="C261" i="79" s="1"/>
  <c r="A296" i="79"/>
  <c r="B296" i="79"/>
  <c r="A611" i="79"/>
  <c r="B611" i="79"/>
  <c r="A463" i="79"/>
  <c r="B463" i="79"/>
  <c r="A672" i="79"/>
  <c r="B672" i="79"/>
  <c r="A345" i="79"/>
  <c r="B345" i="79"/>
  <c r="C345" i="79" s="1"/>
  <c r="A662" i="79"/>
  <c r="B662" i="79"/>
  <c r="A632" i="79"/>
  <c r="B632" i="79"/>
  <c r="A717" i="79"/>
  <c r="B717" i="79"/>
  <c r="C717" i="79" s="1"/>
  <c r="A207" i="79"/>
  <c r="B207" i="79"/>
  <c r="A474" i="79"/>
  <c r="B474" i="79"/>
  <c r="A360" i="79"/>
  <c r="B360" i="79"/>
  <c r="A378" i="79"/>
  <c r="B378" i="79"/>
  <c r="C378" i="79" s="1"/>
  <c r="A288" i="79"/>
  <c r="B288" i="79"/>
  <c r="A223" i="79"/>
  <c r="B223" i="79"/>
  <c r="A362" i="79"/>
  <c r="B362" i="79"/>
  <c r="A395" i="79"/>
  <c r="B395" i="79"/>
  <c r="A433" i="79"/>
  <c r="B433" i="79"/>
  <c r="A482" i="79"/>
  <c r="B482" i="79"/>
  <c r="A269" i="79"/>
  <c r="B269" i="79"/>
  <c r="A312" i="79"/>
  <c r="B312" i="79"/>
  <c r="A738" i="79"/>
  <c r="B738" i="79"/>
  <c r="A583" i="79"/>
  <c r="B583" i="79"/>
  <c r="A535" i="79"/>
  <c r="B535" i="79"/>
  <c r="A470" i="79"/>
  <c r="B470" i="79"/>
  <c r="C470" i="79" s="1"/>
  <c r="A553" i="79"/>
  <c r="B553" i="79"/>
  <c r="A543" i="79"/>
  <c r="B543" i="79"/>
  <c r="A589" i="79"/>
  <c r="B589" i="79"/>
  <c r="A464" i="79"/>
  <c r="B464" i="79"/>
  <c r="C464" i="79" s="1"/>
  <c r="A132" i="79"/>
  <c r="B132" i="79"/>
  <c r="A605" i="79"/>
  <c r="B605" i="79"/>
  <c r="A742" i="79"/>
  <c r="B742" i="79"/>
  <c r="A596" i="79"/>
  <c r="B596" i="79"/>
  <c r="C596" i="79" s="1"/>
  <c r="A552" i="79"/>
  <c r="B552" i="79"/>
  <c r="A456" i="79"/>
  <c r="B456" i="79"/>
  <c r="A571" i="79"/>
  <c r="B571" i="79"/>
  <c r="A4" i="79"/>
  <c r="B4" i="79"/>
  <c r="A729" i="79"/>
  <c r="B729" i="79"/>
  <c r="A549" i="79"/>
  <c r="B549" i="79"/>
  <c r="A647" i="79"/>
  <c r="B647" i="79"/>
  <c r="A467" i="79"/>
  <c r="B467" i="79"/>
  <c r="C467" i="79" s="1"/>
  <c r="A196" i="79"/>
  <c r="B196" i="79"/>
  <c r="A537" i="79"/>
  <c r="B537" i="79"/>
  <c r="A299" i="79"/>
  <c r="B299" i="79"/>
  <c r="A413" i="79"/>
  <c r="B413" i="79"/>
  <c r="C413" i="79" s="1"/>
  <c r="A356" i="79"/>
  <c r="B356" i="79"/>
  <c r="A235" i="79"/>
  <c r="B235" i="79"/>
  <c r="A161" i="79"/>
  <c r="B161" i="79"/>
  <c r="A208" i="79"/>
  <c r="B208" i="79"/>
  <c r="A582" i="79"/>
  <c r="B582" i="79"/>
  <c r="C582" i="79" s="1"/>
  <c r="A640" i="79"/>
  <c r="B640" i="79"/>
  <c r="A5" i="79"/>
  <c r="B5" i="79"/>
  <c r="A13" i="79"/>
  <c r="B13" i="79"/>
  <c r="A130" i="79"/>
  <c r="B130" i="79"/>
  <c r="A466" i="79"/>
  <c r="B466" i="79"/>
  <c r="A656" i="79"/>
  <c r="B656" i="79"/>
  <c r="A458" i="79"/>
  <c r="B458" i="79"/>
  <c r="A247" i="79"/>
  <c r="B247" i="79"/>
  <c r="A550" i="79"/>
  <c r="B550" i="79"/>
  <c r="A36" i="79"/>
  <c r="B36" i="79"/>
  <c r="A112" i="79"/>
  <c r="B112" i="79"/>
  <c r="A351" i="79"/>
  <c r="B351" i="79"/>
  <c r="C351" i="79" s="1"/>
  <c r="A741" i="79"/>
  <c r="B741" i="79"/>
  <c r="A471" i="79"/>
  <c r="B471" i="79"/>
  <c r="A19" i="79"/>
  <c r="B19" i="79"/>
  <c r="A359" i="79"/>
  <c r="B359" i="79"/>
  <c r="A690" i="79"/>
  <c r="B690" i="79"/>
  <c r="A493" i="79"/>
  <c r="B493" i="79"/>
  <c r="A432" i="79"/>
  <c r="B432" i="79"/>
  <c r="A231" i="79"/>
  <c r="B231" i="79"/>
  <c r="C231" i="79" s="1"/>
  <c r="A743" i="79"/>
  <c r="B743" i="79"/>
  <c r="A504" i="79"/>
  <c r="B504" i="79"/>
  <c r="A604" i="79"/>
  <c r="B604" i="79"/>
  <c r="A608" i="79"/>
  <c r="B608" i="79"/>
  <c r="C608" i="79" s="1"/>
  <c r="A677" i="79"/>
  <c r="B677" i="79"/>
  <c r="A610" i="79"/>
  <c r="B610" i="79"/>
  <c r="A712" i="79"/>
  <c r="B712" i="79"/>
  <c r="A220" i="79"/>
  <c r="B220" i="79"/>
  <c r="A620" i="79"/>
  <c r="B620" i="79"/>
  <c r="A708" i="79"/>
  <c r="B708" i="79"/>
  <c r="A232" i="79"/>
  <c r="B232" i="79"/>
  <c r="A92" i="79"/>
  <c r="B92" i="79"/>
  <c r="A492" i="79"/>
  <c r="B492" i="79"/>
  <c r="A762" i="79"/>
  <c r="B762" i="79"/>
  <c r="A240" i="79"/>
  <c r="B240" i="79"/>
  <c r="A318" i="79"/>
  <c r="B318" i="79"/>
  <c r="A682" i="79"/>
  <c r="B682" i="79"/>
  <c r="A706" i="79"/>
  <c r="B706" i="79"/>
  <c r="A174" i="79"/>
  <c r="B174" i="79"/>
  <c r="C174" i="79" s="1"/>
  <c r="A516" i="79"/>
  <c r="B516" i="79"/>
  <c r="A126" i="79"/>
  <c r="B126" i="79"/>
  <c r="A461" i="79"/>
  <c r="B461" i="79"/>
  <c r="A511" i="79"/>
  <c r="B511" i="79"/>
  <c r="A449" i="79"/>
  <c r="B449" i="79"/>
  <c r="A364" i="79"/>
  <c r="B364" i="79"/>
  <c r="A598" i="79"/>
  <c r="B598" i="79"/>
  <c r="A429" i="79"/>
  <c r="B429" i="79"/>
  <c r="A167" i="79"/>
  <c r="B167" i="79"/>
  <c r="A421" i="79"/>
  <c r="B421" i="79"/>
  <c r="A272" i="79"/>
  <c r="B272" i="79"/>
  <c r="A441" i="79"/>
  <c r="B441" i="79"/>
  <c r="A266" i="79"/>
  <c r="B266" i="79"/>
  <c r="A457" i="79"/>
  <c r="B457" i="79"/>
  <c r="A368" i="79"/>
  <c r="B368" i="79"/>
  <c r="A111" i="79"/>
  <c r="B111" i="79"/>
  <c r="A696" i="79"/>
  <c r="B696" i="79"/>
  <c r="C696" i="79" s="1"/>
  <c r="A106" i="79"/>
  <c r="B106" i="79"/>
  <c r="A214" i="79"/>
  <c r="B214" i="79"/>
  <c r="A750" i="79"/>
  <c r="B750" i="79"/>
  <c r="C750" i="79" s="1"/>
  <c r="A503" i="79"/>
  <c r="B503" i="79"/>
  <c r="A581" i="79"/>
  <c r="B581" i="79"/>
  <c r="A287" i="79"/>
  <c r="B287" i="79"/>
  <c r="A551" i="79"/>
  <c r="B551" i="79"/>
  <c r="A701" i="79"/>
  <c r="B701" i="79"/>
  <c r="A498" i="79"/>
  <c r="B498" i="79"/>
  <c r="A277" i="79"/>
  <c r="B277" i="79"/>
  <c r="A663" i="79"/>
  <c r="B663" i="79"/>
  <c r="A136" i="79"/>
  <c r="B136" i="79"/>
  <c r="A30" i="79"/>
  <c r="B30" i="79"/>
  <c r="A348" i="79"/>
  <c r="B348" i="79"/>
  <c r="A77" i="79"/>
  <c r="B77" i="79"/>
  <c r="A89" i="79"/>
  <c r="B89" i="79"/>
  <c r="A462" i="79"/>
  <c r="B462" i="79"/>
  <c r="A121" i="79"/>
  <c r="B121" i="79"/>
  <c r="A268" i="79"/>
  <c r="B268" i="79"/>
  <c r="A637" i="79"/>
  <c r="B637" i="79"/>
  <c r="A487" i="79"/>
  <c r="B487" i="79"/>
  <c r="A697" i="79"/>
  <c r="B697" i="79"/>
  <c r="A607" i="79"/>
  <c r="B607" i="79"/>
  <c r="A127" i="79"/>
  <c r="B127" i="79"/>
  <c r="A83" i="79"/>
  <c r="B83" i="79"/>
  <c r="A115" i="79"/>
  <c r="B115" i="79"/>
  <c r="A389" i="79"/>
  <c r="B389" i="79"/>
  <c r="A585" i="79"/>
  <c r="B585" i="79"/>
  <c r="A691" i="79"/>
  <c r="B691" i="79"/>
  <c r="A709" i="79"/>
  <c r="B709" i="79"/>
  <c r="A34" i="79"/>
  <c r="B34" i="79"/>
  <c r="A374" i="79"/>
  <c r="B374" i="79"/>
  <c r="A153" i="79"/>
  <c r="B153" i="79"/>
  <c r="A173" i="79"/>
  <c r="B173" i="79"/>
  <c r="A346" i="79"/>
  <c r="B346" i="79"/>
  <c r="C346" i="79" s="1"/>
  <c r="A90" i="79"/>
  <c r="B90" i="79"/>
  <c r="A502" i="79"/>
  <c r="B502" i="79"/>
  <c r="A385" i="79"/>
  <c r="B385" i="79"/>
  <c r="A182" i="79"/>
  <c r="B182" i="79"/>
  <c r="C182" i="79" s="1"/>
  <c r="A740" i="79"/>
  <c r="B740" i="79"/>
  <c r="A67" i="79"/>
  <c r="B67" i="79"/>
  <c r="A155" i="79"/>
  <c r="B155" i="79"/>
  <c r="A579" i="79"/>
  <c r="B579" i="79"/>
  <c r="A575" i="79"/>
  <c r="B575" i="79"/>
  <c r="A148" i="79"/>
  <c r="B148" i="79"/>
  <c r="A71" i="79"/>
  <c r="B71" i="79"/>
  <c r="A91" i="79"/>
  <c r="B91" i="79"/>
  <c r="A380" i="79"/>
  <c r="B380" i="79"/>
  <c r="A381" i="79"/>
  <c r="B381" i="79"/>
  <c r="A675" i="79"/>
  <c r="B675" i="79"/>
  <c r="A590" i="79"/>
  <c r="B590" i="79"/>
  <c r="A479" i="79"/>
  <c r="B479" i="79"/>
  <c r="A367" i="79"/>
  <c r="B367" i="79"/>
  <c r="A370" i="79"/>
  <c r="B370" i="79"/>
  <c r="A140" i="79"/>
  <c r="B140" i="79"/>
  <c r="A125" i="79"/>
  <c r="B125" i="79"/>
  <c r="A257" i="79"/>
  <c r="B257" i="79"/>
  <c r="A172" i="79"/>
  <c r="B172" i="79"/>
  <c r="A669" i="79"/>
  <c r="B669" i="79"/>
  <c r="A454" i="79"/>
  <c r="B454" i="79"/>
  <c r="A404" i="79"/>
  <c r="B404" i="79"/>
  <c r="A657" i="79"/>
  <c r="B657" i="79"/>
  <c r="A688" i="79"/>
  <c r="B688" i="79"/>
  <c r="A228" i="79"/>
  <c r="B228" i="79"/>
  <c r="C228" i="79" s="1"/>
  <c r="A396" i="79"/>
  <c r="B396" i="79"/>
  <c r="A185" i="79"/>
  <c r="B185" i="79"/>
  <c r="A309" i="79"/>
  <c r="B309" i="79"/>
  <c r="A773" i="79"/>
  <c r="B773" i="79"/>
  <c r="A752" i="79"/>
  <c r="B752" i="79"/>
  <c r="A556" i="79"/>
  <c r="B556" i="79"/>
  <c r="A179" i="79"/>
  <c r="B179" i="79"/>
  <c r="A678" i="79"/>
  <c r="B678" i="79"/>
  <c r="A402" i="79"/>
  <c r="B402" i="79"/>
  <c r="A518" i="79"/>
  <c r="B518" i="79"/>
  <c r="A48" i="79"/>
  <c r="B48" i="79"/>
  <c r="A180" i="79"/>
  <c r="B180" i="79"/>
  <c r="A488" i="79"/>
  <c r="B488" i="79"/>
  <c r="A392" i="79"/>
  <c r="B392" i="79"/>
  <c r="A417" i="79"/>
  <c r="B417" i="79"/>
  <c r="A284" i="79"/>
  <c r="B284" i="79"/>
  <c r="A149" i="79"/>
  <c r="B149" i="79"/>
  <c r="A146" i="79"/>
  <c r="B146" i="79"/>
  <c r="A660" i="79"/>
  <c r="B660" i="79"/>
  <c r="A578" i="79"/>
  <c r="B578" i="79"/>
  <c r="A252" i="79"/>
  <c r="B252" i="79"/>
  <c r="A727" i="79"/>
  <c r="B727" i="79"/>
  <c r="A343" i="79"/>
  <c r="B343" i="79"/>
  <c r="A475" i="79"/>
  <c r="B475" i="79"/>
  <c r="A93" i="79"/>
  <c r="B93" i="79"/>
  <c r="A274" i="79"/>
  <c r="B274" i="79"/>
  <c r="A27" i="79"/>
  <c r="B27" i="79"/>
  <c r="A229" i="79"/>
  <c r="B229" i="79"/>
  <c r="A2" i="79"/>
  <c r="B2" i="79"/>
  <c r="A398" i="79"/>
  <c r="B398" i="79"/>
  <c r="A314" i="79"/>
  <c r="B314" i="79"/>
  <c r="A391" i="79"/>
  <c r="B391" i="79"/>
  <c r="A409" i="79"/>
  <c r="B409" i="79"/>
  <c r="A521" i="79"/>
  <c r="B521" i="79"/>
  <c r="A152" i="79"/>
  <c r="B152" i="79"/>
  <c r="A41" i="79"/>
  <c r="B41" i="79"/>
  <c r="A679" i="79"/>
  <c r="B679" i="79"/>
  <c r="A283" i="79"/>
  <c r="B283" i="79"/>
  <c r="A630" i="79"/>
  <c r="B630" i="79"/>
  <c r="A542" i="79"/>
  <c r="B542" i="79"/>
  <c r="C542" i="79" s="1"/>
  <c r="A718" i="79"/>
  <c r="B718" i="79"/>
  <c r="A329" i="79"/>
  <c r="B329" i="79"/>
  <c r="A28" i="79"/>
  <c r="B28" i="79"/>
  <c r="A560" i="79"/>
  <c r="B560" i="79"/>
  <c r="A481" i="79"/>
  <c r="B481" i="79"/>
  <c r="A754" i="79"/>
  <c r="B754" i="79"/>
  <c r="A415" i="79"/>
  <c r="B415" i="79"/>
  <c r="A453" i="79"/>
  <c r="B453" i="79"/>
  <c r="A295" i="79"/>
  <c r="B295" i="79"/>
  <c r="A176" i="79"/>
  <c r="B176" i="79"/>
  <c r="A376" i="79"/>
  <c r="B376" i="79"/>
  <c r="A221" i="79"/>
  <c r="B221" i="79"/>
  <c r="A508" i="79"/>
  <c r="B508" i="79"/>
  <c r="A108" i="79"/>
  <c r="B108" i="79"/>
  <c r="A670" i="79"/>
  <c r="B670" i="79"/>
  <c r="A18" i="79"/>
  <c r="B18" i="79"/>
  <c r="A431" i="79"/>
  <c r="B431" i="79"/>
  <c r="A9" i="79"/>
  <c r="B9" i="79"/>
  <c r="A128" i="79"/>
  <c r="B128" i="79"/>
  <c r="A239" i="79"/>
  <c r="C239" i="79" s="1"/>
  <c r="B239" i="79"/>
  <c r="A78" i="79"/>
  <c r="B78" i="79"/>
  <c r="A32" i="79"/>
  <c r="C32" i="79" s="1"/>
  <c r="B32" i="79"/>
  <c r="A642" i="79"/>
  <c r="B642" i="79"/>
  <c r="A473" i="79"/>
  <c r="B473" i="79"/>
  <c r="A724" i="79"/>
  <c r="B724" i="79"/>
  <c r="A25" i="79"/>
  <c r="B25" i="79"/>
  <c r="A8" i="79"/>
  <c r="B8" i="79"/>
  <c r="A420" i="79"/>
  <c r="B420" i="79"/>
  <c r="A297" i="79"/>
  <c r="B297" i="79"/>
  <c r="A212" i="79"/>
  <c r="B212" i="79"/>
  <c r="A548" i="79"/>
  <c r="B548" i="79"/>
  <c r="A57" i="79"/>
  <c r="B57" i="79"/>
  <c r="A685" i="79"/>
  <c r="B685" i="79"/>
  <c r="A234" i="79"/>
  <c r="B234" i="79"/>
  <c r="A313" i="79"/>
  <c r="B313" i="79"/>
  <c r="A626" i="79"/>
  <c r="B626" i="79"/>
  <c r="A418" i="79"/>
  <c r="B418" i="79"/>
  <c r="A156" i="79"/>
  <c r="B156" i="79"/>
  <c r="A275" i="79"/>
  <c r="B275" i="79"/>
  <c r="A371" i="79"/>
  <c r="C371" i="79" s="1"/>
  <c r="B371" i="79"/>
  <c r="A279" i="79"/>
  <c r="B279" i="79"/>
  <c r="A425" i="79"/>
  <c r="B425" i="79"/>
  <c r="A245" i="79"/>
  <c r="B245" i="79"/>
  <c r="A317" i="79"/>
  <c r="B317" i="79"/>
  <c r="A618" i="79"/>
  <c r="B618" i="79"/>
  <c r="A561" i="79"/>
  <c r="B561" i="79"/>
  <c r="A325" i="79"/>
  <c r="B325" i="79"/>
  <c r="A584" i="79"/>
  <c r="C584" i="79" s="1"/>
  <c r="B584" i="79"/>
  <c r="A21" i="79"/>
  <c r="B21" i="79"/>
  <c r="A616" i="79"/>
  <c r="B616" i="79"/>
  <c r="A211" i="79"/>
  <c r="B211" i="79"/>
  <c r="A324" i="79"/>
  <c r="B324" i="79"/>
  <c r="A401" i="79"/>
  <c r="B401" i="79"/>
  <c r="A563" i="79"/>
  <c r="B563" i="79"/>
  <c r="A333" i="79"/>
  <c r="B333" i="79"/>
  <c r="A151" i="79"/>
  <c r="B151" i="79"/>
  <c r="A721" i="79"/>
  <c r="B721" i="79"/>
  <c r="A761" i="79"/>
  <c r="B761" i="79"/>
  <c r="A198" i="79"/>
  <c r="B198" i="79"/>
  <c r="A302" i="79"/>
  <c r="C302" i="79" s="1"/>
  <c r="B302" i="79"/>
  <c r="A507" i="79"/>
  <c r="B507" i="79"/>
  <c r="A497" i="79"/>
  <c r="B497" i="79"/>
  <c r="A96" i="79"/>
  <c r="B96" i="79"/>
  <c r="A35" i="79"/>
  <c r="C35" i="79" s="1"/>
  <c r="B35" i="79"/>
  <c r="A273" i="79"/>
  <c r="B273" i="79"/>
  <c r="A99" i="79"/>
  <c r="C99" i="79" s="1"/>
  <c r="B99" i="79"/>
  <c r="A484" i="79"/>
  <c r="B484" i="79"/>
  <c r="A586" i="79"/>
  <c r="B586" i="79"/>
  <c r="A213" i="79"/>
  <c r="B213" i="79"/>
  <c r="A17" i="79"/>
  <c r="C17" i="79" s="1"/>
  <c r="B17" i="79"/>
  <c r="A455" i="79"/>
  <c r="B455" i="79"/>
  <c r="A168" i="79"/>
  <c r="B168" i="79"/>
  <c r="A513" i="79"/>
  <c r="B513" i="79"/>
  <c r="A366" i="79"/>
  <c r="B366" i="79"/>
  <c r="A760" i="79"/>
  <c r="B760" i="79"/>
  <c r="A197" i="79"/>
  <c r="C197" i="79" s="1"/>
  <c r="B197" i="79"/>
  <c r="A772" i="79"/>
  <c r="B772" i="79"/>
  <c r="A340" i="79"/>
  <c r="C340" i="79" s="1"/>
  <c r="B340" i="79"/>
  <c r="A615" i="79"/>
  <c r="B615" i="79"/>
  <c r="A336" i="79"/>
  <c r="B336" i="79"/>
  <c r="A322" i="79"/>
  <c r="B322" i="79"/>
  <c r="A714" i="79"/>
  <c r="C714" i="79" s="1"/>
  <c r="B714" i="79"/>
  <c r="A365" i="79"/>
  <c r="B365" i="79"/>
  <c r="A29" i="79"/>
  <c r="B29" i="79"/>
  <c r="A654" i="79"/>
  <c r="B654" i="79"/>
  <c r="A332" i="79"/>
  <c r="C332" i="79" s="1"/>
  <c r="B332" i="79"/>
  <c r="A270" i="79"/>
  <c r="B270" i="79"/>
  <c r="A555" i="79"/>
  <c r="C555" i="79" s="1"/>
  <c r="B555" i="79"/>
  <c r="A382" i="79"/>
  <c r="B382" i="79"/>
  <c r="A349" i="79"/>
  <c r="B349" i="79"/>
  <c r="A517" i="79"/>
  <c r="B517" i="79"/>
  <c r="A665" i="79"/>
  <c r="C665" i="79" s="1"/>
  <c r="B665" i="79"/>
  <c r="A624" i="79"/>
  <c r="B624" i="79"/>
  <c r="A687" i="79"/>
  <c r="B687" i="79"/>
  <c r="A529" i="79"/>
  <c r="B529" i="79"/>
  <c r="A442" i="79"/>
  <c r="C442" i="79" s="1"/>
  <c r="B442" i="79"/>
  <c r="A774" i="79"/>
  <c r="B774" i="79"/>
  <c r="A558" i="79"/>
  <c r="C558" i="79" s="1"/>
  <c r="B558" i="79"/>
  <c r="A262" i="79"/>
  <c r="B262" i="79"/>
  <c r="A80" i="79"/>
  <c r="B80" i="79"/>
  <c r="A81" i="79"/>
  <c r="B81" i="79"/>
  <c r="A315" i="79"/>
  <c r="C315" i="79" s="1"/>
  <c r="B315" i="79"/>
  <c r="A412" i="79"/>
  <c r="B412" i="79"/>
  <c r="A501" i="79"/>
  <c r="B501" i="79"/>
  <c r="A31" i="79"/>
  <c r="B31" i="79"/>
  <c r="A756" i="79"/>
  <c r="C756" i="79" s="1"/>
  <c r="B756" i="79"/>
  <c r="A725" i="79"/>
  <c r="B725" i="79"/>
  <c r="A423" i="79"/>
  <c r="B423" i="79"/>
  <c r="A323" i="79"/>
  <c r="B323" i="79"/>
  <c r="A568" i="79"/>
  <c r="B568" i="79"/>
  <c r="A236" i="79"/>
  <c r="B236" i="79"/>
  <c r="A11" i="79"/>
  <c r="B11" i="79"/>
  <c r="A715" i="79"/>
  <c r="B715" i="79"/>
  <c r="A450" i="79"/>
  <c r="B450" i="79"/>
  <c r="A195" i="79"/>
  <c r="B195" i="79"/>
  <c r="A85" i="79"/>
  <c r="B85" i="79"/>
  <c r="A747" i="79"/>
  <c r="C747" i="79" s="1"/>
  <c r="B747" i="79"/>
  <c r="A355" i="79"/>
  <c r="B355" i="79"/>
  <c r="A24" i="79"/>
  <c r="B24" i="79"/>
  <c r="A530" i="79"/>
  <c r="B530" i="79"/>
  <c r="A631" i="79"/>
  <c r="B631" i="79"/>
  <c r="A531" i="79"/>
  <c r="B531" i="79"/>
  <c r="A394" i="79"/>
  <c r="C394" i="79" s="1"/>
  <c r="B394" i="79"/>
  <c r="A634" i="79"/>
  <c r="B634" i="79"/>
  <c r="A123" i="79"/>
  <c r="B123" i="79"/>
  <c r="A554" i="79"/>
  <c r="C554" i="79" s="1"/>
  <c r="B554" i="79"/>
  <c r="A769" i="79"/>
  <c r="B769" i="79"/>
  <c r="A384" i="79"/>
  <c r="B384" i="79"/>
  <c r="A344" i="79"/>
  <c r="B344" i="79"/>
  <c r="A331" i="79"/>
  <c r="B331" i="79"/>
  <c r="A144" i="79"/>
  <c r="C144" i="79" s="1"/>
  <c r="B144" i="79"/>
  <c r="A612" i="79"/>
  <c r="B612" i="79"/>
  <c r="A373" i="79"/>
  <c r="B373" i="79"/>
  <c r="A509" i="79"/>
  <c r="B509" i="79"/>
  <c r="A241" i="79"/>
  <c r="B241" i="79"/>
  <c r="A519" i="79"/>
  <c r="C519" i="79" s="1"/>
  <c r="B519" i="79"/>
  <c r="A224" i="79"/>
  <c r="C224" i="79" s="1"/>
  <c r="B224" i="79"/>
  <c r="A15" i="79"/>
  <c r="B15" i="79"/>
  <c r="A20" i="79"/>
  <c r="C20" i="79" s="1"/>
  <c r="B20" i="79"/>
  <c r="A764" i="79"/>
  <c r="B764" i="79"/>
  <c r="A109" i="79"/>
  <c r="C109" i="79" s="1"/>
  <c r="B109" i="79"/>
  <c r="A477" i="79"/>
  <c r="C477" i="79" s="1"/>
  <c r="B477" i="79"/>
  <c r="A524" i="79"/>
  <c r="B524" i="79"/>
  <c r="A525" i="79"/>
  <c r="B525" i="79"/>
  <c r="A730" i="79"/>
  <c r="C730" i="79" s="1"/>
  <c r="B730" i="79"/>
  <c r="A210" i="79"/>
  <c r="B210" i="79"/>
  <c r="A707" i="79"/>
  <c r="B707" i="79"/>
  <c r="A636" i="79"/>
  <c r="B636" i="79"/>
  <c r="A171" i="79"/>
  <c r="C171" i="79" s="1"/>
  <c r="B171" i="79"/>
  <c r="A124" i="79"/>
  <c r="B124" i="79"/>
  <c r="A490" i="79"/>
  <c r="B490" i="79"/>
  <c r="A26" i="79"/>
  <c r="B26" i="79"/>
  <c r="A40" i="79"/>
  <c r="B40" i="79"/>
  <c r="A565" i="79"/>
  <c r="B565" i="79"/>
  <c r="A258" i="79"/>
  <c r="B258" i="79"/>
  <c r="A447" i="79"/>
  <c r="B447" i="79"/>
  <c r="A292" i="79"/>
  <c r="B292" i="79"/>
  <c r="C292" i="79" s="1"/>
  <c r="A54" i="79"/>
  <c r="B54" i="79"/>
  <c r="A218" i="79"/>
  <c r="B218" i="79"/>
  <c r="C218" i="79" s="1"/>
  <c r="A219" i="79"/>
  <c r="B219" i="79"/>
  <c r="A50" i="79"/>
  <c r="B50" i="79"/>
  <c r="A250" i="79"/>
  <c r="B250" i="79"/>
  <c r="A282" i="79"/>
  <c r="B282" i="79"/>
  <c r="A84" i="79"/>
  <c r="B84" i="79"/>
  <c r="A468" i="79"/>
  <c r="B468" i="79"/>
  <c r="A237" i="79"/>
  <c r="B237" i="79"/>
  <c r="A686" i="79"/>
  <c r="B686" i="79"/>
  <c r="A635" i="79"/>
  <c r="B635" i="79"/>
  <c r="A105" i="79"/>
  <c r="B105" i="79"/>
  <c r="A547" i="79"/>
  <c r="B547" i="79"/>
  <c r="A39" i="79"/>
  <c r="B39" i="79"/>
  <c r="A164" i="79"/>
  <c r="B164" i="79"/>
  <c r="A103" i="79"/>
  <c r="B103" i="79"/>
  <c r="C103" i="79" s="1"/>
  <c r="A321" i="79"/>
  <c r="B321" i="79"/>
  <c r="A82" i="79"/>
  <c r="B82" i="79"/>
  <c r="A437" i="79"/>
  <c r="B437" i="79"/>
  <c r="A267" i="79"/>
  <c r="B267" i="79"/>
  <c r="A408" i="79"/>
  <c r="B408" i="79"/>
  <c r="A59" i="79"/>
  <c r="B59" i="79"/>
  <c r="A154" i="79"/>
  <c r="B154" i="79"/>
  <c r="A102" i="79"/>
  <c r="B102" i="79"/>
  <c r="A559" i="79"/>
  <c r="B559" i="79"/>
  <c r="A278" i="79"/>
  <c r="B278" i="79"/>
  <c r="A23" i="79"/>
  <c r="B23" i="79"/>
  <c r="A460" i="79"/>
  <c r="B460" i="79"/>
  <c r="A557" i="79"/>
  <c r="B557" i="79"/>
  <c r="A775" i="79"/>
  <c r="B775" i="79"/>
  <c r="A63" i="79"/>
  <c r="B63" i="79"/>
  <c r="A145" i="79"/>
  <c r="B145" i="79"/>
  <c r="A162" i="79"/>
  <c r="B162" i="79"/>
  <c r="A722" i="79"/>
  <c r="B722" i="79"/>
  <c r="A539" i="79"/>
  <c r="B539" i="79"/>
  <c r="A639" i="79"/>
  <c r="B639" i="79"/>
  <c r="A342" i="79"/>
  <c r="B342" i="79"/>
  <c r="A651" i="79"/>
  <c r="B651" i="79"/>
  <c r="A652" i="79"/>
  <c r="B652" i="79"/>
  <c r="A133" i="79"/>
  <c r="B133" i="79"/>
  <c r="A72" i="79"/>
  <c r="B72" i="79"/>
  <c r="A22" i="79"/>
  <c r="B22" i="79"/>
  <c r="A61" i="79"/>
  <c r="B61" i="79"/>
  <c r="A65" i="79"/>
  <c r="B65" i="79"/>
  <c r="A64" i="79"/>
  <c r="B64" i="79"/>
  <c r="A330" i="79"/>
  <c r="B330" i="79"/>
  <c r="A478" i="79"/>
  <c r="B478" i="79"/>
  <c r="A416" i="79"/>
  <c r="B416" i="79"/>
  <c r="A87" i="79"/>
  <c r="B87" i="79"/>
  <c r="A625" i="79"/>
  <c r="B625" i="79"/>
  <c r="A732" i="79"/>
  <c r="B732" i="79"/>
  <c r="A233" i="79"/>
  <c r="B233" i="79"/>
  <c r="A766" i="79"/>
  <c r="B766" i="79"/>
  <c r="A419" i="79"/>
  <c r="B419" i="79"/>
  <c r="A546" i="79"/>
  <c r="B546" i="79"/>
  <c r="A594" i="79"/>
  <c r="C594" i="79" s="1"/>
  <c r="B594" i="79"/>
  <c r="A191" i="79"/>
  <c r="B191" i="79"/>
  <c r="A379" i="79"/>
  <c r="B379" i="79"/>
  <c r="A192" i="79"/>
  <c r="B192" i="79"/>
  <c r="A627" i="79"/>
  <c r="B627" i="79"/>
  <c r="A704" i="79"/>
  <c r="B704" i="79"/>
  <c r="A480" i="79"/>
  <c r="B480" i="79"/>
  <c r="A716" i="79"/>
  <c r="B716" i="79"/>
  <c r="A434" i="79"/>
  <c r="B434" i="79"/>
  <c r="A225" i="79"/>
  <c r="B225" i="79"/>
  <c r="A75" i="79"/>
  <c r="B75" i="79"/>
  <c r="A203" i="79"/>
  <c r="B203" i="79"/>
  <c r="A411" i="79"/>
  <c r="B411" i="79"/>
  <c r="A570" i="79"/>
  <c r="B570" i="79"/>
  <c r="A723" i="79"/>
  <c r="B723" i="79"/>
  <c r="A572" i="79"/>
  <c r="B572" i="79"/>
  <c r="A338" i="79"/>
  <c r="B338" i="79"/>
  <c r="A7" i="79"/>
  <c r="B7" i="79"/>
  <c r="A737" i="79"/>
  <c r="B737" i="79"/>
  <c r="A676" i="79"/>
  <c r="B676" i="79"/>
  <c r="A427" i="79"/>
  <c r="B427" i="79"/>
  <c r="A536" i="79"/>
  <c r="B536" i="79"/>
  <c r="A494" i="79"/>
  <c r="B494" i="79"/>
  <c r="A206" i="79"/>
  <c r="B206" i="79"/>
  <c r="A56" i="79"/>
  <c r="B56" i="79"/>
  <c r="A602" i="79"/>
  <c r="B602" i="79"/>
  <c r="A117" i="79"/>
  <c r="B117" i="79"/>
  <c r="A97" i="79"/>
  <c r="B97" i="79"/>
  <c r="A491" i="79"/>
  <c r="B491" i="79"/>
  <c r="A303" i="79"/>
  <c r="B303" i="79"/>
  <c r="A603" i="79"/>
  <c r="B603" i="79"/>
  <c r="A129" i="79"/>
  <c r="B129" i="79"/>
  <c r="A150" i="79"/>
  <c r="C150" i="79" s="1"/>
  <c r="B150" i="79"/>
  <c r="A763" i="79"/>
  <c r="C763" i="79" s="1"/>
  <c r="B763" i="79"/>
  <c r="A771" i="79"/>
  <c r="B771" i="79"/>
  <c r="A135" i="79"/>
  <c r="B135" i="79"/>
  <c r="A710" i="79"/>
  <c r="C710" i="79" s="1"/>
  <c r="B710" i="79"/>
  <c r="A438" i="79"/>
  <c r="C438" i="79" s="1"/>
  <c r="B438" i="79"/>
  <c r="A591" i="79"/>
  <c r="B591" i="79"/>
  <c r="A369" i="79"/>
  <c r="B369" i="79"/>
  <c r="A444" i="79"/>
  <c r="B444" i="79"/>
  <c r="A94" i="79"/>
  <c r="B94" i="79"/>
  <c r="A410" i="79"/>
  <c r="B410" i="79"/>
  <c r="A713" i="79"/>
  <c r="B713" i="79"/>
  <c r="A118" i="79"/>
  <c r="C118" i="79" s="1"/>
  <c r="B118" i="79"/>
  <c r="A514" i="79"/>
  <c r="B514" i="79"/>
  <c r="A131" i="79"/>
  <c r="C131" i="79" s="1"/>
  <c r="B131" i="79"/>
  <c r="A711" i="79"/>
  <c r="B711" i="79"/>
  <c r="A692" i="79"/>
  <c r="B692" i="79"/>
  <c r="A673" i="79"/>
  <c r="B673" i="79"/>
  <c r="A205" i="79"/>
  <c r="B205" i="79"/>
  <c r="A648" i="79"/>
  <c r="C648" i="79" s="1"/>
  <c r="B648" i="79"/>
  <c r="A147" i="79"/>
  <c r="B147" i="79"/>
  <c r="A510" i="79"/>
  <c r="B510" i="79"/>
  <c r="A308" i="79"/>
  <c r="B308" i="79"/>
  <c r="A335" i="79"/>
  <c r="C335" i="79" s="1"/>
  <c r="B335" i="79"/>
  <c r="A443" i="79"/>
  <c r="B443" i="79"/>
  <c r="A534" i="79"/>
  <c r="B534" i="79"/>
  <c r="A574" i="79"/>
  <c r="B574" i="79"/>
  <c r="A390" i="79"/>
  <c r="B390" i="79"/>
  <c r="A305" i="79"/>
  <c r="B305" i="79"/>
  <c r="A217" i="79"/>
  <c r="B217" i="79"/>
  <c r="A495" i="79"/>
  <c r="B495" i="79"/>
  <c r="A445" i="79"/>
  <c r="C445" i="79" s="1"/>
  <c r="B445" i="79"/>
  <c r="A310" i="79"/>
  <c r="B310" i="79"/>
  <c r="A406" i="79"/>
  <c r="B406" i="79"/>
  <c r="A159" i="79"/>
  <c r="B159" i="79"/>
  <c r="A726" i="79"/>
  <c r="C726" i="79" s="1"/>
  <c r="B726" i="79"/>
  <c r="A633" i="79"/>
  <c r="B633" i="79"/>
  <c r="A334" i="79"/>
  <c r="B334" i="79"/>
  <c r="A386" i="79"/>
  <c r="B386" i="79"/>
  <c r="A753" i="79"/>
  <c r="B753" i="79"/>
  <c r="A680" i="79"/>
  <c r="B680" i="79"/>
  <c r="A306" i="79"/>
  <c r="C306" i="79" s="1"/>
  <c r="B306" i="79"/>
  <c r="A254" i="79"/>
  <c r="B254" i="79"/>
  <c r="A527" i="79"/>
  <c r="B527" i="79"/>
  <c r="A358" i="79"/>
  <c r="B358" i="79"/>
  <c r="A350" i="79"/>
  <c r="C350" i="79" s="1"/>
  <c r="B350" i="79"/>
  <c r="A165" i="79"/>
  <c r="B165" i="79"/>
  <c r="A347" i="79"/>
  <c r="C347" i="79" s="1"/>
  <c r="B347" i="79"/>
  <c r="A446" i="79"/>
  <c r="B446" i="79"/>
  <c r="A485" i="79"/>
  <c r="C485" i="79" s="1"/>
  <c r="B485" i="79"/>
  <c r="B483" i="79"/>
  <c r="A483" i="79"/>
  <c r="A701" i="78"/>
  <c r="B701" i="78"/>
  <c r="A566" i="78"/>
  <c r="B566" i="78"/>
  <c r="A33" i="78"/>
  <c r="B33" i="78"/>
  <c r="A350" i="78"/>
  <c r="C350" i="78" s="1"/>
  <c r="B350" i="78"/>
  <c r="A573" i="78"/>
  <c r="B573" i="78"/>
  <c r="A412" i="78"/>
  <c r="B412" i="78"/>
  <c r="A723" i="78"/>
  <c r="B723" i="78"/>
  <c r="A76" i="78"/>
  <c r="B76" i="78"/>
  <c r="A826" i="78"/>
  <c r="B826" i="78"/>
  <c r="A559" i="78"/>
  <c r="B559" i="78"/>
  <c r="A288" i="78"/>
  <c r="B288" i="78"/>
  <c r="A17" i="78"/>
  <c r="B17" i="78"/>
  <c r="A175" i="78"/>
  <c r="B175" i="78"/>
  <c r="A358" i="78"/>
  <c r="B358" i="78"/>
  <c r="A742" i="78"/>
  <c r="B742" i="78"/>
  <c r="A704" i="78"/>
  <c r="B704" i="78"/>
  <c r="A873" i="78"/>
  <c r="B873" i="78"/>
  <c r="A2" i="78"/>
  <c r="B2" i="78"/>
  <c r="A385" i="78"/>
  <c r="B385" i="78"/>
  <c r="A822" i="78"/>
  <c r="B822" i="78"/>
  <c r="A185" i="78"/>
  <c r="C185" i="78" s="1"/>
  <c r="B185" i="78"/>
  <c r="A420" i="78"/>
  <c r="B420" i="78"/>
  <c r="A843" i="78"/>
  <c r="B843" i="78"/>
  <c r="A154" i="78"/>
  <c r="B154" i="78"/>
  <c r="A362" i="78"/>
  <c r="B362" i="78"/>
  <c r="A50" i="78"/>
  <c r="B50" i="78"/>
  <c r="A47" i="78"/>
  <c r="B47" i="78"/>
  <c r="A621" i="78"/>
  <c r="B621" i="78"/>
  <c r="A526" i="78"/>
  <c r="C526" i="78" s="1"/>
  <c r="B526" i="78"/>
  <c r="A426" i="78"/>
  <c r="B426" i="78"/>
  <c r="A855" i="78"/>
  <c r="B855" i="78"/>
  <c r="A740" i="78"/>
  <c r="B740" i="78"/>
  <c r="A384" i="78"/>
  <c r="B384" i="78"/>
  <c r="A37" i="78"/>
  <c r="B37" i="78"/>
  <c r="A301" i="78"/>
  <c r="B301" i="78"/>
  <c r="A654" i="78"/>
  <c r="B654" i="78"/>
  <c r="A46" i="78"/>
  <c r="B46" i="78"/>
  <c r="A65" i="78"/>
  <c r="B65" i="78"/>
  <c r="A217" i="78"/>
  <c r="C217" i="78" s="1"/>
  <c r="B217" i="78"/>
  <c r="A269" i="78"/>
  <c r="B269" i="78"/>
  <c r="A163" i="78"/>
  <c r="B163" i="78"/>
  <c r="A893" i="78"/>
  <c r="B893" i="78"/>
  <c r="A418" i="78"/>
  <c r="C418" i="78" s="1"/>
  <c r="B418" i="78"/>
  <c r="A628" i="78"/>
  <c r="B628" i="78"/>
  <c r="A11" i="78"/>
  <c r="B11" i="78"/>
  <c r="A90" i="78"/>
  <c r="B90" i="78"/>
  <c r="A603" i="78"/>
  <c r="B603" i="78"/>
  <c r="A337" i="78"/>
  <c r="B337" i="78"/>
  <c r="A520" i="78"/>
  <c r="B520" i="78"/>
  <c r="A18" i="78"/>
  <c r="C18" i="78" s="1"/>
  <c r="B18" i="78"/>
  <c r="A509" i="78"/>
  <c r="B509" i="78"/>
  <c r="A429" i="78"/>
  <c r="B429" i="78"/>
  <c r="A233" i="78"/>
  <c r="C233" i="78" s="1"/>
  <c r="B233" i="78"/>
  <c r="A257" i="78"/>
  <c r="B257" i="78"/>
  <c r="A197" i="78"/>
  <c r="B197" i="78"/>
  <c r="A808" i="78"/>
  <c r="B808" i="78"/>
  <c r="A876" i="78"/>
  <c r="B876" i="78"/>
  <c r="A311" i="78"/>
  <c r="B311" i="78"/>
  <c r="A468" i="78"/>
  <c r="B468" i="78"/>
  <c r="A847" i="78"/>
  <c r="B847" i="78"/>
  <c r="A782" i="78"/>
  <c r="B782" i="78"/>
  <c r="A675" i="78"/>
  <c r="B675" i="78"/>
  <c r="A104" i="78"/>
  <c r="B104" i="78"/>
  <c r="A486" i="78"/>
  <c r="B486" i="78"/>
  <c r="A607" i="78"/>
  <c r="B607" i="78"/>
  <c r="C607" i="78" s="1"/>
  <c r="A676" i="78"/>
  <c r="B676" i="78"/>
  <c r="A869" i="78"/>
  <c r="B869" i="78"/>
  <c r="A415" i="78"/>
  <c r="B415" i="78"/>
  <c r="A168" i="78"/>
  <c r="B168" i="78"/>
  <c r="A434" i="78"/>
  <c r="B434" i="78"/>
  <c r="A474" i="78"/>
  <c r="B474" i="78"/>
  <c r="A323" i="78"/>
  <c r="B323" i="78"/>
  <c r="C323" i="78" s="1"/>
  <c r="A748" i="78"/>
  <c r="B748" i="78"/>
  <c r="C748" i="78" s="1"/>
  <c r="A174" i="78"/>
  <c r="B174" i="78"/>
  <c r="A745" i="78"/>
  <c r="B745" i="78"/>
  <c r="A303" i="78"/>
  <c r="B303" i="78"/>
  <c r="A304" i="78"/>
  <c r="B304" i="78"/>
  <c r="A210" i="78"/>
  <c r="B210" i="78"/>
  <c r="A762" i="78"/>
  <c r="B762" i="78"/>
  <c r="A512" i="78"/>
  <c r="B512" i="78"/>
  <c r="C512" i="78" s="1"/>
  <c r="A661" i="78"/>
  <c r="B661" i="78"/>
  <c r="A766" i="78"/>
  <c r="B766" i="78"/>
  <c r="A66" i="78"/>
  <c r="B66" i="78"/>
  <c r="A677" i="78"/>
  <c r="B677" i="78"/>
  <c r="A810" i="78"/>
  <c r="B810" i="78"/>
  <c r="C810" i="78" s="1"/>
  <c r="A792" i="78"/>
  <c r="B792" i="78"/>
  <c r="A227" i="78"/>
  <c r="B227" i="78"/>
  <c r="A285" i="78"/>
  <c r="B285" i="78"/>
  <c r="A437" i="78"/>
  <c r="B437" i="78"/>
  <c r="A586" i="78"/>
  <c r="B586" i="78"/>
  <c r="A691" i="78"/>
  <c r="B691" i="78"/>
  <c r="A811" i="78"/>
  <c r="B811" i="78"/>
  <c r="A756" i="78"/>
  <c r="B756" i="78"/>
  <c r="A106" i="78"/>
  <c r="B106" i="78"/>
  <c r="A267" i="78"/>
  <c r="B267" i="78"/>
  <c r="A166" i="78"/>
  <c r="B166" i="78"/>
  <c r="A600" i="78"/>
  <c r="B600" i="78"/>
  <c r="C600" i="78" s="1"/>
  <c r="A245" i="78"/>
  <c r="B245" i="78"/>
  <c r="A531" i="78"/>
  <c r="B531" i="78"/>
  <c r="A532" i="78"/>
  <c r="B532" i="78"/>
  <c r="A83" i="78"/>
  <c r="B83" i="78"/>
  <c r="A698" i="78"/>
  <c r="B698" i="78"/>
  <c r="A28" i="78"/>
  <c r="B28" i="78"/>
  <c r="A218" i="78"/>
  <c r="B218" i="78"/>
  <c r="A885" i="78"/>
  <c r="B885" i="78"/>
  <c r="A850" i="78"/>
  <c r="B850" i="78"/>
  <c r="A332" i="78"/>
  <c r="B332" i="78"/>
  <c r="A220" i="78"/>
  <c r="B220" i="78"/>
  <c r="A248" i="78"/>
  <c r="B248" i="78"/>
  <c r="A293" i="78"/>
  <c r="B293" i="78"/>
  <c r="A244" i="78"/>
  <c r="B244" i="78"/>
  <c r="A802" i="78"/>
  <c r="B802" i="78"/>
  <c r="A99" i="78"/>
  <c r="B99" i="78"/>
  <c r="A523" i="78"/>
  <c r="B523" i="78"/>
  <c r="A492" i="78"/>
  <c r="B492" i="78"/>
  <c r="A80" i="78"/>
  <c r="B80" i="78"/>
  <c r="A383" i="78"/>
  <c r="B383" i="78"/>
  <c r="A214" i="78"/>
  <c r="B214" i="78"/>
  <c r="A421" i="78"/>
  <c r="B421" i="78"/>
  <c r="A800" i="78"/>
  <c r="B800" i="78"/>
  <c r="A27" i="78"/>
  <c r="B27" i="78"/>
  <c r="A726" i="78"/>
  <c r="B726" i="78"/>
  <c r="A510" i="78"/>
  <c r="B510" i="78"/>
  <c r="A12" i="78"/>
  <c r="B12" i="78"/>
  <c r="A674" i="78"/>
  <c r="B674" i="78"/>
  <c r="A159" i="78"/>
  <c r="B159" i="78"/>
  <c r="A297" i="78"/>
  <c r="B297" i="78"/>
  <c r="A613" i="78"/>
  <c r="B613" i="78"/>
  <c r="A173" i="78"/>
  <c r="B173" i="78"/>
  <c r="A469" i="78"/>
  <c r="B469" i="78"/>
  <c r="A8" i="78"/>
  <c r="B8" i="78"/>
  <c r="A239" i="78"/>
  <c r="B239" i="78"/>
  <c r="A631" i="78"/>
  <c r="B631" i="78"/>
  <c r="C631" i="78" s="1"/>
  <c r="A117" i="78"/>
  <c r="B117" i="78"/>
  <c r="A279" i="78"/>
  <c r="B279" i="78"/>
  <c r="A82" i="78"/>
  <c r="B82" i="78"/>
  <c r="A582" i="78"/>
  <c r="B582" i="78"/>
  <c r="A116" i="78"/>
  <c r="B116" i="78"/>
  <c r="A864" i="78"/>
  <c r="B864" i="78"/>
  <c r="A547" i="78"/>
  <c r="B547" i="78"/>
  <c r="A514" i="78"/>
  <c r="B514" i="78"/>
  <c r="A668" i="78"/>
  <c r="B668" i="78"/>
  <c r="A394" i="78"/>
  <c r="B394" i="78"/>
  <c r="C394" i="78" s="1"/>
  <c r="A449" i="78"/>
  <c r="B449" i="78"/>
  <c r="A144" i="78"/>
  <c r="B144" i="78"/>
  <c r="A201" i="78"/>
  <c r="B201" i="78"/>
  <c r="A456" i="78"/>
  <c r="B456" i="78"/>
  <c r="A755" i="78"/>
  <c r="B755" i="78"/>
  <c r="A825" i="78"/>
  <c r="B825" i="78"/>
  <c r="A330" i="78"/>
  <c r="B330" i="78"/>
  <c r="A786" i="78"/>
  <c r="B786" i="78"/>
  <c r="C786" i="78" s="1"/>
  <c r="A479" i="78"/>
  <c r="B479" i="78"/>
  <c r="A274" i="78"/>
  <c r="B274" i="78"/>
  <c r="A378" i="78"/>
  <c r="B378" i="78"/>
  <c r="A294" i="78"/>
  <c r="B294" i="78"/>
  <c r="A583" i="78"/>
  <c r="B583" i="78"/>
  <c r="A404" i="78"/>
  <c r="B404" i="78"/>
  <c r="A522" i="78"/>
  <c r="B522" i="78"/>
  <c r="A58" i="78"/>
  <c r="B58" i="78"/>
  <c r="C58" i="78" s="1"/>
  <c r="A203" i="78"/>
  <c r="B203" i="78"/>
  <c r="A702" i="78"/>
  <c r="B702" i="78"/>
  <c r="C702" i="78" s="1"/>
  <c r="A156" i="78"/>
  <c r="B156" i="78"/>
  <c r="A856" i="78"/>
  <c r="B856" i="78"/>
  <c r="A354" i="78"/>
  <c r="B354" i="78"/>
  <c r="A706" i="78"/>
  <c r="B706" i="78"/>
  <c r="A775" i="78"/>
  <c r="B775" i="78"/>
  <c r="C775" i="78" s="1"/>
  <c r="A814" i="78"/>
  <c r="B814" i="78"/>
  <c r="A389" i="78"/>
  <c r="B389" i="78"/>
  <c r="A299" i="78"/>
  <c r="B299" i="78"/>
  <c r="A235" i="78"/>
  <c r="B235" i="78"/>
  <c r="A355" i="78"/>
  <c r="B355" i="78"/>
  <c r="A5" i="78"/>
  <c r="B5" i="78"/>
  <c r="A794" i="78"/>
  <c r="B794" i="78"/>
  <c r="A59" i="78"/>
  <c r="B59" i="78"/>
  <c r="C59" i="78" s="1"/>
  <c r="A754" i="78"/>
  <c r="B754" i="78"/>
  <c r="A663" i="78"/>
  <c r="B663" i="78"/>
  <c r="A575" i="78"/>
  <c r="B575" i="78"/>
  <c r="A443" i="78"/>
  <c r="B443" i="78"/>
  <c r="A897" i="78"/>
  <c r="B897" i="78"/>
  <c r="A594" i="78"/>
  <c r="B594" i="78"/>
  <c r="A595" i="78"/>
  <c r="B595" i="78"/>
  <c r="A455" i="78"/>
  <c r="B455" i="78"/>
  <c r="A866" i="78"/>
  <c r="B866" i="78"/>
  <c r="A54" i="78"/>
  <c r="B54" i="78"/>
  <c r="A718" i="78"/>
  <c r="B718" i="78"/>
  <c r="A182" i="78"/>
  <c r="B182" i="78"/>
  <c r="A67" i="78"/>
  <c r="B67" i="78"/>
  <c r="A730" i="78"/>
  <c r="B730" i="78"/>
  <c r="A806" i="78"/>
  <c r="B806" i="78"/>
  <c r="A324" i="78"/>
  <c r="B324" i="78"/>
  <c r="A313" i="78"/>
  <c r="B313" i="78"/>
  <c r="A146" i="78"/>
  <c r="B146" i="78"/>
  <c r="A260" i="78"/>
  <c r="B260" i="78"/>
  <c r="A380" i="78"/>
  <c r="B380" i="78"/>
  <c r="A525" i="78"/>
  <c r="B525" i="78"/>
  <c r="A612" i="78"/>
  <c r="B612" i="78"/>
  <c r="A188" i="78"/>
  <c r="B188" i="78"/>
  <c r="A221" i="78"/>
  <c r="B221" i="78"/>
  <c r="A162" i="78"/>
  <c r="B162" i="78"/>
  <c r="A75" i="78"/>
  <c r="B75" i="78"/>
  <c r="A625" i="78"/>
  <c r="B625" i="78"/>
  <c r="A774" i="78"/>
  <c r="B774" i="78"/>
  <c r="A359" i="78"/>
  <c r="B359" i="78"/>
  <c r="A436" i="78"/>
  <c r="B436" i="78"/>
  <c r="A45" i="78"/>
  <c r="B45" i="78"/>
  <c r="A860" i="78"/>
  <c r="B860" i="78"/>
  <c r="A703" i="78"/>
  <c r="B703" i="78"/>
  <c r="A788" i="78"/>
  <c r="B788" i="78"/>
  <c r="A824" i="78"/>
  <c r="B824" i="78"/>
  <c r="A560" i="78"/>
  <c r="B560" i="78"/>
  <c r="A291" i="78"/>
  <c r="B291" i="78"/>
  <c r="A42" i="78"/>
  <c r="B42" i="78"/>
  <c r="A43" i="78"/>
  <c r="B43" i="78"/>
  <c r="A79" i="78"/>
  <c r="B79" i="78"/>
  <c r="A544" i="78"/>
  <c r="B544" i="78"/>
  <c r="A739" i="78"/>
  <c r="B739" i="78"/>
  <c r="A738" i="78"/>
  <c r="B738" i="78"/>
  <c r="A206" i="78"/>
  <c r="B206" i="78"/>
  <c r="A687" i="78"/>
  <c r="B687" i="78"/>
  <c r="A580" i="78"/>
  <c r="B580" i="78"/>
  <c r="A765" i="78"/>
  <c r="B765" i="78"/>
  <c r="A264" i="78"/>
  <c r="B264" i="78"/>
  <c r="A126" i="78"/>
  <c r="B126" i="78"/>
  <c r="A874" i="78"/>
  <c r="B874" i="78"/>
  <c r="A14" i="78"/>
  <c r="B14" i="78"/>
  <c r="A198" i="78"/>
  <c r="B198" i="78"/>
  <c r="A905" i="78"/>
  <c r="B905" i="78"/>
  <c r="A94" i="78"/>
  <c r="B94" i="78"/>
  <c r="A386" i="78"/>
  <c r="B386" i="78"/>
  <c r="A129" i="78"/>
  <c r="B129" i="78"/>
  <c r="A464" i="78"/>
  <c r="B464" i="78"/>
  <c r="A372" i="78"/>
  <c r="B372" i="78"/>
  <c r="A414" i="78"/>
  <c r="B414" i="78"/>
  <c r="A715" i="78"/>
  <c r="B715" i="78"/>
  <c r="A250" i="78"/>
  <c r="B250" i="78"/>
  <c r="A107" i="78"/>
  <c r="B107" i="78"/>
  <c r="A482" i="78"/>
  <c r="B482" i="78"/>
  <c r="A759" i="78"/>
  <c r="B759" i="78"/>
  <c r="A665" i="78"/>
  <c r="B665" i="78"/>
  <c r="A325" i="78"/>
  <c r="B325" i="78"/>
  <c r="A169" i="78"/>
  <c r="B169" i="78"/>
  <c r="A617" i="78"/>
  <c r="B617" i="78"/>
  <c r="A845" i="78"/>
  <c r="B845" i="78"/>
  <c r="A662" i="78"/>
  <c r="B662" i="78"/>
  <c r="A49" i="78"/>
  <c r="B49" i="78"/>
  <c r="A371" i="78"/>
  <c r="B371" i="78"/>
  <c r="A733" i="78"/>
  <c r="C733" i="78" s="1"/>
  <c r="B733" i="78"/>
  <c r="A87" i="78"/>
  <c r="B87" i="78"/>
  <c r="A898" i="78"/>
  <c r="B898" i="78"/>
  <c r="A614" i="78"/>
  <c r="B614" i="78"/>
  <c r="A751" i="78"/>
  <c r="B751" i="78"/>
  <c r="A758" i="78"/>
  <c r="B758" i="78"/>
  <c r="A387" i="78"/>
  <c r="B387" i="78"/>
  <c r="A591" i="78"/>
  <c r="B591" i="78"/>
  <c r="A496" i="78"/>
  <c r="B496" i="78"/>
  <c r="A92" i="78"/>
  <c r="B92" i="78"/>
  <c r="A225" i="78"/>
  <c r="B225" i="78"/>
  <c r="A152" i="78"/>
  <c r="B152" i="78"/>
  <c r="A71" i="78"/>
  <c r="B71" i="78"/>
  <c r="A795" i="78"/>
  <c r="B795" i="78"/>
  <c r="A884" i="78"/>
  <c r="B884" i="78"/>
  <c r="A300" i="78"/>
  <c r="B300" i="78"/>
  <c r="A817" i="78"/>
  <c r="B817" i="78"/>
  <c r="A403" i="78"/>
  <c r="B403" i="78"/>
  <c r="A237" i="78"/>
  <c r="B237" i="78"/>
  <c r="A667" i="78"/>
  <c r="B667" i="78"/>
  <c r="A277" i="78"/>
  <c r="B277" i="78"/>
  <c r="A133" i="78"/>
  <c r="B133" i="78"/>
  <c r="A837" i="78"/>
  <c r="B837" i="78"/>
  <c r="A777" i="78"/>
  <c r="B777" i="78"/>
  <c r="A315" i="78"/>
  <c r="B315" i="78"/>
  <c r="A666" i="78"/>
  <c r="B666" i="78"/>
  <c r="A356" i="78"/>
  <c r="B356" i="78"/>
  <c r="A84" i="78"/>
  <c r="B84" i="78"/>
  <c r="A483" i="78"/>
  <c r="B483" i="78"/>
  <c r="A177" i="78"/>
  <c r="B177" i="78"/>
  <c r="A219" i="78"/>
  <c r="B219" i="78"/>
  <c r="A16" i="78"/>
  <c r="B16" i="78"/>
  <c r="A480" i="78"/>
  <c r="B480" i="78"/>
  <c r="A360" i="78"/>
  <c r="B360" i="78"/>
  <c r="A275" i="78"/>
  <c r="B275" i="78"/>
  <c r="A659" i="78"/>
  <c r="B659" i="78"/>
  <c r="A713" i="78"/>
  <c r="B713" i="78"/>
  <c r="A658" i="78"/>
  <c r="B658" i="78"/>
  <c r="A88" i="78"/>
  <c r="B88" i="78"/>
  <c r="A52" i="78"/>
  <c r="B52" i="78"/>
  <c r="A734" i="78"/>
  <c r="B734" i="78"/>
  <c r="A148" i="78"/>
  <c r="B148" i="78"/>
  <c r="A229" i="78"/>
  <c r="B229" i="78"/>
  <c r="A374" i="78"/>
  <c r="B374" i="78"/>
  <c r="A70" i="78"/>
  <c r="B70" i="78"/>
  <c r="A121" i="78"/>
  <c r="B121" i="78"/>
  <c r="A335" i="78"/>
  <c r="B335" i="78"/>
  <c r="A490" i="78"/>
  <c r="C490" i="78" s="1"/>
  <c r="B490" i="78"/>
  <c r="A460" i="78"/>
  <c r="C460" i="78" s="1"/>
  <c r="B460" i="78"/>
  <c r="A93" i="78"/>
  <c r="B93" i="78"/>
  <c r="A599" i="78"/>
  <c r="B599" i="78"/>
  <c r="A598" i="78"/>
  <c r="B598" i="78"/>
  <c r="A720" i="78"/>
  <c r="B720" i="78"/>
  <c r="A791" i="78"/>
  <c r="B791" i="78"/>
  <c r="A280" i="78"/>
  <c r="B280" i="78"/>
  <c r="A258" i="78"/>
  <c r="B258" i="78"/>
  <c r="A700" i="78"/>
  <c r="C700" i="78" s="1"/>
  <c r="B700" i="78"/>
  <c r="A344" i="78"/>
  <c r="B344" i="78"/>
  <c r="A515" i="78"/>
  <c r="B515" i="78"/>
  <c r="A647" i="78"/>
  <c r="B647" i="78"/>
  <c r="A143" i="78"/>
  <c r="B143" i="78"/>
  <c r="A616" i="78"/>
  <c r="B616" i="78"/>
  <c r="A721" i="78"/>
  <c r="C721" i="78" s="1"/>
  <c r="B721" i="78"/>
  <c r="A530" i="78"/>
  <c r="C530" i="78" s="1"/>
  <c r="B530" i="78"/>
  <c r="A232" i="78"/>
  <c r="C232" i="78" s="1"/>
  <c r="B232" i="78"/>
  <c r="A366" i="78"/>
  <c r="B366" i="78"/>
  <c r="A564" i="78"/>
  <c r="B564" i="78"/>
  <c r="A416" i="78"/>
  <c r="B416" i="78"/>
  <c r="A302" i="78"/>
  <c r="B302" i="78"/>
  <c r="A807" i="78"/>
  <c r="B807" i="78"/>
  <c r="A283" i="78"/>
  <c r="B283" i="78"/>
  <c r="A546" i="78"/>
  <c r="B546" i="78"/>
  <c r="A678" i="78"/>
  <c r="B678" i="78"/>
  <c r="A670" i="78"/>
  <c r="B670" i="78"/>
  <c r="A854" i="78"/>
  <c r="B854" i="78"/>
  <c r="A504" i="78"/>
  <c r="B504" i="78"/>
  <c r="A178" i="78"/>
  <c r="B178" i="78"/>
  <c r="A513" i="78"/>
  <c r="B513" i="78"/>
  <c r="A100" i="78"/>
  <c r="B100" i="78"/>
  <c r="A319" i="78"/>
  <c r="B319" i="78"/>
  <c r="A140" i="78"/>
  <c r="B140" i="78"/>
  <c r="A444" i="78"/>
  <c r="B444" i="78"/>
  <c r="A289" i="78"/>
  <c r="B289" i="78"/>
  <c r="A402" i="78"/>
  <c r="B402" i="78"/>
  <c r="A471" i="78"/>
  <c r="B471" i="78"/>
  <c r="A276" i="78"/>
  <c r="B276" i="78"/>
  <c r="A768" i="78"/>
  <c r="B768" i="78"/>
  <c r="A829" i="78"/>
  <c r="B829" i="78"/>
  <c r="A147" i="78"/>
  <c r="B147" i="78"/>
  <c r="A892" i="78"/>
  <c r="B892" i="78"/>
  <c r="A424" i="78"/>
  <c r="B424" i="78"/>
  <c r="A584" i="78"/>
  <c r="B584" i="78"/>
  <c r="A305" i="78"/>
  <c r="B305" i="78"/>
  <c r="A15" i="78"/>
  <c r="B15" i="78"/>
  <c r="A638" i="78"/>
  <c r="B638" i="78"/>
  <c r="A889" i="78"/>
  <c r="B889" i="78"/>
  <c r="A331" i="78"/>
  <c r="C331" i="78" s="1"/>
  <c r="B331" i="78"/>
  <c r="A452" i="78"/>
  <c r="B452" i="78"/>
  <c r="A410" i="78"/>
  <c r="B410" i="78"/>
  <c r="A9" i="78"/>
  <c r="B9" i="78"/>
  <c r="A680" i="78"/>
  <c r="B680" i="78"/>
  <c r="A326" i="78"/>
  <c r="B326" i="78"/>
  <c r="A327" i="78"/>
  <c r="B327" i="78"/>
  <c r="A295" i="78"/>
  <c r="B295" i="78"/>
  <c r="A835" i="78"/>
  <c r="B835" i="78"/>
  <c r="A139" i="78"/>
  <c r="B139" i="78"/>
  <c r="A871" i="78"/>
  <c r="B871" i="78"/>
  <c r="A602" i="78"/>
  <c r="B602" i="78"/>
  <c r="A328" i="78"/>
  <c r="B328" i="78"/>
  <c r="A381" i="78"/>
  <c r="B381" i="78"/>
  <c r="A683" i="78"/>
  <c r="B683" i="78"/>
  <c r="A78" i="78"/>
  <c r="C78" i="78" s="1"/>
  <c r="B78" i="78"/>
  <c r="A318" i="78"/>
  <c r="C318" i="78" s="1"/>
  <c r="B318" i="78"/>
  <c r="A368" i="78"/>
  <c r="B368" i="78"/>
  <c r="A180" i="78"/>
  <c r="B180" i="78"/>
  <c r="A626" i="78"/>
  <c r="B626" i="78"/>
  <c r="A222" i="78"/>
  <c r="B222" i="78"/>
  <c r="A171" i="78"/>
  <c r="B171" i="78"/>
  <c r="A797" i="78"/>
  <c r="B797" i="78"/>
  <c r="A858" i="78"/>
  <c r="B858" i="78"/>
  <c r="A508" i="78"/>
  <c r="C508" i="78" s="1"/>
  <c r="B508" i="78"/>
  <c r="A779" i="78"/>
  <c r="B779" i="78"/>
  <c r="A306" i="78"/>
  <c r="B306" i="78"/>
  <c r="A89" i="78"/>
  <c r="B89" i="78"/>
  <c r="A830" i="78"/>
  <c r="B830" i="78"/>
  <c r="A379" i="78"/>
  <c r="B379" i="78"/>
  <c r="A336" i="78"/>
  <c r="C336" i="78" s="1"/>
  <c r="B336" i="78"/>
  <c r="A234" i="78"/>
  <c r="C234" i="78" s="1"/>
  <c r="B234" i="78"/>
  <c r="A769" i="78"/>
  <c r="C769" i="78" s="1"/>
  <c r="B769" i="78"/>
  <c r="A56" i="78"/>
  <c r="B56" i="78"/>
  <c r="A708" i="78"/>
  <c r="B708" i="78"/>
  <c r="C708" i="78" s="1"/>
  <c r="A165" i="78"/>
  <c r="B165" i="78"/>
  <c r="A286" i="78"/>
  <c r="B286" i="78"/>
  <c r="A524" i="78"/>
  <c r="B524" i="78"/>
  <c r="A102" i="78"/>
  <c r="B102" i="78"/>
  <c r="A262" i="78"/>
  <c r="B262" i="78"/>
  <c r="C262" i="78" s="1"/>
  <c r="A209" i="78"/>
  <c r="B209" i="78"/>
  <c r="A489" i="78"/>
  <c r="B489" i="78"/>
  <c r="A533" i="78"/>
  <c r="B533" i="78"/>
  <c r="C533" i="78" s="1"/>
  <c r="A695" i="78"/>
  <c r="B695" i="78"/>
  <c r="A123" i="78"/>
  <c r="B123" i="78"/>
  <c r="A576" i="78"/>
  <c r="B576" i="78"/>
  <c r="A95" i="78"/>
  <c r="B95" i="78"/>
  <c r="A61" i="78"/>
  <c r="B61" i="78"/>
  <c r="A505" i="78"/>
  <c r="B505" i="78"/>
  <c r="A836" i="78"/>
  <c r="B836" i="78"/>
  <c r="A238" i="78"/>
  <c r="B238" i="78"/>
  <c r="C238" i="78" s="1"/>
  <c r="A69" i="78"/>
  <c r="B69" i="78"/>
  <c r="A298" i="78"/>
  <c r="B298" i="78"/>
  <c r="A554" i="78"/>
  <c r="B554" i="78"/>
  <c r="A273" i="78"/>
  <c r="B273" i="78"/>
  <c r="A361" i="78"/>
  <c r="B361" i="78"/>
  <c r="A167" i="78"/>
  <c r="B167" i="78"/>
  <c r="A883" i="78"/>
  <c r="B883" i="78"/>
  <c r="A506" i="78"/>
  <c r="B506" i="78"/>
  <c r="A747" i="78"/>
  <c r="B747" i="78"/>
  <c r="A346" i="78"/>
  <c r="B346" i="78"/>
  <c r="A853" i="78"/>
  <c r="B853" i="78"/>
  <c r="A604" i="78"/>
  <c r="B604" i="78"/>
  <c r="A789" i="78"/>
  <c r="B789" i="78"/>
  <c r="A771" i="78"/>
  <c r="B771" i="78"/>
  <c r="C771" i="78" s="1"/>
  <c r="A271" i="78"/>
  <c r="B271" i="78"/>
  <c r="A187" i="78"/>
  <c r="B187" i="78"/>
  <c r="A834" i="78"/>
  <c r="B834" i="78"/>
  <c r="A338" i="78"/>
  <c r="B338" i="78"/>
  <c r="A213" i="78"/>
  <c r="B213" i="78"/>
  <c r="A844" i="78"/>
  <c r="B844" i="78"/>
  <c r="A497" i="78"/>
  <c r="B497" i="78"/>
  <c r="A660" i="78"/>
  <c r="B660" i="78"/>
  <c r="A433" i="78"/>
  <c r="B433" i="78"/>
  <c r="A545" i="78"/>
  <c r="B545" i="78"/>
  <c r="A247" i="78"/>
  <c r="B247" i="78"/>
  <c r="A832" i="78"/>
  <c r="B832" i="78"/>
  <c r="A476" i="78"/>
  <c r="B476" i="78"/>
  <c r="A312" i="78"/>
  <c r="B312" i="78"/>
  <c r="A7" i="78"/>
  <c r="B7" i="78"/>
  <c r="A699" i="78"/>
  <c r="B699" i="78"/>
  <c r="A310" i="78"/>
  <c r="B310" i="78"/>
  <c r="A787" i="78"/>
  <c r="B787" i="78"/>
  <c r="A400" i="78"/>
  <c r="B400" i="78"/>
  <c r="A57" i="78"/>
  <c r="B57" i="78"/>
  <c r="A761" i="78"/>
  <c r="B761" i="78"/>
  <c r="A681" i="78"/>
  <c r="B681" i="78"/>
  <c r="A425" i="78"/>
  <c r="B425" i="78"/>
  <c r="A682" i="78"/>
  <c r="B682" i="78"/>
  <c r="A553" i="78"/>
  <c r="B553" i="78"/>
  <c r="A190" i="78"/>
  <c r="B190" i="78"/>
  <c r="A4" i="78"/>
  <c r="B4" i="78"/>
  <c r="A558" i="78"/>
  <c r="B558" i="78"/>
  <c r="A785" i="78"/>
  <c r="B785" i="78"/>
  <c r="A85" i="78"/>
  <c r="B85" i="78"/>
  <c r="A693" i="78"/>
  <c r="B693" i="78"/>
  <c r="A643" i="78"/>
  <c r="B643" i="78"/>
  <c r="A862" i="78"/>
  <c r="B862" i="78"/>
  <c r="A184" i="78"/>
  <c r="B184" i="78"/>
  <c r="C184" i="78" s="1"/>
  <c r="A423" i="78"/>
  <c r="B423" i="78"/>
  <c r="A176" i="78"/>
  <c r="B176" i="78"/>
  <c r="A131" i="78"/>
  <c r="B131" i="78"/>
  <c r="A888" i="78"/>
  <c r="B888" i="78"/>
  <c r="A112" i="78"/>
  <c r="B112" i="78"/>
  <c r="C112" i="78" s="1"/>
  <c r="A31" i="78"/>
  <c r="B31" i="78"/>
  <c r="A321" i="78"/>
  <c r="B321" i="78"/>
  <c r="A671" i="78"/>
  <c r="B671" i="78"/>
  <c r="C671" i="78" s="1"/>
  <c r="A538" i="78"/>
  <c r="B538" i="78"/>
  <c r="A228" i="78"/>
  <c r="B228" i="78"/>
  <c r="A857" i="78"/>
  <c r="B857" i="78"/>
  <c r="A652" i="78"/>
  <c r="B652" i="78"/>
  <c r="A763" i="78"/>
  <c r="B763" i="78"/>
  <c r="A322" i="78"/>
  <c r="B322" i="78"/>
  <c r="A370" i="78"/>
  <c r="B370" i="78"/>
  <c r="A296" i="78"/>
  <c r="B296" i="78"/>
  <c r="C296" i="78" s="1"/>
  <c r="A25" i="78"/>
  <c r="B25" i="78"/>
  <c r="A611" i="78"/>
  <c r="B611" i="78"/>
  <c r="A236" i="78"/>
  <c r="B236" i="78"/>
  <c r="A365" i="78"/>
  <c r="B365" i="78"/>
  <c r="A828" i="78"/>
  <c r="B828" i="78"/>
  <c r="A669" i="78"/>
  <c r="B669" i="78"/>
  <c r="A398" i="78"/>
  <c r="B398" i="78"/>
  <c r="A352" i="78"/>
  <c r="B352" i="78"/>
  <c r="C352" i="78" s="1"/>
  <c r="A632" i="78"/>
  <c r="B632" i="78"/>
  <c r="A405" i="78"/>
  <c r="B405" i="78"/>
  <c r="A179" i="78"/>
  <c r="B179" i="78"/>
  <c r="A388" i="78"/>
  <c r="B388" i="78"/>
  <c r="A567" i="78"/>
  <c r="B567" i="78"/>
  <c r="A744" i="78"/>
  <c r="B744" i="78"/>
  <c r="A208" i="78"/>
  <c r="B208" i="78"/>
  <c r="A51" i="78"/>
  <c r="B51" i="78"/>
  <c r="C51" i="78" s="1"/>
  <c r="A842" i="78"/>
  <c r="B842" i="78"/>
  <c r="A778" i="78"/>
  <c r="B778" i="78"/>
  <c r="A390" i="78"/>
  <c r="B390" i="78"/>
  <c r="A705" i="78"/>
  <c r="B705" i="78"/>
  <c r="A160" i="78"/>
  <c r="B160" i="78"/>
  <c r="C160" i="78" s="1"/>
  <c r="A648" i="78"/>
  <c r="B648" i="78"/>
  <c r="A902" i="78"/>
  <c r="B902" i="78"/>
  <c r="A601" i="78"/>
  <c r="B601" i="78"/>
  <c r="A96" i="78"/>
  <c r="B96" i="78"/>
  <c r="A392" i="78"/>
  <c r="B392" i="78"/>
  <c r="A430" i="78"/>
  <c r="B430" i="78"/>
  <c r="A320" i="78"/>
  <c r="B320" i="78"/>
  <c r="A793" i="78"/>
  <c r="B793" i="78"/>
  <c r="A345" i="78"/>
  <c r="B345" i="78"/>
  <c r="A369" i="78"/>
  <c r="B369" i="78"/>
  <c r="A60" i="78"/>
  <c r="B60" i="78"/>
  <c r="C60" i="78" s="1"/>
  <c r="A401" i="78"/>
  <c r="B401" i="78"/>
  <c r="A684" i="78"/>
  <c r="B684" i="78"/>
  <c r="A540" i="78"/>
  <c r="B540" i="78"/>
  <c r="A487" i="78"/>
  <c r="B487" i="78"/>
  <c r="A804" i="78"/>
  <c r="B804" i="78"/>
  <c r="A551" i="78"/>
  <c r="B551" i="78"/>
  <c r="A63" i="78"/>
  <c r="B63" i="78"/>
  <c r="A536" i="78"/>
  <c r="B536" i="78"/>
  <c r="C536" i="78" s="1"/>
  <c r="A710" i="78"/>
  <c r="B710" i="78"/>
  <c r="A481" i="78"/>
  <c r="B481" i="78"/>
  <c r="A377" i="78"/>
  <c r="B377" i="78"/>
  <c r="A397" i="78"/>
  <c r="B397" i="78"/>
  <c r="A478" i="78"/>
  <c r="B478" i="78"/>
  <c r="A459" i="78"/>
  <c r="B459" i="78"/>
  <c r="C459" i="78" s="1"/>
  <c r="A623" i="78"/>
  <c r="B623" i="78"/>
  <c r="A340" i="78"/>
  <c r="B340" i="78"/>
  <c r="A77" i="78"/>
  <c r="B77" i="78"/>
  <c r="A711" i="78"/>
  <c r="B711" i="78"/>
  <c r="A820" i="78"/>
  <c r="B820" i="78"/>
  <c r="A501" i="78"/>
  <c r="B501" i="78"/>
  <c r="A539" i="78"/>
  <c r="B539" i="78"/>
  <c r="A903" i="78"/>
  <c r="B903" i="78"/>
  <c r="A899" i="78"/>
  <c r="B899" i="78"/>
  <c r="A696" i="78"/>
  <c r="B696" i="78"/>
  <c r="A254" i="78"/>
  <c r="B254" i="78"/>
  <c r="A690" i="78"/>
  <c r="B690" i="78"/>
  <c r="A694" i="78"/>
  <c r="B694" i="78"/>
  <c r="A157" i="78"/>
  <c r="B157" i="78"/>
  <c r="A581" i="78"/>
  <c r="B581" i="78"/>
  <c r="A548" i="78"/>
  <c r="B548" i="78"/>
  <c r="A543" i="78"/>
  <c r="B543" i="78"/>
  <c r="A764" i="78"/>
  <c r="B764" i="78"/>
  <c r="C764" i="78" s="1"/>
  <c r="A38" i="78"/>
  <c r="B38" i="78"/>
  <c r="A650" i="78"/>
  <c r="B650" i="78"/>
  <c r="A868" i="78"/>
  <c r="B868" i="78"/>
  <c r="A132" i="78"/>
  <c r="B132" i="78"/>
  <c r="A503" i="78"/>
  <c r="B503" i="78"/>
  <c r="A707" i="78"/>
  <c r="B707" i="78"/>
  <c r="C707" i="78" s="1"/>
  <c r="A373" i="78"/>
  <c r="B373" i="78"/>
  <c r="A253" i="78"/>
  <c r="B253" i="78"/>
  <c r="A537" i="78"/>
  <c r="B537" i="78"/>
  <c r="A6" i="78"/>
  <c r="B6" i="78"/>
  <c r="A211" i="78"/>
  <c r="B211" i="78"/>
  <c r="A317" i="78"/>
  <c r="B317" i="78"/>
  <c r="A458" i="78"/>
  <c r="B458" i="78"/>
  <c r="C458" i="78" s="1"/>
  <c r="A627" i="78"/>
  <c r="B627" i="78"/>
  <c r="A453" i="78"/>
  <c r="B453" i="78"/>
  <c r="A881" i="78"/>
  <c r="B881" i="78"/>
  <c r="A109" i="78"/>
  <c r="B109" i="78"/>
  <c r="A609" i="78"/>
  <c r="B609" i="78"/>
  <c r="A428" i="78"/>
  <c r="B428" i="78"/>
  <c r="A634" i="78"/>
  <c r="B634" i="78"/>
  <c r="A534" i="78"/>
  <c r="B534" i="78"/>
  <c r="A712" i="78"/>
  <c r="B712" i="78"/>
  <c r="A255" i="78"/>
  <c r="B255" i="78"/>
  <c r="A838" i="78"/>
  <c r="B838" i="78"/>
  <c r="A646" i="78"/>
  <c r="B646" i="78"/>
  <c r="A568" i="78"/>
  <c r="B568" i="78"/>
  <c r="A801" i="78"/>
  <c r="B801" i="78"/>
  <c r="A770" i="78"/>
  <c r="B770" i="78"/>
  <c r="A620" i="78"/>
  <c r="B620" i="78"/>
  <c r="A130" i="78"/>
  <c r="B130" i="78"/>
  <c r="C130" i="78" s="1"/>
  <c r="A419" i="78"/>
  <c r="B419" i="78"/>
  <c r="A307" i="78"/>
  <c r="B307" i="78"/>
  <c r="A281" i="78"/>
  <c r="B281" i="78"/>
  <c r="A477" i="78"/>
  <c r="B477" i="78"/>
  <c r="A593" i="78"/>
  <c r="B593" i="78"/>
  <c r="A110" i="78"/>
  <c r="B110" i="78"/>
  <c r="A357" i="78"/>
  <c r="B357" i="78"/>
  <c r="A725" i="78"/>
  <c r="B725" i="78"/>
  <c r="A454" i="78"/>
  <c r="B454" i="78"/>
  <c r="A207" i="78"/>
  <c r="B207" i="78"/>
  <c r="A26" i="78"/>
  <c r="B26" i="78"/>
  <c r="A645" i="78"/>
  <c r="B645" i="78"/>
  <c r="A781" i="78"/>
  <c r="B781" i="78"/>
  <c r="A55" i="78"/>
  <c r="B55" i="78"/>
  <c r="A447" i="78"/>
  <c r="B447" i="78"/>
  <c r="C447" i="78" s="1"/>
  <c r="A118" i="78"/>
  <c r="B118" i="78"/>
  <c r="A555" i="78"/>
  <c r="B555" i="78"/>
  <c r="A316" i="78"/>
  <c r="B316" i="78"/>
  <c r="A53" i="78"/>
  <c r="B53" i="78"/>
  <c r="A750" i="78"/>
  <c r="B750" i="78"/>
  <c r="A887" i="78"/>
  <c r="B887" i="78"/>
  <c r="A39" i="78"/>
  <c r="B39" i="78"/>
  <c r="A103" i="78"/>
  <c r="B103" i="78"/>
  <c r="A451" i="78"/>
  <c r="B451" i="78"/>
  <c r="A448" i="78"/>
  <c r="B448" i="78"/>
  <c r="A348" i="78"/>
  <c r="B348" i="78"/>
  <c r="A465" i="78"/>
  <c r="B465" i="78"/>
  <c r="A640" i="78"/>
  <c r="B640" i="78"/>
  <c r="A461" i="78"/>
  <c r="B461" i="78"/>
  <c r="A282" i="78"/>
  <c r="B282" i="78"/>
  <c r="A719" i="78"/>
  <c r="B719" i="78"/>
  <c r="A679" i="78"/>
  <c r="B679" i="78"/>
  <c r="C679" i="78" s="1"/>
  <c r="A113" i="78"/>
  <c r="B113" i="78"/>
  <c r="A241" i="78"/>
  <c r="B241" i="78"/>
  <c r="A91" i="78"/>
  <c r="B91" i="78"/>
  <c r="A870" i="78"/>
  <c r="B870" i="78"/>
  <c r="A872" i="78"/>
  <c r="B872" i="78"/>
  <c r="A127" i="78"/>
  <c r="B127" i="78"/>
  <c r="A101" i="78"/>
  <c r="B101" i="78"/>
  <c r="A519" i="78"/>
  <c r="B519" i="78"/>
  <c r="A22" i="78"/>
  <c r="B22" i="78"/>
  <c r="A841" i="78"/>
  <c r="B841" i="78"/>
  <c r="A136" i="78"/>
  <c r="B136" i="78"/>
  <c r="A780" i="78"/>
  <c r="B780" i="78"/>
  <c r="A170" i="78"/>
  <c r="B170" i="78"/>
  <c r="A861" i="78"/>
  <c r="B861" i="78"/>
  <c r="A41" i="78"/>
  <c r="B41" i="78"/>
  <c r="C41" i="78" s="1"/>
  <c r="A507" i="78"/>
  <c r="B507" i="78"/>
  <c r="A467" i="78"/>
  <c r="B467" i="78"/>
  <c r="A549" i="78"/>
  <c r="B549" i="78"/>
  <c r="A224" i="78"/>
  <c r="B224" i="78"/>
  <c r="A226" i="78"/>
  <c r="B226" i="78"/>
  <c r="A252" i="78"/>
  <c r="B252" i="78"/>
  <c r="A809" i="78"/>
  <c r="B809" i="78"/>
  <c r="A194" i="78"/>
  <c r="B194" i="78"/>
  <c r="A440" i="78"/>
  <c r="B440" i="78"/>
  <c r="A284" i="78"/>
  <c r="B284" i="78"/>
  <c r="A831" i="78"/>
  <c r="B831" i="78"/>
  <c r="A767" i="78"/>
  <c r="B767" i="78"/>
  <c r="A851" i="78"/>
  <c r="B851" i="78"/>
  <c r="A516" i="78"/>
  <c r="B516" i="78"/>
  <c r="A735" i="78"/>
  <c r="B735" i="78"/>
  <c r="A798" i="78"/>
  <c r="B798" i="78"/>
  <c r="A605" i="78"/>
  <c r="B605" i="78"/>
  <c r="C605" i="78" s="1"/>
  <c r="A339" i="78"/>
  <c r="B339" i="78"/>
  <c r="A427" i="78"/>
  <c r="B427" i="78"/>
  <c r="A30" i="78"/>
  <c r="B30" i="78"/>
  <c r="A343" i="78"/>
  <c r="B343" i="78"/>
  <c r="A240" i="78"/>
  <c r="B240" i="78"/>
  <c r="A181" i="78"/>
  <c r="B181" i="78"/>
  <c r="A636" i="78"/>
  <c r="B636" i="78"/>
  <c r="A259" i="78"/>
  <c r="B259" i="78"/>
  <c r="A445" i="78"/>
  <c r="B445" i="78"/>
  <c r="A191" i="78"/>
  <c r="B191" i="78"/>
  <c r="A74" i="78"/>
  <c r="B74" i="78"/>
  <c r="A557" i="78"/>
  <c r="B557" i="78"/>
  <c r="A114" i="78"/>
  <c r="B114" i="78"/>
  <c r="A155" i="78"/>
  <c r="B155" i="78"/>
  <c r="A215" i="78"/>
  <c r="B215" i="78"/>
  <c r="C215" i="78" s="1"/>
  <c r="A393" i="78"/>
  <c r="B393" i="78"/>
  <c r="A886" i="78"/>
  <c r="B886" i="78"/>
  <c r="A120" i="78"/>
  <c r="B120" i="78"/>
  <c r="A569" i="78"/>
  <c r="B569" i="78"/>
  <c r="A729" i="78"/>
  <c r="B729" i="78"/>
  <c r="A64" i="78"/>
  <c r="B64" i="78"/>
  <c r="A753" i="78"/>
  <c r="B753" i="78"/>
  <c r="A268" i="78"/>
  <c r="B268" i="78"/>
  <c r="A376" i="78"/>
  <c r="B376" i="78"/>
  <c r="A812" i="78"/>
  <c r="B812" i="78"/>
  <c r="A737" i="78"/>
  <c r="B737" i="78"/>
  <c r="A230" i="78"/>
  <c r="B230" i="78"/>
  <c r="A651" i="78"/>
  <c r="B651" i="78"/>
  <c r="A528" i="78"/>
  <c r="B528" i="78"/>
  <c r="A630" i="78"/>
  <c r="B630" i="78"/>
  <c r="A438" i="78"/>
  <c r="B438" i="78"/>
  <c r="A803" i="78"/>
  <c r="B803" i="78"/>
  <c r="C803" i="78" s="1"/>
  <c r="A541" i="78"/>
  <c r="B541" i="78"/>
  <c r="A475" i="78"/>
  <c r="B475" i="78"/>
  <c r="A527" i="78"/>
  <c r="B527" i="78"/>
  <c r="A776" i="78"/>
  <c r="B776" i="78"/>
  <c r="A249" i="78"/>
  <c r="B249" i="78"/>
  <c r="A865" i="78"/>
  <c r="B865" i="78"/>
  <c r="A290" i="78"/>
  <c r="B290" i="78"/>
  <c r="A606" i="78"/>
  <c r="B606" i="78"/>
  <c r="A119" i="78"/>
  <c r="B119" i="78"/>
  <c r="A457" i="78"/>
  <c r="B457" i="78"/>
  <c r="A722" i="78"/>
  <c r="B722" i="78"/>
  <c r="A161" i="78"/>
  <c r="B161" i="78"/>
  <c r="A44" i="78"/>
  <c r="B44" i="78"/>
  <c r="A783" i="78"/>
  <c r="B783" i="78"/>
  <c r="A314" i="78"/>
  <c r="B314" i="78"/>
  <c r="A342" i="78"/>
  <c r="B342" i="78"/>
  <c r="A145" i="78"/>
  <c r="B145" i="78"/>
  <c r="A134" i="78"/>
  <c r="B134" i="78"/>
  <c r="C134" i="78" s="1"/>
  <c r="A840" i="78"/>
  <c r="B840" i="78"/>
  <c r="A863" i="78"/>
  <c r="B863" i="78"/>
  <c r="A689" i="78"/>
  <c r="B689" i="78"/>
  <c r="A521" i="78"/>
  <c r="B521" i="78"/>
  <c r="A341" i="78"/>
  <c r="B341" i="78"/>
  <c r="A375" i="78"/>
  <c r="B375" i="78"/>
  <c r="C375" i="78" s="1"/>
  <c r="A494" i="78"/>
  <c r="B494" i="78"/>
  <c r="A900" i="78"/>
  <c r="B900" i="78"/>
  <c r="C900" i="78" s="1"/>
  <c r="A500" i="78"/>
  <c r="B500" i="78"/>
  <c r="A391" i="78"/>
  <c r="B391" i="78"/>
  <c r="A204" i="78"/>
  <c r="B204" i="78"/>
  <c r="A757" i="78"/>
  <c r="B757" i="78"/>
  <c r="A815" i="78"/>
  <c r="B815" i="78"/>
  <c r="A561" i="78"/>
  <c r="B561" i="78"/>
  <c r="A172" i="78"/>
  <c r="B172" i="78"/>
  <c r="A333" i="78"/>
  <c r="B333" i="78"/>
  <c r="A68" i="78"/>
  <c r="B68" i="78"/>
  <c r="A158" i="78"/>
  <c r="B158" i="78"/>
  <c r="A727" i="78"/>
  <c r="B727" i="78"/>
  <c r="A270" i="78"/>
  <c r="B270" i="78"/>
  <c r="A272" i="78"/>
  <c r="B272" i="78"/>
  <c r="A563" i="78"/>
  <c r="B563" i="78"/>
  <c r="A278" i="78"/>
  <c r="B278" i="78"/>
  <c r="A3" i="78"/>
  <c r="B3" i="78"/>
  <c r="A592" i="78"/>
  <c r="B592" i="78"/>
  <c r="A417" i="78"/>
  <c r="B417" i="78"/>
  <c r="A796" i="78"/>
  <c r="B796" i="78"/>
  <c r="A242" i="78"/>
  <c r="B242" i="78"/>
  <c r="A24" i="78"/>
  <c r="B24" i="78"/>
  <c r="A821" i="78"/>
  <c r="B821" i="78"/>
  <c r="A409" i="78"/>
  <c r="B409" i="78"/>
  <c r="A736" i="78"/>
  <c r="B736" i="78"/>
  <c r="A216" i="78"/>
  <c r="B216" i="78"/>
  <c r="A212" i="78"/>
  <c r="B212" i="78"/>
  <c r="A896" i="78"/>
  <c r="B896" i="78"/>
  <c r="A442" i="78"/>
  <c r="B442" i="78"/>
  <c r="A34" i="78"/>
  <c r="B34" i="78"/>
  <c r="A149" i="78"/>
  <c r="B149" i="78"/>
  <c r="A413" i="78"/>
  <c r="B413" i="78"/>
  <c r="A441" i="78"/>
  <c r="B441" i="78"/>
  <c r="A73" i="78"/>
  <c r="B73" i="78"/>
  <c r="A261" i="78"/>
  <c r="B261" i="78"/>
  <c r="A353" i="78"/>
  <c r="B353" i="78"/>
  <c r="A859" i="78"/>
  <c r="B859" i="78"/>
  <c r="A347" i="78"/>
  <c r="B347" i="78"/>
  <c r="A108" i="78"/>
  <c r="B108" i="78"/>
  <c r="A189" i="78"/>
  <c r="B189" i="78"/>
  <c r="A199" i="78"/>
  <c r="B199" i="78"/>
  <c r="A901" i="78"/>
  <c r="B901" i="78"/>
  <c r="A642" i="78"/>
  <c r="B642" i="78"/>
  <c r="A550" i="78"/>
  <c r="B550" i="78"/>
  <c r="A122" i="78"/>
  <c r="B122" i="78"/>
  <c r="A62" i="78"/>
  <c r="B62" i="78"/>
  <c r="A488" i="78"/>
  <c r="B488" i="78"/>
  <c r="A827" i="78"/>
  <c r="B827" i="78"/>
  <c r="A692" i="78"/>
  <c r="B692" i="78"/>
  <c r="A597" i="78"/>
  <c r="B597" i="78"/>
  <c r="A196" i="78"/>
  <c r="B196" i="78"/>
  <c r="A637" i="78"/>
  <c r="B637" i="78"/>
  <c r="A904" i="78"/>
  <c r="B904" i="78"/>
  <c r="A749" i="78"/>
  <c r="B749" i="78"/>
  <c r="A639" i="78"/>
  <c r="B639" i="78"/>
  <c r="A848" i="78"/>
  <c r="B848" i="78"/>
  <c r="A622" i="78"/>
  <c r="B622" i="78"/>
  <c r="A422" i="78"/>
  <c r="B422" i="78"/>
  <c r="A649" i="78"/>
  <c r="B649" i="78"/>
  <c r="A565" i="78"/>
  <c r="B565" i="78"/>
  <c r="A879" i="78"/>
  <c r="B879" i="78"/>
  <c r="A20" i="78"/>
  <c r="B20" i="78"/>
  <c r="A878" i="78"/>
  <c r="B878" i="78"/>
  <c r="A890" i="78"/>
  <c r="B890" i="78"/>
  <c r="A518" i="78"/>
  <c r="B518" i="78"/>
  <c r="A588" i="78"/>
  <c r="B588" i="78"/>
  <c r="A724" i="78"/>
  <c r="B724" i="78"/>
  <c r="A686" i="78"/>
  <c r="B686" i="78"/>
  <c r="A473" i="78"/>
  <c r="B473" i="78"/>
  <c r="A498" i="78"/>
  <c r="B498" i="78"/>
  <c r="A399" i="78"/>
  <c r="B399" i="78"/>
  <c r="C399" i="78" s="1"/>
  <c r="A688" i="78"/>
  <c r="B688" i="78"/>
  <c r="A40" i="78"/>
  <c r="B40" i="78"/>
  <c r="A292" i="78"/>
  <c r="B292" i="78"/>
  <c r="A823" i="78"/>
  <c r="B823" i="78"/>
  <c r="A256" i="78"/>
  <c r="B256" i="78"/>
  <c r="A200" i="78"/>
  <c r="B200" i="78"/>
  <c r="A813" i="78"/>
  <c r="B813" i="78"/>
  <c r="A752" i="78"/>
  <c r="B752" i="78"/>
  <c r="A716" i="78"/>
  <c r="B716" i="78"/>
  <c r="A867" i="78"/>
  <c r="B867" i="78"/>
  <c r="A432" i="78"/>
  <c r="B432" i="78"/>
  <c r="A784" i="78"/>
  <c r="B784" i="78"/>
  <c r="A266" i="78"/>
  <c r="B266" i="78"/>
  <c r="A13" i="78"/>
  <c r="B13" i="78"/>
  <c r="A714" i="78"/>
  <c r="B714" i="78"/>
  <c r="A552" i="78"/>
  <c r="B552" i="78"/>
  <c r="A493" i="78"/>
  <c r="B493" i="78"/>
  <c r="A618" i="78"/>
  <c r="B618" i="78"/>
  <c r="A435" i="78"/>
  <c r="B435" i="78"/>
  <c r="A697" i="78"/>
  <c r="B697" i="78"/>
  <c r="A880" i="78"/>
  <c r="B880" i="78"/>
  <c r="A124" i="78"/>
  <c r="B124" i="78"/>
  <c r="A906" i="78"/>
  <c r="C906" i="78" s="1"/>
  <c r="B906" i="78"/>
  <c r="A349" i="78"/>
  <c r="B349" i="78"/>
  <c r="A570" i="78"/>
  <c r="B570" i="78"/>
  <c r="A111" i="78"/>
  <c r="B111" i="78"/>
  <c r="A450" i="78"/>
  <c r="B450" i="78"/>
  <c r="A502" i="78"/>
  <c r="B502" i="78"/>
  <c r="A644" i="78"/>
  <c r="B644" i="78"/>
  <c r="A653" i="78"/>
  <c r="B653" i="78"/>
  <c r="A587" i="78"/>
  <c r="B587" i="78"/>
  <c r="A462" i="78"/>
  <c r="B462" i="78"/>
  <c r="A685" i="78"/>
  <c r="B685" i="78"/>
  <c r="A466" i="78"/>
  <c r="B466" i="78"/>
  <c r="A334" i="78"/>
  <c r="B334" i="78"/>
  <c r="A596" i="78"/>
  <c r="B596" i="78"/>
  <c r="A97" i="78"/>
  <c r="B97" i="78"/>
  <c r="A406" i="78"/>
  <c r="B406" i="78"/>
  <c r="A484" i="78"/>
  <c r="B484" i="78"/>
  <c r="A615" i="78"/>
  <c r="B615" i="78"/>
  <c r="A243" i="78"/>
  <c r="B243" i="78"/>
  <c r="A664" i="78"/>
  <c r="B664" i="78"/>
  <c r="A491" i="78"/>
  <c r="B491" i="78"/>
  <c r="A535" i="78"/>
  <c r="B535" i="78"/>
  <c r="A629" i="78"/>
  <c r="B629" i="78"/>
  <c r="A309" i="78"/>
  <c r="B309" i="78"/>
  <c r="A287" i="78"/>
  <c r="B287" i="78"/>
  <c r="A772" i="78"/>
  <c r="B772" i="78"/>
  <c r="A86" i="78"/>
  <c r="B86" i="78"/>
  <c r="A579" i="78"/>
  <c r="B579" i="78"/>
  <c r="A773" i="78"/>
  <c r="B773" i="78"/>
  <c r="A877" i="78"/>
  <c r="B877" i="78"/>
  <c r="A23" i="78"/>
  <c r="B23" i="78"/>
  <c r="A589" i="78"/>
  <c r="B589" i="78"/>
  <c r="A805" i="78"/>
  <c r="B805" i="78"/>
  <c r="A849" i="78"/>
  <c r="C849" i="78" s="1"/>
  <c r="B849" i="78"/>
  <c r="A656" i="78"/>
  <c r="B656" i="78"/>
  <c r="A495" i="78"/>
  <c r="C495" i="78" s="1"/>
  <c r="B495" i="78"/>
  <c r="A138" i="78"/>
  <c r="B138" i="78"/>
  <c r="A875" i="78"/>
  <c r="B875" i="78"/>
  <c r="A137" i="78"/>
  <c r="B137" i="78"/>
  <c r="A10" i="78"/>
  <c r="B10" i="78"/>
  <c r="A395" i="78"/>
  <c r="B395" i="78"/>
  <c r="A135" i="78"/>
  <c r="C135" i="78" s="1"/>
  <c r="B135" i="78"/>
  <c r="A363" i="78"/>
  <c r="B363" i="78"/>
  <c r="A741" i="78"/>
  <c r="C741" i="78" s="1"/>
  <c r="B741" i="78"/>
  <c r="A717" i="78"/>
  <c r="C717" i="78" s="1"/>
  <c r="B717" i="78"/>
  <c r="A472" i="78"/>
  <c r="B472" i="78"/>
  <c r="A542" i="78"/>
  <c r="B542" i="78"/>
  <c r="A142" i="78"/>
  <c r="B142" i="78"/>
  <c r="A463" i="78"/>
  <c r="C463" i="78" s="1"/>
  <c r="B463" i="78"/>
  <c r="A619" i="78"/>
  <c r="C619" i="78" s="1"/>
  <c r="B619" i="78"/>
  <c r="A183" i="78"/>
  <c r="B183" i="78"/>
  <c r="A195" i="78"/>
  <c r="B195" i="78"/>
  <c r="A265" i="78"/>
  <c r="C265" i="78" s="1"/>
  <c r="B265" i="78"/>
  <c r="A193" i="78"/>
  <c r="B193" i="78"/>
  <c r="A98" i="78"/>
  <c r="C98" i="78" s="1"/>
  <c r="B98" i="78"/>
  <c r="A308" i="78"/>
  <c r="C308" i="78" s="1"/>
  <c r="B308" i="78"/>
  <c r="A833" i="78"/>
  <c r="C833" i="78" s="1"/>
  <c r="B833" i="78"/>
  <c r="A585" i="78"/>
  <c r="B585" i="78"/>
  <c r="A396" i="78"/>
  <c r="C396" i="78" s="1"/>
  <c r="B396" i="78"/>
  <c r="A205" i="78"/>
  <c r="B205" i="78"/>
  <c r="A367" i="78"/>
  <c r="B367" i="78"/>
  <c r="A202" i="78"/>
  <c r="B202" i="78"/>
  <c r="A624" i="78"/>
  <c r="B624" i="78"/>
  <c r="A263" i="78"/>
  <c r="B263" i="78"/>
  <c r="A186" i="78"/>
  <c r="B186" i="78"/>
  <c r="A577" i="78"/>
  <c r="B577" i="78"/>
  <c r="A590" i="78"/>
  <c r="B590" i="78"/>
  <c r="C590" i="78" s="1"/>
  <c r="A635" i="78"/>
  <c r="B635" i="78"/>
  <c r="C635" i="78" s="1"/>
  <c r="A439" i="78"/>
  <c r="B439" i="78"/>
  <c r="A21" i="78"/>
  <c r="B21" i="78"/>
  <c r="A891" i="78"/>
  <c r="B891" i="78"/>
  <c r="A641" i="78"/>
  <c r="B641" i="78"/>
  <c r="A760" i="78"/>
  <c r="B760" i="78"/>
  <c r="A115" i="78"/>
  <c r="B115" i="78"/>
  <c r="A36" i="78"/>
  <c r="B36" i="78"/>
  <c r="A709" i="78"/>
  <c r="B709" i="78"/>
  <c r="A816" i="78"/>
  <c r="B816" i="78"/>
  <c r="A251" i="78"/>
  <c r="B251" i="78"/>
  <c r="A819" i="78"/>
  <c r="B819" i="78"/>
  <c r="A407" i="78"/>
  <c r="B407" i="78"/>
  <c r="A529" i="78"/>
  <c r="B529" i="78"/>
  <c r="A35" i="78"/>
  <c r="B35" i="78"/>
  <c r="A818" i="78"/>
  <c r="B818" i="78"/>
  <c r="A48" i="78"/>
  <c r="B48" i="78"/>
  <c r="A511" i="78"/>
  <c r="B511" i="78"/>
  <c r="A81" i="78"/>
  <c r="B81" i="78"/>
  <c r="A556" i="78"/>
  <c r="B556" i="78"/>
  <c r="A746" i="78"/>
  <c r="B746" i="78"/>
  <c r="A105" i="78"/>
  <c r="B105" i="78"/>
  <c r="A364" i="78"/>
  <c r="B364" i="78"/>
  <c r="A732" i="78"/>
  <c r="B732" i="78"/>
  <c r="A192" i="78"/>
  <c r="B192" i="78"/>
  <c r="A895" i="78"/>
  <c r="B895" i="78"/>
  <c r="A894" i="78"/>
  <c r="B894" i="78"/>
  <c r="A19" i="78"/>
  <c r="B19" i="78"/>
  <c r="A655" i="78"/>
  <c r="B655" i="78"/>
  <c r="A231" i="78"/>
  <c r="B231" i="78"/>
  <c r="A431" i="78"/>
  <c r="B431" i="78"/>
  <c r="A852" i="78"/>
  <c r="B852" i="78"/>
  <c r="C852" i="78" s="1"/>
  <c r="A29" i="78"/>
  <c r="B29" i="78"/>
  <c r="A571" i="78"/>
  <c r="B571" i="78"/>
  <c r="A572" i="78"/>
  <c r="B572" i="78"/>
  <c r="A223" i="78"/>
  <c r="B223" i="78"/>
  <c r="A499" i="78"/>
  <c r="B499" i="78"/>
  <c r="A731" i="78"/>
  <c r="B731" i="78"/>
  <c r="A846" i="78"/>
  <c r="B846" i="78"/>
  <c r="A608" i="78"/>
  <c r="B608" i="78"/>
  <c r="A125" i="78"/>
  <c r="B125" i="78"/>
  <c r="A351" i="78"/>
  <c r="B351" i="78"/>
  <c r="A799" i="78"/>
  <c r="B799" i="78"/>
  <c r="A633" i="78"/>
  <c r="B633" i="78"/>
  <c r="A657" i="78"/>
  <c r="B657" i="78"/>
  <c r="A446" i="78"/>
  <c r="B446" i="78"/>
  <c r="A141" i="78"/>
  <c r="B141" i="78"/>
  <c r="A610" i="78"/>
  <c r="B610" i="78"/>
  <c r="A72" i="78"/>
  <c r="B72" i="78"/>
  <c r="C72" i="78" s="1"/>
  <c r="A411" i="78"/>
  <c r="B411" i="78"/>
  <c r="A743" i="78"/>
  <c r="B743" i="78"/>
  <c r="C743" i="78" s="1"/>
  <c r="A150" i="78"/>
  <c r="B150" i="78"/>
  <c r="A153" i="78"/>
  <c r="B153" i="78"/>
  <c r="A128" i="78"/>
  <c r="B128" i="78"/>
  <c r="A672" i="78"/>
  <c r="B672" i="78"/>
  <c r="A673" i="78"/>
  <c r="B673" i="78"/>
  <c r="A32" i="78"/>
  <c r="B32" i="78"/>
  <c r="A574" i="78"/>
  <c r="B574" i="78"/>
  <c r="A382" i="78"/>
  <c r="B382" i="78"/>
  <c r="A728" i="78"/>
  <c r="B728" i="78"/>
  <c r="A164" i="78"/>
  <c r="B164" i="78"/>
  <c r="A470" i="78"/>
  <c r="B470" i="78"/>
  <c r="A839" i="78"/>
  <c r="B839" i="78"/>
  <c r="A882" i="78"/>
  <c r="B882" i="78"/>
  <c r="C882" i="78" s="1"/>
  <c r="A408" i="78"/>
  <c r="B408" i="78"/>
  <c r="A517" i="78"/>
  <c r="B517" i="78"/>
  <c r="A790" i="78"/>
  <c r="B790" i="78"/>
  <c r="A578" i="78"/>
  <c r="B578" i="78"/>
  <c r="A329" i="78"/>
  <c r="B329" i="78"/>
  <c r="A485" i="78"/>
  <c r="B485" i="78"/>
  <c r="A151" i="78"/>
  <c r="B151" i="78"/>
  <c r="A246" i="78"/>
  <c r="B246" i="78"/>
  <c r="B562" i="78"/>
  <c r="A562" i="78"/>
  <c r="A358" i="77"/>
  <c r="B358" i="77"/>
  <c r="A142" i="77"/>
  <c r="B142" i="77"/>
  <c r="A84" i="77"/>
  <c r="B84" i="77"/>
  <c r="A399" i="77"/>
  <c r="B399" i="77"/>
  <c r="A359" i="77"/>
  <c r="B359" i="77"/>
  <c r="A119" i="77"/>
  <c r="B119" i="77"/>
  <c r="A209" i="77"/>
  <c r="B209" i="77"/>
  <c r="A276" i="77"/>
  <c r="B276" i="77"/>
  <c r="A371" i="77"/>
  <c r="B371" i="77"/>
  <c r="A219" i="77"/>
  <c r="B219" i="77"/>
  <c r="A79" i="77"/>
  <c r="B79" i="77"/>
  <c r="A171" i="77"/>
  <c r="B171" i="77"/>
  <c r="A288" i="77"/>
  <c r="C288" i="77" s="1"/>
  <c r="B288" i="77"/>
  <c r="A248" i="77"/>
  <c r="B248" i="77"/>
  <c r="A274" i="77"/>
  <c r="C274" i="77" s="1"/>
  <c r="B274" i="77"/>
  <c r="A460" i="77"/>
  <c r="B460" i="77"/>
  <c r="A56" i="77"/>
  <c r="C56" i="77" s="1"/>
  <c r="B56" i="77"/>
  <c r="A335" i="77"/>
  <c r="B335" i="77"/>
  <c r="A307" i="77"/>
  <c r="B307" i="77"/>
  <c r="A172" i="77"/>
  <c r="B172" i="77"/>
  <c r="A208" i="77"/>
  <c r="C208" i="77" s="1"/>
  <c r="B208" i="77"/>
  <c r="A416" i="77"/>
  <c r="B416" i="77"/>
  <c r="A146" i="77"/>
  <c r="B146" i="77"/>
  <c r="A428" i="77"/>
  <c r="B428" i="77"/>
  <c r="A38" i="77"/>
  <c r="B38" i="77"/>
  <c r="A106" i="77"/>
  <c r="B106" i="77"/>
  <c r="A156" i="77"/>
  <c r="C156" i="77" s="1"/>
  <c r="B156" i="77"/>
  <c r="A312" i="77"/>
  <c r="B312" i="77"/>
  <c r="A4" i="77"/>
  <c r="C4" i="77" s="1"/>
  <c r="B4" i="77"/>
  <c r="A323" i="77"/>
  <c r="B323" i="77"/>
  <c r="A37" i="77"/>
  <c r="B37" i="77"/>
  <c r="A67" i="77"/>
  <c r="B67" i="77"/>
  <c r="A111" i="77"/>
  <c r="B111" i="77"/>
  <c r="A120" i="77"/>
  <c r="B120" i="77"/>
  <c r="A325" i="77"/>
  <c r="B325" i="77"/>
  <c r="A18" i="77"/>
  <c r="B18" i="77"/>
  <c r="A275" i="77"/>
  <c r="B275" i="77"/>
  <c r="A394" i="77"/>
  <c r="B394" i="77"/>
  <c r="A237" i="77"/>
  <c r="B237" i="77"/>
  <c r="A153" i="77"/>
  <c r="B153" i="77"/>
  <c r="A41" i="77"/>
  <c r="B41" i="77"/>
  <c r="A139" i="77"/>
  <c r="B139" i="77"/>
  <c r="A228" i="77"/>
  <c r="B228" i="77"/>
  <c r="A422" i="77"/>
  <c r="B422" i="77"/>
  <c r="A306" i="77"/>
  <c r="B306" i="77"/>
  <c r="A423" i="77"/>
  <c r="B423" i="77"/>
  <c r="A373" i="77"/>
  <c r="C373" i="77" s="1"/>
  <c r="B373" i="77"/>
  <c r="A184" i="77"/>
  <c r="B184" i="77"/>
  <c r="A245" i="77"/>
  <c r="C245" i="77" s="1"/>
  <c r="B245" i="77"/>
  <c r="A206" i="77"/>
  <c r="B206" i="77"/>
  <c r="A140" i="77"/>
  <c r="B140" i="77"/>
  <c r="A457" i="77"/>
  <c r="B457" i="77"/>
  <c r="A203" i="77"/>
  <c r="B203" i="77"/>
  <c r="A385" i="77"/>
  <c r="B385" i="77"/>
  <c r="A169" i="77"/>
  <c r="B169" i="77"/>
  <c r="A186" i="77"/>
  <c r="B186" i="77"/>
  <c r="A24" i="77"/>
  <c r="C24" i="77" s="1"/>
  <c r="B24" i="77"/>
  <c r="A405" i="77"/>
  <c r="B405" i="77"/>
  <c r="A63" i="77"/>
  <c r="B63" i="77"/>
  <c r="A342" i="77"/>
  <c r="B342" i="77"/>
  <c r="A430" i="77"/>
  <c r="B430" i="77"/>
  <c r="A128" i="77"/>
  <c r="B128" i="77"/>
  <c r="A22" i="77"/>
  <c r="B22" i="77"/>
  <c r="A98" i="77"/>
  <c r="B98" i="77"/>
  <c r="A408" i="77"/>
  <c r="C408" i="77" s="1"/>
  <c r="B408" i="77"/>
  <c r="A8" i="77"/>
  <c r="B8" i="77"/>
  <c r="A257" i="77"/>
  <c r="C257" i="77" s="1"/>
  <c r="B257" i="77"/>
  <c r="A339" i="77"/>
  <c r="B339" i="77"/>
  <c r="A308" i="77"/>
  <c r="B308" i="77"/>
  <c r="A42" i="77"/>
  <c r="B42" i="77"/>
  <c r="A105" i="77"/>
  <c r="C105" i="77" s="1"/>
  <c r="B105" i="77"/>
  <c r="A83" i="77"/>
  <c r="B83" i="77"/>
  <c r="A70" i="77"/>
  <c r="C70" i="77" s="1"/>
  <c r="B70" i="77"/>
  <c r="A314" i="77"/>
  <c r="B314" i="77"/>
  <c r="A40" i="77"/>
  <c r="B40" i="77"/>
  <c r="A255" i="77"/>
  <c r="B255" i="77"/>
  <c r="A20" i="77"/>
  <c r="B20" i="77"/>
  <c r="A265" i="77"/>
  <c r="B265" i="77"/>
  <c r="C265" i="77" s="1"/>
  <c r="A376" i="77"/>
  <c r="B376" i="77"/>
  <c r="A475" i="77"/>
  <c r="B475" i="77"/>
  <c r="C475" i="77" s="1"/>
  <c r="A469" i="77"/>
  <c r="B469" i="77"/>
  <c r="A191" i="77"/>
  <c r="B191" i="77"/>
  <c r="A74" i="77"/>
  <c r="B74" i="77"/>
  <c r="A188" i="77"/>
  <c r="B188" i="77"/>
  <c r="A301" i="77"/>
  <c r="C301" i="77" s="1"/>
  <c r="B301" i="77"/>
  <c r="A108" i="77"/>
  <c r="B108" i="77"/>
  <c r="A444" i="77"/>
  <c r="B444" i="77"/>
  <c r="A196" i="77"/>
  <c r="B196" i="77"/>
  <c r="A213" i="77"/>
  <c r="B213" i="77"/>
  <c r="A417" i="77"/>
  <c r="B417" i="77"/>
  <c r="A150" i="77"/>
  <c r="B150" i="77"/>
  <c r="A370" i="77"/>
  <c r="B370" i="77"/>
  <c r="A438" i="77"/>
  <c r="B438" i="77"/>
  <c r="A256" i="77"/>
  <c r="B256" i="77"/>
  <c r="A355" i="77"/>
  <c r="B355" i="77"/>
  <c r="A200" i="77"/>
  <c r="B200" i="77"/>
  <c r="A302" i="77"/>
  <c r="B302" i="77"/>
  <c r="A47" i="77"/>
  <c r="B47" i="77"/>
  <c r="A283" i="77"/>
  <c r="B283" i="77"/>
  <c r="A127" i="77"/>
  <c r="B127" i="77"/>
  <c r="A454" i="77"/>
  <c r="B454" i="77"/>
  <c r="A375" i="77"/>
  <c r="B375" i="77"/>
  <c r="A406" i="77"/>
  <c r="B406" i="77"/>
  <c r="A235" i="77"/>
  <c r="B235" i="77"/>
  <c r="A266" i="77"/>
  <c r="C266" i="77" s="1"/>
  <c r="B266" i="77"/>
  <c r="A170" i="77"/>
  <c r="B170" i="77"/>
  <c r="A178" i="77"/>
  <c r="B178" i="77"/>
  <c r="A149" i="77"/>
  <c r="B149" i="77"/>
  <c r="A217" i="77"/>
  <c r="B217" i="77"/>
  <c r="A148" i="77"/>
  <c r="B148" i="77"/>
  <c r="A157" i="77"/>
  <c r="B157" i="77"/>
  <c r="A254" i="77"/>
  <c r="B254" i="77"/>
  <c r="A92" i="77"/>
  <c r="B92" i="77"/>
  <c r="A88" i="77"/>
  <c r="B88" i="77"/>
  <c r="A286" i="77"/>
  <c r="B286" i="77"/>
  <c r="A284" i="77"/>
  <c r="B284" i="77"/>
  <c r="A402" i="77"/>
  <c r="B402" i="77"/>
  <c r="A135" i="77"/>
  <c r="B135" i="77"/>
  <c r="A403" i="77"/>
  <c r="C403" i="77" s="1"/>
  <c r="B403" i="77"/>
  <c r="A147" i="77"/>
  <c r="B147" i="77"/>
  <c r="A474" i="77"/>
  <c r="C474" i="77" s="1"/>
  <c r="B474" i="77"/>
  <c r="A58" i="77"/>
  <c r="B58" i="77"/>
  <c r="A71" i="77"/>
  <c r="C71" i="77" s="1"/>
  <c r="B71" i="77"/>
  <c r="A85" i="77"/>
  <c r="B85" i="77"/>
  <c r="A229" i="77"/>
  <c r="C229" i="77" s="1"/>
  <c r="B229" i="77"/>
  <c r="A212" i="77"/>
  <c r="B212" i="77"/>
  <c r="A361" i="77"/>
  <c r="B361" i="77"/>
  <c r="A164" i="77"/>
  <c r="B164" i="77"/>
  <c r="A60" i="77"/>
  <c r="B60" i="77"/>
  <c r="A123" i="77"/>
  <c r="B123" i="77"/>
  <c r="A332" i="77"/>
  <c r="C332" i="77" s="1"/>
  <c r="B332" i="77"/>
  <c r="A395" i="77"/>
  <c r="B395" i="77"/>
  <c r="A137" i="77"/>
  <c r="C137" i="77" s="1"/>
  <c r="B137" i="77"/>
  <c r="A145" i="77"/>
  <c r="B145" i="77"/>
  <c r="A26" i="77"/>
  <c r="C26" i="77" s="1"/>
  <c r="B26" i="77"/>
  <c r="A152" i="77"/>
  <c r="B152" i="77"/>
  <c r="A45" i="77"/>
  <c r="C45" i="77" s="1"/>
  <c r="B45" i="77"/>
  <c r="A155" i="77"/>
  <c r="B155" i="77"/>
  <c r="A442" i="77"/>
  <c r="B442" i="77"/>
  <c r="A51" i="77"/>
  <c r="B51" i="77"/>
  <c r="A33" i="77"/>
  <c r="B33" i="77"/>
  <c r="A94" i="77"/>
  <c r="B94" i="77"/>
  <c r="A347" i="77"/>
  <c r="C347" i="77" s="1"/>
  <c r="B347" i="77"/>
  <c r="A350" i="77"/>
  <c r="B350" i="77"/>
  <c r="A411" i="77"/>
  <c r="B411" i="77"/>
  <c r="A445" i="77"/>
  <c r="B445" i="77"/>
  <c r="A261" i="77"/>
  <c r="B261" i="77"/>
  <c r="A333" i="77"/>
  <c r="B333" i="77"/>
  <c r="A112" i="77"/>
  <c r="C112" i="77" s="1"/>
  <c r="B112" i="77"/>
  <c r="A242" i="77"/>
  <c r="B242" i="77"/>
  <c r="A241" i="77"/>
  <c r="B241" i="77"/>
  <c r="A316" i="77"/>
  <c r="B316" i="77"/>
  <c r="A400" i="77"/>
  <c r="B400" i="77"/>
  <c r="A3" i="77"/>
  <c r="B3" i="77"/>
  <c r="A43" i="77"/>
  <c r="B43" i="77"/>
  <c r="A407" i="77"/>
  <c r="B407" i="77"/>
  <c r="A121" i="77"/>
  <c r="B121" i="77"/>
  <c r="A125" i="77"/>
  <c r="B125" i="77"/>
  <c r="A443" i="77"/>
  <c r="B443" i="77"/>
  <c r="A16" i="77"/>
  <c r="B16" i="77"/>
  <c r="A77" i="77"/>
  <c r="B77" i="77"/>
  <c r="C77" i="77" s="1"/>
  <c r="A230" i="77"/>
  <c r="B230" i="77"/>
  <c r="A393" i="77"/>
  <c r="B393" i="77"/>
  <c r="A252" i="77"/>
  <c r="B252" i="77"/>
  <c r="A331" i="77"/>
  <c r="B331" i="77"/>
  <c r="A39" i="77"/>
  <c r="B39" i="77"/>
  <c r="A267" i="77"/>
  <c r="B267" i="77"/>
  <c r="A2" i="77"/>
  <c r="B2" i="77"/>
  <c r="A349" i="77"/>
  <c r="B349" i="77"/>
  <c r="A175" i="77"/>
  <c r="B175" i="77"/>
  <c r="A365" i="77"/>
  <c r="B365" i="77"/>
  <c r="A205" i="77"/>
  <c r="B205" i="77"/>
  <c r="A466" i="77"/>
  <c r="B466" i="77"/>
  <c r="A65" i="77"/>
  <c r="B65" i="77"/>
  <c r="A220" i="77"/>
  <c r="B220" i="77"/>
  <c r="A453" i="77"/>
  <c r="B453" i="77"/>
  <c r="A195" i="77"/>
  <c r="B195" i="77"/>
  <c r="A389" i="77"/>
  <c r="B389" i="77"/>
  <c r="A177" i="77"/>
  <c r="B177" i="77"/>
  <c r="A21" i="77"/>
  <c r="B21" i="77"/>
  <c r="A253" i="77"/>
  <c r="B253" i="77"/>
  <c r="C253" i="77" s="1"/>
  <c r="A133" i="77"/>
  <c r="B133" i="77"/>
  <c r="A293" i="77"/>
  <c r="B293" i="77"/>
  <c r="A211" i="77"/>
  <c r="B211" i="77"/>
  <c r="A264" i="77"/>
  <c r="B264" i="77"/>
  <c r="A348" i="77"/>
  <c r="B348" i="77"/>
  <c r="A179" i="77"/>
  <c r="B179" i="77"/>
  <c r="A197" i="77"/>
  <c r="B197" i="77"/>
  <c r="A93" i="77"/>
  <c r="B93" i="77"/>
  <c r="A447" i="77"/>
  <c r="B447" i="77"/>
  <c r="A412" i="77"/>
  <c r="B412" i="77"/>
  <c r="A168" i="77"/>
  <c r="B168" i="77"/>
  <c r="A285" i="77"/>
  <c r="B285" i="77"/>
  <c r="A410" i="77"/>
  <c r="B410" i="77"/>
  <c r="A247" i="77"/>
  <c r="B247" i="77"/>
  <c r="A194" i="77"/>
  <c r="B194" i="77"/>
  <c r="A432" i="77"/>
  <c r="B432" i="77"/>
  <c r="A52" i="77"/>
  <c r="B52" i="77"/>
  <c r="A472" i="77"/>
  <c r="B472" i="77"/>
  <c r="A59" i="77"/>
  <c r="B59" i="77"/>
  <c r="A296" i="77"/>
  <c r="B296" i="77"/>
  <c r="A341" i="77"/>
  <c r="B341" i="77"/>
  <c r="A384" i="77"/>
  <c r="B384" i="77"/>
  <c r="A193" i="77"/>
  <c r="B193" i="77"/>
  <c r="A450" i="77"/>
  <c r="B450" i="77"/>
  <c r="C450" i="77" s="1"/>
  <c r="A113" i="77"/>
  <c r="B113" i="77"/>
  <c r="A144" i="77"/>
  <c r="B144" i="77"/>
  <c r="A176" i="77"/>
  <c r="B176" i="77"/>
  <c r="A374" i="77"/>
  <c r="B374" i="77"/>
  <c r="A240" i="77"/>
  <c r="B240" i="77"/>
  <c r="A129" i="77"/>
  <c r="B129" i="77"/>
  <c r="A473" i="77"/>
  <c r="B473" i="77"/>
  <c r="A364" i="77"/>
  <c r="B364" i="77"/>
  <c r="A464" i="77"/>
  <c r="B464" i="77"/>
  <c r="A295" i="77"/>
  <c r="B295" i="77"/>
  <c r="A27" i="77"/>
  <c r="B27" i="77"/>
  <c r="A357" i="77"/>
  <c r="B357" i="77"/>
  <c r="A419" i="77"/>
  <c r="B419" i="77"/>
  <c r="A73" i="77"/>
  <c r="B73" i="77"/>
  <c r="A377" i="77"/>
  <c r="B377" i="77"/>
  <c r="A289" i="77"/>
  <c r="B289" i="77"/>
  <c r="A317" i="77"/>
  <c r="B317" i="77"/>
  <c r="A291" i="77"/>
  <c r="B291" i="77"/>
  <c r="A366" i="77"/>
  <c r="B366" i="77"/>
  <c r="A269" i="77"/>
  <c r="B269" i="77"/>
  <c r="C269" i="77" s="1"/>
  <c r="A456" i="77"/>
  <c r="B456" i="77"/>
  <c r="A44" i="77"/>
  <c r="B44" i="77"/>
  <c r="A425" i="77"/>
  <c r="B425" i="77"/>
  <c r="A439" i="77"/>
  <c r="B439" i="77"/>
  <c r="A249" i="77"/>
  <c r="B249" i="77"/>
  <c r="A31" i="77"/>
  <c r="B31" i="77"/>
  <c r="A461" i="77"/>
  <c r="B461" i="77"/>
  <c r="A134" i="77"/>
  <c r="B134" i="77"/>
  <c r="A272" i="77"/>
  <c r="B272" i="77"/>
  <c r="A95" i="77"/>
  <c r="B95" i="77"/>
  <c r="A468" i="77"/>
  <c r="B468" i="77"/>
  <c r="A324" i="77"/>
  <c r="B324" i="77"/>
  <c r="A259" i="77"/>
  <c r="B259" i="77"/>
  <c r="A463" i="77"/>
  <c r="B463" i="77"/>
  <c r="A64" i="77"/>
  <c r="B64" i="77"/>
  <c r="A243" i="77"/>
  <c r="B243" i="77"/>
  <c r="A78" i="77"/>
  <c r="B78" i="77"/>
  <c r="A290" i="77"/>
  <c r="B290" i="77"/>
  <c r="A270" i="77"/>
  <c r="B270" i="77"/>
  <c r="A360" i="77"/>
  <c r="B360" i="77"/>
  <c r="C360" i="77" s="1"/>
  <c r="A409" i="77"/>
  <c r="B409" i="77"/>
  <c r="A372" i="77"/>
  <c r="B372" i="77"/>
  <c r="A89" i="77"/>
  <c r="B89" i="77"/>
  <c r="A446" i="77"/>
  <c r="B446" i="77"/>
  <c r="A297" i="77"/>
  <c r="B297" i="77"/>
  <c r="A54" i="77"/>
  <c r="B54" i="77"/>
  <c r="A467" i="77"/>
  <c r="B467" i="77"/>
  <c r="A48" i="77"/>
  <c r="B48" i="77"/>
  <c r="A277" i="77"/>
  <c r="B277" i="77"/>
  <c r="A311" i="77"/>
  <c r="B311" i="77"/>
  <c r="A218" i="77"/>
  <c r="B218" i="77"/>
  <c r="A386" i="77"/>
  <c r="B386" i="77"/>
  <c r="A354" i="77"/>
  <c r="B354" i="77"/>
  <c r="A319" i="77"/>
  <c r="B319" i="77"/>
  <c r="A131" i="77"/>
  <c r="B131" i="77"/>
  <c r="A180" i="77"/>
  <c r="B180" i="77"/>
  <c r="A76" i="77"/>
  <c r="B76" i="77"/>
  <c r="A313" i="77"/>
  <c r="B313" i="77"/>
  <c r="A17" i="77"/>
  <c r="B17" i="77"/>
  <c r="A167" i="77"/>
  <c r="B167" i="77"/>
  <c r="C167" i="77" s="1"/>
  <c r="A273" i="77"/>
  <c r="B273" i="77"/>
  <c r="A234" i="77"/>
  <c r="B234" i="77"/>
  <c r="A97" i="77"/>
  <c r="B97" i="77"/>
  <c r="A109" i="77"/>
  <c r="B109" i="77"/>
  <c r="A322" i="77"/>
  <c r="B322" i="77"/>
  <c r="A221" i="77"/>
  <c r="B221" i="77"/>
  <c r="A401" i="77"/>
  <c r="C401" i="77" s="1"/>
  <c r="B401" i="77"/>
  <c r="A46" i="77"/>
  <c r="B46" i="77"/>
  <c r="A224" i="77"/>
  <c r="C224" i="77" s="1"/>
  <c r="B224" i="77"/>
  <c r="A25" i="77"/>
  <c r="B25" i="77"/>
  <c r="A246" i="77"/>
  <c r="C246" i="77" s="1"/>
  <c r="B246" i="77"/>
  <c r="A427" i="77"/>
  <c r="B427" i="77"/>
  <c r="A199" i="77"/>
  <c r="C199" i="77" s="1"/>
  <c r="B199" i="77"/>
  <c r="A216" i="77"/>
  <c r="B216" i="77"/>
  <c r="A116" i="77"/>
  <c r="B116" i="77"/>
  <c r="A471" i="77"/>
  <c r="B471" i="77"/>
  <c r="A303" i="77"/>
  <c r="B303" i="77"/>
  <c r="A258" i="77"/>
  <c r="B258" i="77"/>
  <c r="A14" i="77"/>
  <c r="B14" i="77"/>
  <c r="A330" i="77"/>
  <c r="B330" i="77"/>
  <c r="A451" i="77"/>
  <c r="C451" i="77" s="1"/>
  <c r="B451" i="77"/>
  <c r="A53" i="77"/>
  <c r="B53" i="77"/>
  <c r="A207" i="77"/>
  <c r="B207" i="77"/>
  <c r="A138" i="77"/>
  <c r="B138" i="77"/>
  <c r="A236" i="77"/>
  <c r="C236" i="77" s="1"/>
  <c r="B236" i="77"/>
  <c r="A390" i="77"/>
  <c r="B390" i="77"/>
  <c r="A91" i="77"/>
  <c r="B91" i="77"/>
  <c r="A352" i="77"/>
  <c r="B352" i="77"/>
  <c r="A114" i="77"/>
  <c r="B114" i="77"/>
  <c r="A414" i="77"/>
  <c r="B414" i="77"/>
  <c r="A294" i="77"/>
  <c r="B294" i="77"/>
  <c r="A9" i="77"/>
  <c r="B9" i="77"/>
  <c r="A23" i="77"/>
  <c r="C23" i="77" s="1"/>
  <c r="B23" i="77"/>
  <c r="A80" i="77"/>
  <c r="B80" i="77"/>
  <c r="A262" i="77"/>
  <c r="C262" i="77" s="1"/>
  <c r="B262" i="77"/>
  <c r="A210" i="77"/>
  <c r="B210" i="77"/>
  <c r="A102" i="77"/>
  <c r="C102" i="77" s="1"/>
  <c r="B102" i="77"/>
  <c r="A30" i="77"/>
  <c r="B30" i="77"/>
  <c r="A281" i="77"/>
  <c r="C281" i="77" s="1"/>
  <c r="B281" i="77"/>
  <c r="A251" i="77"/>
  <c r="B251" i="77"/>
  <c r="A6" i="77"/>
  <c r="B6" i="77"/>
  <c r="A435" i="77"/>
  <c r="B435" i="77"/>
  <c r="A310" i="77"/>
  <c r="B310" i="77"/>
  <c r="A433" i="77"/>
  <c r="B433" i="77"/>
  <c r="A382" i="77"/>
  <c r="C382" i="77" s="1"/>
  <c r="B382" i="77"/>
  <c r="A356" i="77"/>
  <c r="B356" i="77"/>
  <c r="A11" i="77"/>
  <c r="C11" i="77" s="1"/>
  <c r="B11" i="77"/>
  <c r="A96" i="77"/>
  <c r="B96" i="77"/>
  <c r="A162" i="77"/>
  <c r="B162" i="77"/>
  <c r="A55" i="77"/>
  <c r="B55" i="77"/>
  <c r="A99" i="77"/>
  <c r="B99" i="77"/>
  <c r="A107" i="77"/>
  <c r="B107" i="77"/>
  <c r="A215" i="77"/>
  <c r="C215" i="77" s="1"/>
  <c r="B215" i="77"/>
  <c r="A344" i="77"/>
  <c r="B344" i="77"/>
  <c r="A214" i="77"/>
  <c r="C214" i="77" s="1"/>
  <c r="B214" i="77"/>
  <c r="A182" i="77"/>
  <c r="B182" i="77"/>
  <c r="A192" i="77"/>
  <c r="C192" i="77" s="1"/>
  <c r="B192" i="77"/>
  <c r="A160" i="77"/>
  <c r="B160" i="77"/>
  <c r="A318" i="77"/>
  <c r="B318" i="77"/>
  <c r="A459" i="77"/>
  <c r="B459" i="77"/>
  <c r="A298" i="77"/>
  <c r="B298" i="77"/>
  <c r="A462" i="77"/>
  <c r="B462" i="77"/>
  <c r="A429" i="77"/>
  <c r="B429" i="77"/>
  <c r="A431" i="77"/>
  <c r="B431" i="77"/>
  <c r="C431" i="77"/>
  <c r="A260" i="77"/>
  <c r="B260" i="77"/>
  <c r="A66" i="77"/>
  <c r="B66" i="77"/>
  <c r="A72" i="77"/>
  <c r="B72" i="77"/>
  <c r="A130" i="77"/>
  <c r="B130" i="77"/>
  <c r="C130" i="77" s="1"/>
  <c r="A362" i="77"/>
  <c r="B362" i="77"/>
  <c r="A87" i="77"/>
  <c r="B87" i="77"/>
  <c r="A413" i="77"/>
  <c r="B413" i="77"/>
  <c r="A396" i="77"/>
  <c r="B396" i="77"/>
  <c r="A420" i="77"/>
  <c r="B420" i="77"/>
  <c r="A201" i="77"/>
  <c r="B201" i="77"/>
  <c r="A387" i="77"/>
  <c r="B387" i="77"/>
  <c r="A7" i="77"/>
  <c r="B7" i="77"/>
  <c r="C7" i="77" s="1"/>
  <c r="A282" i="77"/>
  <c r="B282" i="77"/>
  <c r="A50" i="77"/>
  <c r="B50" i="77"/>
  <c r="A158" i="77"/>
  <c r="B158" i="77"/>
  <c r="A465" i="77"/>
  <c r="B465" i="77"/>
  <c r="A327" i="77"/>
  <c r="B327" i="77"/>
  <c r="A101" i="77"/>
  <c r="B101" i="77"/>
  <c r="A278" i="77"/>
  <c r="B278" i="77"/>
  <c r="A381" i="77"/>
  <c r="B381" i="77"/>
  <c r="A34" i="77"/>
  <c r="B34" i="77"/>
  <c r="A292" i="77"/>
  <c r="B292" i="77"/>
  <c r="A244" i="77"/>
  <c r="B244" i="77"/>
  <c r="A225" i="77"/>
  <c r="B225" i="77"/>
  <c r="A204" i="77"/>
  <c r="B204" i="77"/>
  <c r="A166" i="77"/>
  <c r="B166" i="77"/>
  <c r="A287" i="77"/>
  <c r="B287" i="77"/>
  <c r="A368" i="77"/>
  <c r="B368" i="77"/>
  <c r="A378" i="77"/>
  <c r="B378" i="77"/>
  <c r="A5" i="77"/>
  <c r="B5" i="77"/>
  <c r="A19" i="77"/>
  <c r="B19" i="77"/>
  <c r="A268" i="77"/>
  <c r="B268" i="77"/>
  <c r="A82" i="77"/>
  <c r="C82" i="77" s="1"/>
  <c r="B82" i="77"/>
  <c r="A440" i="77"/>
  <c r="B440" i="77"/>
  <c r="A223" i="77"/>
  <c r="C223" i="77" s="1"/>
  <c r="B223" i="77"/>
  <c r="A239" i="77"/>
  <c r="B239" i="77"/>
  <c r="A190" i="77"/>
  <c r="B190" i="77"/>
  <c r="A398" i="77"/>
  <c r="B398" i="77"/>
  <c r="A189" i="77"/>
  <c r="C189" i="77" s="1"/>
  <c r="B189" i="77"/>
  <c r="A415" i="77"/>
  <c r="B415" i="77"/>
  <c r="A10" i="77"/>
  <c r="B10" i="77"/>
  <c r="A57" i="77"/>
  <c r="B57" i="77"/>
  <c r="A271" i="77"/>
  <c r="B271" i="77"/>
  <c r="A173" i="77"/>
  <c r="B173" i="77"/>
  <c r="A470" i="77"/>
  <c r="B470" i="77"/>
  <c r="A329" i="77"/>
  <c r="B329" i="77"/>
  <c r="A181" i="77"/>
  <c r="B181" i="77"/>
  <c r="A328" i="77"/>
  <c r="B328" i="77"/>
  <c r="A163" i="77"/>
  <c r="B163" i="77"/>
  <c r="A233" i="77"/>
  <c r="B233" i="77"/>
  <c r="A437" i="77"/>
  <c r="B437" i="77"/>
  <c r="A183" i="77"/>
  <c r="B183" i="77"/>
  <c r="A118" i="77"/>
  <c r="B118" i="77"/>
  <c r="A321" i="77"/>
  <c r="B321" i="77"/>
  <c r="A388" i="77"/>
  <c r="B388" i="77"/>
  <c r="A75" i="77"/>
  <c r="B75" i="77"/>
  <c r="A126" i="77"/>
  <c r="B126" i="77"/>
  <c r="A379" i="77"/>
  <c r="B379" i="77"/>
  <c r="A122" i="77"/>
  <c r="B122" i="77"/>
  <c r="A305" i="77"/>
  <c r="B305" i="77"/>
  <c r="A404" i="77"/>
  <c r="B404" i="77"/>
  <c r="A132" i="77"/>
  <c r="B132" i="77"/>
  <c r="A232" i="77"/>
  <c r="B232" i="77"/>
  <c r="A222" i="77"/>
  <c r="B222" i="77"/>
  <c r="A49" i="77"/>
  <c r="B49" i="77"/>
  <c r="A452" i="77"/>
  <c r="B452" i="77"/>
  <c r="A338" i="77"/>
  <c r="B338" i="77"/>
  <c r="A69" i="77"/>
  <c r="B69" i="77"/>
  <c r="A61" i="77"/>
  <c r="B61" i="77"/>
  <c r="A343" i="77"/>
  <c r="B343" i="77"/>
  <c r="A336" i="77"/>
  <c r="B336" i="77"/>
  <c r="C336" i="77" s="1"/>
  <c r="A383" i="77"/>
  <c r="B383" i="77"/>
  <c r="A334" i="77"/>
  <c r="B334" i="77"/>
  <c r="A436" i="77"/>
  <c r="B436" i="77"/>
  <c r="A100" i="77"/>
  <c r="B100" i="77"/>
  <c r="A124" i="77"/>
  <c r="B124" i="77"/>
  <c r="A434" i="77"/>
  <c r="B434" i="77"/>
  <c r="A202" i="77"/>
  <c r="B202" i="77"/>
  <c r="A351" i="77"/>
  <c r="B351" i="77"/>
  <c r="A449" i="77"/>
  <c r="B449" i="77"/>
  <c r="A32" i="77"/>
  <c r="B32" i="77"/>
  <c r="A12" i="77"/>
  <c r="B12" i="77"/>
  <c r="A13" i="77"/>
  <c r="B13" i="77"/>
  <c r="A299" i="77"/>
  <c r="B299" i="77"/>
  <c r="A300" i="77"/>
  <c r="B300" i="77"/>
  <c r="A36" i="77"/>
  <c r="B36" i="77"/>
  <c r="A187" i="77"/>
  <c r="B187" i="77"/>
  <c r="A392" i="77"/>
  <c r="B392" i="77"/>
  <c r="A185" i="77"/>
  <c r="B185" i="77"/>
  <c r="A455" i="77"/>
  <c r="B455" i="77"/>
  <c r="A35" i="77"/>
  <c r="B35" i="77"/>
  <c r="A280" i="77"/>
  <c r="B280" i="77"/>
  <c r="A15" i="77"/>
  <c r="B15" i="77"/>
  <c r="A141" i="77"/>
  <c r="B141" i="77"/>
  <c r="A103" i="77"/>
  <c r="B103" i="77"/>
  <c r="A279" i="77"/>
  <c r="C279" i="77" s="1"/>
  <c r="B279" i="77"/>
  <c r="A337" i="77"/>
  <c r="B337" i="77"/>
  <c r="A304" i="77"/>
  <c r="B304" i="77"/>
  <c r="A117" i="77"/>
  <c r="B117" i="77"/>
  <c r="A353" i="77"/>
  <c r="B353" i="77"/>
  <c r="A81" i="77"/>
  <c r="B81" i="77"/>
  <c r="A143" i="77"/>
  <c r="C143" i="77" s="1"/>
  <c r="B143" i="77"/>
  <c r="A391" i="77"/>
  <c r="B391" i="77"/>
  <c r="C391" i="77"/>
  <c r="A421" i="77"/>
  <c r="B421" i="77"/>
  <c r="A458" i="77"/>
  <c r="B458" i="77"/>
  <c r="A326" i="77"/>
  <c r="B326" i="77"/>
  <c r="A263" i="77"/>
  <c r="B263" i="77"/>
  <c r="A226" i="77"/>
  <c r="B226" i="77"/>
  <c r="A380" i="77"/>
  <c r="B380" i="77"/>
  <c r="A315" i="77"/>
  <c r="B315" i="77"/>
  <c r="A174" i="77"/>
  <c r="B174" i="77"/>
  <c r="A231" i="77"/>
  <c r="B231" i="77"/>
  <c r="A227" i="77"/>
  <c r="B227" i="77"/>
  <c r="A309" i="77"/>
  <c r="B309" i="77"/>
  <c r="A418" i="77"/>
  <c r="B418" i="77"/>
  <c r="A363" i="77"/>
  <c r="B363" i="77"/>
  <c r="A104" i="77"/>
  <c r="B104" i="77"/>
  <c r="A424" i="77"/>
  <c r="B424" i="77"/>
  <c r="A441" i="77"/>
  <c r="B441" i="77"/>
  <c r="A136" i="77"/>
  <c r="B136" i="77"/>
  <c r="A110" i="77"/>
  <c r="B110" i="77"/>
  <c r="A115" i="77"/>
  <c r="B115" i="77"/>
  <c r="A161" i="77"/>
  <c r="B161" i="77"/>
  <c r="A448" i="77"/>
  <c r="B448" i="77"/>
  <c r="A369" i="77"/>
  <c r="B369" i="77"/>
  <c r="A345" i="77"/>
  <c r="B345" i="77"/>
  <c r="A320" i="77"/>
  <c r="B320" i="77"/>
  <c r="A86" i="77"/>
  <c r="B86" i="77"/>
  <c r="A62" i="77"/>
  <c r="B62" i="77"/>
  <c r="A250" i="77"/>
  <c r="B250" i="77"/>
  <c r="A29" i="77"/>
  <c r="B29" i="77"/>
  <c r="A90" i="77"/>
  <c r="B90" i="77"/>
  <c r="A159" i="77"/>
  <c r="B159" i="77"/>
  <c r="A397" i="77"/>
  <c r="B397" i="77"/>
  <c r="A28" i="77"/>
  <c r="B28" i="77"/>
  <c r="C28" i="77" s="1"/>
  <c r="A68" i="77"/>
  <c r="B68" i="77"/>
  <c r="A340" i="77"/>
  <c r="B340" i="77"/>
  <c r="A346" i="77"/>
  <c r="B346" i="77"/>
  <c r="A426" i="77"/>
  <c r="B426" i="77"/>
  <c r="A165" i="77"/>
  <c r="B165" i="77"/>
  <c r="A151" i="77"/>
  <c r="B151" i="77"/>
  <c r="A238" i="77"/>
  <c r="B238" i="77"/>
  <c r="A198" i="77"/>
  <c r="B198" i="77"/>
  <c r="A367" i="77"/>
  <c r="B367" i="77"/>
  <c r="B154" i="77"/>
  <c r="A154" i="77"/>
  <c r="A164" i="76"/>
  <c r="B164" i="76"/>
  <c r="A8" i="76"/>
  <c r="B8" i="76"/>
  <c r="A19" i="76"/>
  <c r="B19" i="76"/>
  <c r="A139" i="76"/>
  <c r="B139" i="76"/>
  <c r="A495" i="76"/>
  <c r="B495" i="76"/>
  <c r="A524" i="76"/>
  <c r="B524" i="76"/>
  <c r="A694" i="76"/>
  <c r="B694" i="76"/>
  <c r="A637" i="76"/>
  <c r="B637" i="76"/>
  <c r="A13" i="76"/>
  <c r="B13" i="76"/>
  <c r="A563" i="76"/>
  <c r="B563" i="76"/>
  <c r="A51" i="76"/>
  <c r="B51" i="76"/>
  <c r="A773" i="76"/>
  <c r="B773" i="76"/>
  <c r="A211" i="76"/>
  <c r="B211" i="76"/>
  <c r="A583" i="76"/>
  <c r="B583" i="76"/>
  <c r="A363" i="76"/>
  <c r="B363" i="76"/>
  <c r="A537" i="76"/>
  <c r="B537" i="76"/>
  <c r="A154" i="76"/>
  <c r="B154" i="76"/>
  <c r="A181" i="76"/>
  <c r="B181" i="76"/>
  <c r="A632" i="76"/>
  <c r="B632" i="76"/>
  <c r="A588" i="76"/>
  <c r="B588" i="76"/>
  <c r="A92" i="76"/>
  <c r="B92" i="76"/>
  <c r="A690" i="76"/>
  <c r="B690" i="76"/>
  <c r="A627" i="76"/>
  <c r="B627" i="76"/>
  <c r="A654" i="76"/>
  <c r="B654" i="76"/>
  <c r="C654" i="76" s="1"/>
  <c r="A22" i="76"/>
  <c r="B22" i="76"/>
  <c r="A171" i="76"/>
  <c r="B171" i="76"/>
  <c r="A344" i="76"/>
  <c r="B344" i="76"/>
  <c r="A400" i="76"/>
  <c r="B400" i="76"/>
  <c r="A609" i="76"/>
  <c r="B609" i="76"/>
  <c r="A12" i="76"/>
  <c r="B12" i="76"/>
  <c r="A662" i="76"/>
  <c r="B662" i="76"/>
  <c r="A724" i="76"/>
  <c r="B724" i="76"/>
  <c r="A353" i="76"/>
  <c r="B353" i="76"/>
  <c r="A227" i="76"/>
  <c r="B227" i="76"/>
  <c r="A770" i="76"/>
  <c r="B770" i="76"/>
  <c r="A638" i="76"/>
  <c r="B638" i="76"/>
  <c r="A278" i="76"/>
  <c r="B278" i="76"/>
  <c r="A534" i="76"/>
  <c r="B534" i="76"/>
  <c r="A431" i="76"/>
  <c r="B431" i="76"/>
  <c r="A502" i="76"/>
  <c r="B502" i="76"/>
  <c r="A714" i="76"/>
  <c r="B714" i="76"/>
  <c r="A383" i="76"/>
  <c r="B383" i="76"/>
  <c r="A167" i="76"/>
  <c r="B167" i="76"/>
  <c r="A539" i="76"/>
  <c r="B539" i="76"/>
  <c r="A301" i="76"/>
  <c r="B301" i="76"/>
  <c r="A192" i="76"/>
  <c r="B192" i="76"/>
  <c r="A547" i="76"/>
  <c r="B547" i="76"/>
  <c r="A61" i="76"/>
  <c r="B61" i="76"/>
  <c r="A521" i="76"/>
  <c r="B521" i="76"/>
  <c r="A397" i="76"/>
  <c r="B397" i="76"/>
  <c r="A640" i="76"/>
  <c r="B640" i="76"/>
  <c r="A220" i="76"/>
  <c r="B220" i="76"/>
  <c r="A597" i="76"/>
  <c r="B597" i="76"/>
  <c r="A56" i="76"/>
  <c r="B56" i="76"/>
  <c r="A234" i="76"/>
  <c r="B234" i="76"/>
  <c r="A465" i="76"/>
  <c r="B465" i="76"/>
  <c r="A616" i="76"/>
  <c r="C616" i="76" s="1"/>
  <c r="B616" i="76"/>
  <c r="A21" i="76"/>
  <c r="B21" i="76"/>
  <c r="A402" i="76"/>
  <c r="B402" i="76"/>
  <c r="A68" i="76"/>
  <c r="B68" i="76"/>
  <c r="A479" i="76"/>
  <c r="B479" i="76"/>
  <c r="A254" i="76"/>
  <c r="B254" i="76"/>
  <c r="A516" i="76"/>
  <c r="B516" i="76"/>
  <c r="A54" i="76"/>
  <c r="B54" i="76"/>
  <c r="A152" i="76"/>
  <c r="C152" i="76" s="1"/>
  <c r="B152" i="76"/>
  <c r="A430" i="76"/>
  <c r="B430" i="76"/>
  <c r="A624" i="76"/>
  <c r="B624" i="76"/>
  <c r="A514" i="76"/>
  <c r="B514" i="76"/>
  <c r="A702" i="76"/>
  <c r="B702" i="76"/>
  <c r="A114" i="76"/>
  <c r="B114" i="76"/>
  <c r="A259" i="76"/>
  <c r="B259" i="76"/>
  <c r="A444" i="76"/>
  <c r="B444" i="76"/>
  <c r="A471" i="76"/>
  <c r="B471" i="76"/>
  <c r="A488" i="76"/>
  <c r="B488" i="76"/>
  <c r="A533" i="76"/>
  <c r="B533" i="76"/>
  <c r="A752" i="76"/>
  <c r="B752" i="76"/>
  <c r="A155" i="76"/>
  <c r="C155" i="76" s="1"/>
  <c r="B155" i="76"/>
  <c r="A25" i="76"/>
  <c r="B25" i="76"/>
  <c r="A538" i="76"/>
  <c r="B538" i="76"/>
  <c r="A256" i="76"/>
  <c r="B256" i="76"/>
  <c r="A107" i="76"/>
  <c r="B107" i="76"/>
  <c r="A67" i="76"/>
  <c r="B67" i="76"/>
  <c r="A644" i="76"/>
  <c r="B644" i="76"/>
  <c r="A457" i="76"/>
  <c r="B457" i="76"/>
  <c r="A223" i="76"/>
  <c r="B223" i="76"/>
  <c r="A334" i="76"/>
  <c r="B334" i="76"/>
  <c r="A648" i="76"/>
  <c r="B648" i="76"/>
  <c r="A169" i="76"/>
  <c r="B169" i="76"/>
  <c r="A735" i="76"/>
  <c r="B735" i="76"/>
  <c r="A186" i="76"/>
  <c r="B186" i="76"/>
  <c r="A134" i="76"/>
  <c r="B134" i="76"/>
  <c r="A501" i="76"/>
  <c r="B501" i="76"/>
  <c r="C501" i="76" s="1"/>
  <c r="A27" i="76"/>
  <c r="B27" i="76"/>
  <c r="A290" i="76"/>
  <c r="B290" i="76"/>
  <c r="A87" i="76"/>
  <c r="B87" i="76"/>
  <c r="A569" i="76"/>
  <c r="B569" i="76"/>
  <c r="A630" i="76"/>
  <c r="B630" i="76"/>
  <c r="A320" i="76"/>
  <c r="B320" i="76"/>
  <c r="A336" i="76"/>
  <c r="B336" i="76"/>
  <c r="A572" i="76"/>
  <c r="B572" i="76"/>
  <c r="C572" i="76" s="1"/>
  <c r="A598" i="76"/>
  <c r="B598" i="76"/>
  <c r="A20" i="76"/>
  <c r="B20" i="76"/>
  <c r="A758" i="76"/>
  <c r="B758" i="76"/>
  <c r="A602" i="76"/>
  <c r="B602" i="76"/>
  <c r="A33" i="76"/>
  <c r="B33" i="76"/>
  <c r="A579" i="76"/>
  <c r="B579" i="76"/>
  <c r="A253" i="76"/>
  <c r="B253" i="76"/>
  <c r="A460" i="76"/>
  <c r="B460" i="76"/>
  <c r="A209" i="76"/>
  <c r="B209" i="76"/>
  <c r="A394" i="76"/>
  <c r="B394" i="76"/>
  <c r="A352" i="76"/>
  <c r="B352" i="76"/>
  <c r="A165" i="76"/>
  <c r="B165" i="76"/>
  <c r="A59" i="76"/>
  <c r="B59" i="76"/>
  <c r="A553" i="76"/>
  <c r="B553" i="76"/>
  <c r="A660" i="76"/>
  <c r="B660" i="76"/>
  <c r="A143" i="76"/>
  <c r="B143" i="76"/>
  <c r="A75" i="76"/>
  <c r="B75" i="76"/>
  <c r="A69" i="76"/>
  <c r="B69" i="76"/>
  <c r="A91" i="76"/>
  <c r="B91" i="76"/>
  <c r="A693" i="76"/>
  <c r="B693" i="76"/>
  <c r="A565" i="76"/>
  <c r="B565" i="76"/>
  <c r="A489" i="76"/>
  <c r="B489" i="76"/>
  <c r="A391" i="76"/>
  <c r="B391" i="76"/>
  <c r="A29" i="76"/>
  <c r="B29" i="76"/>
  <c r="A288" i="76"/>
  <c r="B288" i="76"/>
  <c r="A470" i="76"/>
  <c r="B470" i="76"/>
  <c r="A567" i="76"/>
  <c r="B567" i="76"/>
  <c r="A66" i="76"/>
  <c r="B66" i="76"/>
  <c r="C66" i="76" s="1"/>
  <c r="A105" i="76"/>
  <c r="B105" i="76"/>
  <c r="A739" i="76"/>
  <c r="B739" i="76"/>
  <c r="A40" i="76"/>
  <c r="B40" i="76"/>
  <c r="A118" i="76"/>
  <c r="B118" i="76"/>
  <c r="A731" i="76"/>
  <c r="B731" i="76"/>
  <c r="A650" i="76"/>
  <c r="B650" i="76"/>
  <c r="A433" i="76"/>
  <c r="B433" i="76"/>
  <c r="A85" i="76"/>
  <c r="B85" i="76"/>
  <c r="A86" i="76"/>
  <c r="B86" i="76"/>
  <c r="A779" i="76"/>
  <c r="B779" i="76"/>
  <c r="A269" i="76"/>
  <c r="B269" i="76"/>
  <c r="A63" i="76"/>
  <c r="B63" i="76"/>
  <c r="A58" i="76"/>
  <c r="B58" i="76"/>
  <c r="A205" i="76"/>
  <c r="B205" i="76"/>
  <c r="A206" i="76"/>
  <c r="B206" i="76"/>
  <c r="A774" i="76"/>
  <c r="B774" i="76"/>
  <c r="A711" i="76"/>
  <c r="B711" i="76"/>
  <c r="A162" i="76"/>
  <c r="B162" i="76"/>
  <c r="C162" i="76" s="1"/>
  <c r="A491" i="76"/>
  <c r="B491" i="76"/>
  <c r="A482" i="76"/>
  <c r="B482" i="76"/>
  <c r="A725" i="76"/>
  <c r="B725" i="76"/>
  <c r="A448" i="76"/>
  <c r="B448" i="76"/>
  <c r="A241" i="76"/>
  <c r="B241" i="76"/>
  <c r="A79" i="76"/>
  <c r="B79" i="76"/>
  <c r="A217" i="76"/>
  <c r="B217" i="76"/>
  <c r="A426" i="76"/>
  <c r="B426" i="76"/>
  <c r="A581" i="76"/>
  <c r="B581" i="76"/>
  <c r="A732" i="76"/>
  <c r="B732" i="76"/>
  <c r="A585" i="76"/>
  <c r="B585" i="76"/>
  <c r="A355" i="76"/>
  <c r="B355" i="76"/>
  <c r="A718" i="76"/>
  <c r="B718" i="76"/>
  <c r="A6" i="76"/>
  <c r="B6" i="76"/>
  <c r="A528" i="76"/>
  <c r="B528" i="76"/>
  <c r="A505" i="76"/>
  <c r="B505" i="76"/>
  <c r="A589" i="76"/>
  <c r="B589" i="76"/>
  <c r="A80" i="76"/>
  <c r="B80" i="76"/>
  <c r="A768" i="76"/>
  <c r="B768" i="76"/>
  <c r="A325" i="76"/>
  <c r="B325" i="76"/>
  <c r="A140" i="76"/>
  <c r="B140" i="76"/>
  <c r="A766" i="76"/>
  <c r="B766" i="76"/>
  <c r="A717" i="76"/>
  <c r="B717" i="76"/>
  <c r="A349" i="76"/>
  <c r="B349" i="76"/>
  <c r="A456" i="76"/>
  <c r="B456" i="76"/>
  <c r="A562" i="76"/>
  <c r="B562" i="76"/>
  <c r="A425" i="76"/>
  <c r="B425" i="76"/>
  <c r="A721" i="76"/>
  <c r="B721" i="76"/>
  <c r="A719" i="76"/>
  <c r="B719" i="76"/>
  <c r="A279" i="76"/>
  <c r="B279" i="76"/>
  <c r="A657" i="76"/>
  <c r="B657" i="76"/>
  <c r="A158" i="76"/>
  <c r="B158" i="76"/>
  <c r="A330" i="76"/>
  <c r="B330" i="76"/>
  <c r="A686" i="76"/>
  <c r="B686" i="76"/>
  <c r="A455" i="76"/>
  <c r="B455" i="76"/>
  <c r="A542" i="76"/>
  <c r="B542" i="76"/>
  <c r="A587" i="76"/>
  <c r="B587" i="76"/>
  <c r="A77" i="76"/>
  <c r="B77" i="76"/>
  <c r="A326" i="76"/>
  <c r="B326" i="76"/>
  <c r="A233" i="76"/>
  <c r="B233" i="76"/>
  <c r="A506" i="76"/>
  <c r="B506" i="76"/>
  <c r="A423" i="76"/>
  <c r="B423" i="76"/>
  <c r="A176" i="76"/>
  <c r="B176" i="76"/>
  <c r="A226" i="76"/>
  <c r="B226" i="76"/>
  <c r="A646" i="76"/>
  <c r="B646" i="76"/>
  <c r="A65" i="76"/>
  <c r="B65" i="76"/>
  <c r="A407" i="76"/>
  <c r="B407" i="76"/>
  <c r="A327" i="76"/>
  <c r="B327" i="76"/>
  <c r="A251" i="76"/>
  <c r="B251" i="76"/>
  <c r="A228" i="76"/>
  <c r="B228" i="76"/>
  <c r="A129" i="76"/>
  <c r="B129" i="76"/>
  <c r="A653" i="76"/>
  <c r="B653" i="76"/>
  <c r="A370" i="76"/>
  <c r="B370" i="76"/>
  <c r="A161" i="76"/>
  <c r="B161" i="76"/>
  <c r="A119" i="76"/>
  <c r="B119" i="76"/>
  <c r="A273" i="76"/>
  <c r="B273" i="76"/>
  <c r="A376" i="76"/>
  <c r="C376" i="76" s="1"/>
  <c r="B376" i="76"/>
  <c r="A182" i="76"/>
  <c r="B182" i="76"/>
  <c r="A366" i="76"/>
  <c r="B366" i="76"/>
  <c r="A265" i="76"/>
  <c r="B265" i="76"/>
  <c r="A497" i="76"/>
  <c r="B497" i="76"/>
  <c r="A160" i="76"/>
  <c r="B160" i="76"/>
  <c r="A551" i="76"/>
  <c r="B551" i="76"/>
  <c r="A743" i="76"/>
  <c r="B743" i="76"/>
  <c r="A769" i="76"/>
  <c r="B769" i="76"/>
  <c r="A373" i="76"/>
  <c r="B373" i="76"/>
  <c r="A621" i="76"/>
  <c r="B621" i="76"/>
  <c r="A419" i="76"/>
  <c r="B419" i="76"/>
  <c r="A390" i="76"/>
  <c r="B390" i="76"/>
  <c r="A303" i="76"/>
  <c r="B303" i="76"/>
  <c r="A405" i="76"/>
  <c r="C405" i="76" s="1"/>
  <c r="B405" i="76"/>
  <c r="A130" i="76"/>
  <c r="B130" i="76"/>
  <c r="A778" i="76"/>
  <c r="B778" i="76"/>
  <c r="A510" i="76"/>
  <c r="B510" i="76"/>
  <c r="A14" i="76"/>
  <c r="B14" i="76"/>
  <c r="A689" i="76"/>
  <c r="B689" i="76"/>
  <c r="A121" i="76"/>
  <c r="B121" i="76"/>
  <c r="A372" i="76"/>
  <c r="B372" i="76"/>
  <c r="A196" i="76"/>
  <c r="B196" i="76"/>
  <c r="A218" i="76"/>
  <c r="B218" i="76"/>
  <c r="A746" i="76"/>
  <c r="B746" i="76"/>
  <c r="A543" i="76"/>
  <c r="B543" i="76"/>
  <c r="A414" i="76"/>
  <c r="C414" i="76" s="1"/>
  <c r="B414" i="76"/>
  <c r="A11" i="76"/>
  <c r="B11" i="76"/>
  <c r="A673" i="76"/>
  <c r="B673" i="76"/>
  <c r="A170" i="76"/>
  <c r="B170" i="76"/>
  <c r="C170" i="76" s="1"/>
  <c r="A393" i="76"/>
  <c r="B393" i="76"/>
  <c r="A84" i="76"/>
  <c r="B84" i="76"/>
  <c r="A437" i="76"/>
  <c r="B437" i="76"/>
  <c r="A674" i="76"/>
  <c r="B674" i="76"/>
  <c r="A78" i="76"/>
  <c r="B78" i="76"/>
  <c r="A631" i="76"/>
  <c r="B631" i="76"/>
  <c r="A412" i="76"/>
  <c r="B412" i="76"/>
  <c r="A147" i="76"/>
  <c r="B147" i="76"/>
  <c r="A404" i="76"/>
  <c r="B404" i="76"/>
  <c r="A600" i="76"/>
  <c r="B600" i="76"/>
  <c r="A601" i="76"/>
  <c r="B601" i="76"/>
  <c r="A93" i="76"/>
  <c r="B93" i="76"/>
  <c r="A707" i="76"/>
  <c r="B707" i="76"/>
  <c r="A144" i="76"/>
  <c r="B144" i="76"/>
  <c r="A738" i="76"/>
  <c r="B738" i="76"/>
  <c r="A156" i="76"/>
  <c r="B156" i="76"/>
  <c r="A49" i="76"/>
  <c r="B49" i="76"/>
  <c r="A304" i="76"/>
  <c r="B304" i="76"/>
  <c r="A362" i="76"/>
  <c r="B362" i="76"/>
  <c r="A546" i="76"/>
  <c r="B546" i="76"/>
  <c r="A500" i="76"/>
  <c r="B500" i="76"/>
  <c r="A571" i="76"/>
  <c r="B571" i="76"/>
  <c r="A245" i="76"/>
  <c r="B245" i="76"/>
  <c r="A177" i="76"/>
  <c r="B177" i="76"/>
  <c r="A368" i="76"/>
  <c r="B368" i="76"/>
  <c r="A536" i="76"/>
  <c r="B536" i="76"/>
  <c r="A666" i="76"/>
  <c r="B666" i="76"/>
  <c r="C666" i="76" s="1"/>
  <c r="A52" i="76"/>
  <c r="B52" i="76"/>
  <c r="A672" i="76"/>
  <c r="B672" i="76"/>
  <c r="A461" i="76"/>
  <c r="B461" i="76"/>
  <c r="A322" i="76"/>
  <c r="B322" i="76"/>
  <c r="A203" i="76"/>
  <c r="B203" i="76"/>
  <c r="A204" i="76"/>
  <c r="B204" i="76"/>
  <c r="A267" i="76"/>
  <c r="B267" i="76"/>
  <c r="A321" i="76"/>
  <c r="B321" i="76"/>
  <c r="A379" i="76"/>
  <c r="B379" i="76"/>
  <c r="A427" i="76"/>
  <c r="B427" i="76"/>
  <c r="A342" i="76"/>
  <c r="B342" i="76"/>
  <c r="A759" i="76"/>
  <c r="B759" i="76"/>
  <c r="C759" i="76" s="1"/>
  <c r="A700" i="76"/>
  <c r="B700" i="76"/>
  <c r="A413" i="76"/>
  <c r="B413" i="76"/>
  <c r="A525" i="76"/>
  <c r="B525" i="76"/>
  <c r="A709" i="76"/>
  <c r="B709" i="76"/>
  <c r="C709" i="76" s="1"/>
  <c r="A24" i="76"/>
  <c r="B24" i="76"/>
  <c r="A642" i="76"/>
  <c r="B642" i="76"/>
  <c r="A606" i="76"/>
  <c r="B606" i="76"/>
  <c r="A451" i="76"/>
  <c r="B451" i="76"/>
  <c r="A208" i="76"/>
  <c r="B208" i="76"/>
  <c r="A83" i="76"/>
  <c r="B83" i="76"/>
  <c r="A275" i="76"/>
  <c r="B275" i="76"/>
  <c r="A722" i="76"/>
  <c r="B722" i="76"/>
  <c r="A102" i="76"/>
  <c r="B102" i="76"/>
  <c r="A329" i="76"/>
  <c r="B329" i="76"/>
  <c r="A106" i="76"/>
  <c r="B106" i="76"/>
  <c r="A120" i="76"/>
  <c r="B120" i="76"/>
  <c r="A42" i="76"/>
  <c r="B42" i="76"/>
  <c r="A255" i="76"/>
  <c r="B255" i="76"/>
  <c r="A512" i="76"/>
  <c r="B512" i="76"/>
  <c r="A684" i="76"/>
  <c r="B684" i="76"/>
  <c r="A238" i="76"/>
  <c r="B238" i="76"/>
  <c r="A70" i="76"/>
  <c r="B70" i="76"/>
  <c r="A511" i="76"/>
  <c r="B511" i="76"/>
  <c r="A96" i="76"/>
  <c r="B96" i="76"/>
  <c r="A272" i="76"/>
  <c r="B272" i="76"/>
  <c r="A582" i="76"/>
  <c r="B582" i="76"/>
  <c r="A436" i="76"/>
  <c r="B436" i="76"/>
  <c r="A403" i="76"/>
  <c r="B403" i="76"/>
  <c r="A191" i="76"/>
  <c r="B191" i="76"/>
  <c r="A125" i="76"/>
  <c r="B125" i="76"/>
  <c r="A494" i="76"/>
  <c r="B494" i="76"/>
  <c r="A706" i="76"/>
  <c r="B706" i="76"/>
  <c r="A57" i="76"/>
  <c r="B57" i="76"/>
  <c r="A45" i="76"/>
  <c r="B45" i="76"/>
  <c r="A421" i="76"/>
  <c r="B421" i="76"/>
  <c r="A452" i="76"/>
  <c r="B452" i="76"/>
  <c r="A740" i="76"/>
  <c r="B740" i="76"/>
  <c r="A72" i="76"/>
  <c r="B72" i="76"/>
  <c r="A671" i="76"/>
  <c r="B671" i="76"/>
  <c r="A663" i="76"/>
  <c r="B663" i="76"/>
  <c r="A771" i="76"/>
  <c r="B771" i="76"/>
  <c r="A151" i="76"/>
  <c r="B151" i="76"/>
  <c r="A46" i="76"/>
  <c r="B46" i="76"/>
  <c r="A751" i="76"/>
  <c r="B751" i="76"/>
  <c r="A347" i="76"/>
  <c r="B347" i="76"/>
  <c r="A60" i="76"/>
  <c r="B60" i="76"/>
  <c r="A308" i="76"/>
  <c r="B308" i="76"/>
  <c r="A635" i="76"/>
  <c r="B635" i="76"/>
  <c r="A677" i="76"/>
  <c r="B677" i="76"/>
  <c r="A307" i="76"/>
  <c r="B307" i="76"/>
  <c r="A625" i="76"/>
  <c r="B625" i="76"/>
  <c r="A132" i="76"/>
  <c r="B132" i="76"/>
  <c r="A9" i="76"/>
  <c r="B9" i="76"/>
  <c r="A260" i="76"/>
  <c r="B260" i="76"/>
  <c r="A612" i="76"/>
  <c r="B612" i="76"/>
  <c r="A772" i="76"/>
  <c r="B772" i="76"/>
  <c r="A213" i="76"/>
  <c r="B213" i="76"/>
  <c r="A519" i="76"/>
  <c r="B519" i="76"/>
  <c r="A540" i="76"/>
  <c r="B540" i="76"/>
  <c r="A655" i="76"/>
  <c r="B655" i="76"/>
  <c r="A232" i="76"/>
  <c r="B232" i="76"/>
  <c r="A458" i="76"/>
  <c r="B458" i="76"/>
  <c r="A39" i="76"/>
  <c r="B39" i="76"/>
  <c r="A268" i="76"/>
  <c r="B268" i="76"/>
  <c r="A520" i="76"/>
  <c r="B520" i="76"/>
  <c r="A729" i="76"/>
  <c r="B729" i="76"/>
  <c r="A577" i="76"/>
  <c r="B577" i="76"/>
  <c r="A341" i="76"/>
  <c r="B341" i="76"/>
  <c r="A284" i="76"/>
  <c r="B284" i="76"/>
  <c r="A210" i="76"/>
  <c r="B210" i="76"/>
  <c r="A659" i="76"/>
  <c r="B659" i="76"/>
  <c r="A356" i="76"/>
  <c r="B356" i="76"/>
  <c r="A199" i="76"/>
  <c r="B199" i="76"/>
  <c r="A150" i="76"/>
  <c r="B150" i="76"/>
  <c r="A590" i="76"/>
  <c r="B590" i="76"/>
  <c r="A328" i="76"/>
  <c r="B328" i="76"/>
  <c r="A608" i="76"/>
  <c r="B608" i="76"/>
  <c r="A76" i="76"/>
  <c r="B76" i="76"/>
  <c r="A658" i="76"/>
  <c r="C658" i="76" s="1"/>
  <c r="B658" i="76"/>
  <c r="A207" i="76"/>
  <c r="B207" i="76"/>
  <c r="A262" i="76"/>
  <c r="B262" i="76"/>
  <c r="A371" i="76"/>
  <c r="B371" i="76"/>
  <c r="A266" i="76"/>
  <c r="C266" i="76" s="1"/>
  <c r="B266" i="76"/>
  <c r="A103" i="76"/>
  <c r="B103" i="76"/>
  <c r="A487" i="76"/>
  <c r="C487" i="76" s="1"/>
  <c r="B487" i="76"/>
  <c r="A535" i="76"/>
  <c r="B535" i="76"/>
  <c r="A531" i="76"/>
  <c r="B531" i="76"/>
  <c r="A408" i="76"/>
  <c r="B408" i="76"/>
  <c r="A315" i="76"/>
  <c r="B315" i="76"/>
  <c r="A180" i="76"/>
  <c r="B180" i="76"/>
  <c r="A705" i="76"/>
  <c r="B705" i="76"/>
  <c r="A498" i="76"/>
  <c r="B498" i="76"/>
  <c r="A712" i="76"/>
  <c r="B712" i="76"/>
  <c r="A641" i="76"/>
  <c r="B641" i="76"/>
  <c r="A142" i="76"/>
  <c r="B142" i="76"/>
  <c r="A100" i="76"/>
  <c r="B100" i="76"/>
  <c r="A586" i="76"/>
  <c r="B586" i="76"/>
  <c r="A316" i="76"/>
  <c r="B316" i="76"/>
  <c r="A346" i="76"/>
  <c r="B346" i="76"/>
  <c r="A652" i="76"/>
  <c r="B652" i="76"/>
  <c r="A280" i="76"/>
  <c r="B280" i="76"/>
  <c r="A532" i="76"/>
  <c r="B532" i="76"/>
  <c r="A710" i="76"/>
  <c r="B710" i="76"/>
  <c r="A580" i="76"/>
  <c r="B580" i="76"/>
  <c r="C580" i="76" s="1"/>
  <c r="A185" i="76"/>
  <c r="B185" i="76"/>
  <c r="A447" i="76"/>
  <c r="B447" i="76"/>
  <c r="A124" i="76"/>
  <c r="B124" i="76"/>
  <c r="A529" i="76"/>
  <c r="B529" i="76"/>
  <c r="A634" i="76"/>
  <c r="B634" i="76"/>
  <c r="A43" i="76"/>
  <c r="B43" i="76"/>
  <c r="A50" i="76"/>
  <c r="B50" i="76"/>
  <c r="A109" i="76"/>
  <c r="B109" i="76"/>
  <c r="C109" i="76" s="1"/>
  <c r="A755" i="76"/>
  <c r="B755" i="76"/>
  <c r="A127" i="76"/>
  <c r="B127" i="76"/>
  <c r="A354" i="76"/>
  <c r="B354" i="76"/>
  <c r="A668" i="76"/>
  <c r="B668" i="76"/>
  <c r="C668" i="76" s="1"/>
  <c r="A573" i="76"/>
  <c r="B573" i="76"/>
  <c r="A607" i="76"/>
  <c r="B607" i="76"/>
  <c r="A44" i="76"/>
  <c r="B44" i="76"/>
  <c r="A449" i="76"/>
  <c r="B449" i="76"/>
  <c r="A261" i="76"/>
  <c r="B261" i="76"/>
  <c r="A378" i="76"/>
  <c r="B378" i="76"/>
  <c r="A757" i="76"/>
  <c r="B757" i="76"/>
  <c r="A55" i="76"/>
  <c r="B55" i="76"/>
  <c r="A438" i="76"/>
  <c r="B438" i="76"/>
  <c r="A95" i="76"/>
  <c r="B95" i="76"/>
  <c r="A323" i="76"/>
  <c r="B323" i="76"/>
  <c r="A603" i="76"/>
  <c r="B603" i="76"/>
  <c r="A523" i="76"/>
  <c r="C523" i="76" s="1"/>
  <c r="B523" i="76"/>
  <c r="A53" i="76"/>
  <c r="B53" i="76"/>
  <c r="A64" i="76"/>
  <c r="B64" i="76"/>
  <c r="A480" i="76"/>
  <c r="B480" i="76"/>
  <c r="A34" i="76"/>
  <c r="B34" i="76"/>
  <c r="A293" i="76"/>
  <c r="B293" i="76"/>
  <c r="A174" i="76"/>
  <c r="C174" i="76" s="1"/>
  <c r="B174" i="76"/>
  <c r="A753" i="76"/>
  <c r="B753" i="76"/>
  <c r="A216" i="76"/>
  <c r="B216" i="76"/>
  <c r="A703" i="76"/>
  <c r="B703" i="76"/>
  <c r="A73" i="76"/>
  <c r="C73" i="76" s="1"/>
  <c r="B73" i="76"/>
  <c r="A667" i="76"/>
  <c r="B667" i="76"/>
  <c r="A549" i="76"/>
  <c r="B549" i="76"/>
  <c r="A38" i="76"/>
  <c r="B38" i="76"/>
  <c r="A193" i="76"/>
  <c r="C193" i="76" s="1"/>
  <c r="B193" i="76"/>
  <c r="A441" i="76"/>
  <c r="B441" i="76"/>
  <c r="A274" i="76"/>
  <c r="B274" i="76"/>
  <c r="A396" i="76"/>
  <c r="B396" i="76"/>
  <c r="A198" i="76"/>
  <c r="C198" i="76" s="1"/>
  <c r="B198" i="76"/>
  <c r="A679" i="76"/>
  <c r="B679" i="76"/>
  <c r="A243" i="76"/>
  <c r="B243" i="76"/>
  <c r="A548" i="76"/>
  <c r="B548" i="76"/>
  <c r="A428" i="76"/>
  <c r="B428" i="76"/>
  <c r="A242" i="76"/>
  <c r="B242" i="76"/>
  <c r="A486" i="76"/>
  <c r="B486" i="76"/>
  <c r="A285" i="76"/>
  <c r="B285" i="76"/>
  <c r="A683" i="76"/>
  <c r="B683" i="76"/>
  <c r="A615" i="76"/>
  <c r="B615" i="76"/>
  <c r="A541" i="76"/>
  <c r="B541" i="76"/>
  <c r="A276" i="76"/>
  <c r="B276" i="76"/>
  <c r="A726" i="76"/>
  <c r="B726" i="76"/>
  <c r="A112" i="76"/>
  <c r="B112" i="76"/>
  <c r="A358" i="76"/>
  <c r="B358" i="76"/>
  <c r="A762" i="76"/>
  <c r="B762" i="76"/>
  <c r="A450" i="76"/>
  <c r="B450" i="76"/>
  <c r="A578" i="76"/>
  <c r="B578" i="76"/>
  <c r="A108" i="76"/>
  <c r="B108" i="76"/>
  <c r="A552" i="76"/>
  <c r="B552" i="76"/>
  <c r="A629" i="76"/>
  <c r="C629" i="76" s="1"/>
  <c r="B629" i="76"/>
  <c r="A636" i="76"/>
  <c r="B636" i="76"/>
  <c r="A246" i="76"/>
  <c r="B246" i="76"/>
  <c r="A443" i="76"/>
  <c r="B443" i="76"/>
  <c r="A312" i="76"/>
  <c r="C312" i="76" s="1"/>
  <c r="B312" i="76"/>
  <c r="A159" i="76"/>
  <c r="B159" i="76"/>
  <c r="A614" i="76"/>
  <c r="B614" i="76"/>
  <c r="A462" i="76"/>
  <c r="B462" i="76"/>
  <c r="A761" i="76"/>
  <c r="C761" i="76" s="1"/>
  <c r="B761" i="76"/>
  <c r="A575" i="76"/>
  <c r="B575" i="76"/>
  <c r="A270" i="76"/>
  <c r="B270" i="76"/>
  <c r="A728" i="76"/>
  <c r="B728" i="76"/>
  <c r="A618" i="76"/>
  <c r="C618" i="76" s="1"/>
  <c r="B618" i="76"/>
  <c r="A656" i="76"/>
  <c r="B656" i="76"/>
  <c r="A286" i="76"/>
  <c r="C286" i="76" s="1"/>
  <c r="B286" i="76"/>
  <c r="A475" i="76"/>
  <c r="B475" i="76"/>
  <c r="A201" i="76"/>
  <c r="B201" i="76"/>
  <c r="A281" i="76"/>
  <c r="B281" i="76"/>
  <c r="A687" i="76"/>
  <c r="B687" i="76"/>
  <c r="A294" i="76"/>
  <c r="B294" i="76"/>
  <c r="A417" i="76"/>
  <c r="C417" i="76" s="1"/>
  <c r="B417" i="76"/>
  <c r="A337" i="76"/>
  <c r="B337" i="76"/>
  <c r="A741" i="76"/>
  <c r="C741" i="76" s="1"/>
  <c r="B741" i="76"/>
  <c r="A149" i="76"/>
  <c r="B149" i="76"/>
  <c r="A439" i="76"/>
  <c r="B439" i="76"/>
  <c r="A484" i="76"/>
  <c r="B484" i="76"/>
  <c r="A310" i="76"/>
  <c r="B310" i="76"/>
  <c r="A596" i="76"/>
  <c r="B596" i="76"/>
  <c r="A691" i="76"/>
  <c r="B691" i="76"/>
  <c r="A3" i="76"/>
  <c r="B3" i="76"/>
  <c r="A613" i="76"/>
  <c r="C613" i="76" s="1"/>
  <c r="B613" i="76"/>
  <c r="A62" i="76"/>
  <c r="B62" i="76"/>
  <c r="A669" i="76"/>
  <c r="B669" i="76"/>
  <c r="A381" i="76"/>
  <c r="B381" i="76"/>
  <c r="A701" i="76"/>
  <c r="B701" i="76"/>
  <c r="A122" i="76"/>
  <c r="B122" i="76"/>
  <c r="C122" i="76" s="1"/>
  <c r="A649" i="76"/>
  <c r="B649" i="76"/>
  <c r="A476" i="76"/>
  <c r="B476" i="76"/>
  <c r="A526" i="76"/>
  <c r="C526" i="76" s="1"/>
  <c r="B526" i="76"/>
  <c r="A559" i="76"/>
  <c r="B559" i="76"/>
  <c r="A503" i="76"/>
  <c r="B503" i="76"/>
  <c r="A545" i="76"/>
  <c r="B545" i="76"/>
  <c r="A239" i="76"/>
  <c r="B239" i="76"/>
  <c r="A175" i="76"/>
  <c r="B175" i="76"/>
  <c r="A47" i="76"/>
  <c r="B47" i="76"/>
  <c r="A215" i="76"/>
  <c r="B215" i="76"/>
  <c r="A116" i="76"/>
  <c r="C116" i="76" s="1"/>
  <c r="B116" i="76"/>
  <c r="A318" i="76"/>
  <c r="B318" i="76"/>
  <c r="A440" i="76"/>
  <c r="B440" i="76"/>
  <c r="A287" i="76"/>
  <c r="B287" i="76"/>
  <c r="A377" i="76"/>
  <c r="B377" i="76"/>
  <c r="A248" i="76"/>
  <c r="B248" i="76"/>
  <c r="A71" i="76"/>
  <c r="B71" i="76"/>
  <c r="A697" i="76"/>
  <c r="B697" i="76"/>
  <c r="A365" i="76"/>
  <c r="C365" i="76" s="1"/>
  <c r="B365" i="76"/>
  <c r="A696" i="76"/>
  <c r="B696" i="76"/>
  <c r="A556" i="76"/>
  <c r="B556" i="76"/>
  <c r="A291" i="76"/>
  <c r="B291" i="76"/>
  <c r="A550" i="76"/>
  <c r="C550" i="76" s="1"/>
  <c r="B550" i="76"/>
  <c r="A604" i="76"/>
  <c r="B604" i="76"/>
  <c r="A493" i="76"/>
  <c r="B493" i="76"/>
  <c r="A10" i="76"/>
  <c r="B10" i="76"/>
  <c r="A467" i="76"/>
  <c r="C467" i="76" s="1"/>
  <c r="B467" i="76"/>
  <c r="A507" i="76"/>
  <c r="B507" i="76"/>
  <c r="A333" i="76"/>
  <c r="B333" i="76"/>
  <c r="A478" i="76"/>
  <c r="B478" i="76"/>
  <c r="A474" i="76"/>
  <c r="B474" i="76"/>
  <c r="A222" i="76"/>
  <c r="B222" i="76"/>
  <c r="A748" i="76"/>
  <c r="B748" i="76"/>
  <c r="A611" i="76"/>
  <c r="B611" i="76"/>
  <c r="A197" i="76"/>
  <c r="C197" i="76" s="1"/>
  <c r="B197" i="76"/>
  <c r="A446" i="76"/>
  <c r="B446" i="76"/>
  <c r="A5" i="76"/>
  <c r="B5" i="76"/>
  <c r="A221" i="76"/>
  <c r="B221" i="76"/>
  <c r="A415" i="76"/>
  <c r="B415" i="76"/>
  <c r="A250" i="76"/>
  <c r="B250" i="76"/>
  <c r="A664" i="76"/>
  <c r="B664" i="76"/>
  <c r="A477" i="76"/>
  <c r="B477" i="76"/>
  <c r="A282" i="76"/>
  <c r="C282" i="76" s="1"/>
  <c r="B282" i="76"/>
  <c r="A313" i="76"/>
  <c r="B313" i="76"/>
  <c r="A610" i="76"/>
  <c r="B610" i="76"/>
  <c r="A200" i="76"/>
  <c r="B200" i="76"/>
  <c r="A141" i="76"/>
  <c r="B141" i="76"/>
  <c r="A472" i="76"/>
  <c r="B472" i="76"/>
  <c r="A375" i="76"/>
  <c r="B375" i="76"/>
  <c r="A560" i="76"/>
  <c r="B560" i="76"/>
  <c r="A123" i="76"/>
  <c r="C123" i="76" s="1"/>
  <c r="B123" i="76"/>
  <c r="A37" i="76"/>
  <c r="B37" i="76"/>
  <c r="A584" i="76"/>
  <c r="B584" i="76"/>
  <c r="A651" i="76"/>
  <c r="B651" i="76"/>
  <c r="A558" i="76"/>
  <c r="C558" i="76" s="1"/>
  <c r="B558" i="76"/>
  <c r="A708" i="76"/>
  <c r="B708" i="76"/>
  <c r="A678" i="76"/>
  <c r="B678" i="76"/>
  <c r="A749" i="76"/>
  <c r="B749" i="76"/>
  <c r="A115" i="76"/>
  <c r="C115" i="76" s="1"/>
  <c r="B115" i="76"/>
  <c r="A682" i="76"/>
  <c r="B682" i="76"/>
  <c r="A742" i="76"/>
  <c r="B742" i="76"/>
  <c r="A298" i="76"/>
  <c r="B298" i="76"/>
  <c r="A380" i="76"/>
  <c r="B380" i="76"/>
  <c r="A4" i="76"/>
  <c r="B4" i="76"/>
  <c r="C4" i="76" s="1"/>
  <c r="A504" i="76"/>
  <c r="B504" i="76"/>
  <c r="A340" i="76"/>
  <c r="B340" i="76"/>
  <c r="A756" i="76"/>
  <c r="B756" i="76"/>
  <c r="A178" i="76"/>
  <c r="B178" i="76"/>
  <c r="A236" i="76"/>
  <c r="B236" i="76"/>
  <c r="A623" i="76"/>
  <c r="B623" i="76"/>
  <c r="A468" i="76"/>
  <c r="B468" i="76"/>
  <c r="A481" i="76"/>
  <c r="B481" i="76"/>
  <c r="C481" i="76" s="1"/>
  <c r="A713" i="76"/>
  <c r="B713" i="76"/>
  <c r="A135" i="76"/>
  <c r="B135" i="76"/>
  <c r="A483" i="76"/>
  <c r="B483" i="76"/>
  <c r="A98" i="76"/>
  <c r="B98" i="76"/>
  <c r="A747" i="76"/>
  <c r="B747" i="76"/>
  <c r="A676" i="76"/>
  <c r="B676" i="76"/>
  <c r="A490" i="76"/>
  <c r="B490" i="76"/>
  <c r="A214" i="76"/>
  <c r="B214" i="76"/>
  <c r="A264" i="76"/>
  <c r="B264" i="76"/>
  <c r="A309" i="76"/>
  <c r="B309" i="76"/>
  <c r="A557" i="76"/>
  <c r="B557" i="76"/>
  <c r="A518" i="76"/>
  <c r="B518" i="76"/>
  <c r="A348" i="76"/>
  <c r="B348" i="76"/>
  <c r="A665" i="76"/>
  <c r="B665" i="76"/>
  <c r="A765" i="76"/>
  <c r="B765" i="76"/>
  <c r="A466" i="76"/>
  <c r="B466" i="76"/>
  <c r="A17" i="76"/>
  <c r="B17" i="76"/>
  <c r="A442" i="76"/>
  <c r="B442" i="76"/>
  <c r="A744" i="76"/>
  <c r="B744" i="76"/>
  <c r="A2" i="76"/>
  <c r="B2" i="76"/>
  <c r="A720" i="76"/>
  <c r="B720" i="76"/>
  <c r="A670" i="76"/>
  <c r="B670" i="76"/>
  <c r="A385" i="76"/>
  <c r="B385" i="76"/>
  <c r="A595" i="76"/>
  <c r="B595" i="76"/>
  <c r="A737" i="76"/>
  <c r="B737" i="76"/>
  <c r="A564" i="76"/>
  <c r="B564" i="76"/>
  <c r="C564" i="76" s="1"/>
  <c r="A97" i="76"/>
  <c r="B97" i="76"/>
  <c r="A544" i="76"/>
  <c r="B544" i="76"/>
  <c r="A416" i="76"/>
  <c r="B416" i="76"/>
  <c r="A386" i="76"/>
  <c r="B386" i="76"/>
  <c r="A617" i="76"/>
  <c r="B617" i="76"/>
  <c r="A90" i="76"/>
  <c r="B90" i="76"/>
  <c r="C90" i="76" s="1"/>
  <c r="A131" i="76"/>
  <c r="B131" i="76"/>
  <c r="A395" i="76"/>
  <c r="B395" i="76"/>
  <c r="A32" i="76"/>
  <c r="C32" i="76" s="1"/>
  <c r="B32" i="76"/>
  <c r="A517" i="76"/>
  <c r="B517" i="76"/>
  <c r="A145" i="76"/>
  <c r="B145" i="76"/>
  <c r="A522" i="76"/>
  <c r="B522" i="76"/>
  <c r="A754" i="76"/>
  <c r="B754" i="76"/>
  <c r="A367" i="76"/>
  <c r="B367" i="76"/>
  <c r="A81" i="76"/>
  <c r="B81" i="76"/>
  <c r="A364" i="76"/>
  <c r="B364" i="76"/>
  <c r="A247" i="76"/>
  <c r="B247" i="76"/>
  <c r="A594" i="76"/>
  <c r="B594" i="76"/>
  <c r="A675" i="76"/>
  <c r="B675" i="76"/>
  <c r="A138" i="76"/>
  <c r="B138" i="76"/>
  <c r="A104" i="76"/>
  <c r="B104" i="76"/>
  <c r="A230" i="76"/>
  <c r="B230" i="76"/>
  <c r="A183" i="76"/>
  <c r="B183" i="76"/>
  <c r="A509" i="76"/>
  <c r="B509" i="76"/>
  <c r="A619" i="76"/>
  <c r="B619" i="76"/>
  <c r="A435" i="76"/>
  <c r="B435" i="76"/>
  <c r="A188" i="76"/>
  <c r="B188" i="76"/>
  <c r="A453" i="76"/>
  <c r="B453" i="76"/>
  <c r="A576" i="76"/>
  <c r="B576" i="76"/>
  <c r="A168" i="76"/>
  <c r="B168" i="76"/>
  <c r="A258" i="76"/>
  <c r="B258" i="76"/>
  <c r="A190" i="76"/>
  <c r="B190" i="76"/>
  <c r="A422" i="76"/>
  <c r="C422" i="76" s="1"/>
  <c r="B422" i="76"/>
  <c r="A406" i="76"/>
  <c r="B406" i="76"/>
  <c r="A157" i="76"/>
  <c r="B157" i="76"/>
  <c r="A633" i="76"/>
  <c r="B633" i="76"/>
  <c r="A409" i="76"/>
  <c r="C409" i="76" s="1"/>
  <c r="B409" i="76"/>
  <c r="A622" i="76"/>
  <c r="B622" i="76"/>
  <c r="A244" i="76"/>
  <c r="B244" i="76"/>
  <c r="A31" i="76"/>
  <c r="B31" i="76"/>
  <c r="A681" i="76"/>
  <c r="C681" i="76" s="1"/>
  <c r="B681" i="76"/>
  <c r="A688" i="76"/>
  <c r="B688" i="76"/>
  <c r="A605" i="76"/>
  <c r="B605" i="76"/>
  <c r="A332" i="76"/>
  <c r="B332" i="76"/>
  <c r="A527" i="76"/>
  <c r="B527" i="76"/>
  <c r="A48" i="76"/>
  <c r="B48" i="76"/>
  <c r="A568" i="76"/>
  <c r="B568" i="76"/>
  <c r="A252" i="76"/>
  <c r="B252" i="76"/>
  <c r="A237" i="76"/>
  <c r="B237" i="76"/>
  <c r="A26" i="76"/>
  <c r="B26" i="76"/>
  <c r="A411" i="76"/>
  <c r="B411" i="76"/>
  <c r="A324" i="76"/>
  <c r="B324" i="76"/>
  <c r="A314" i="76"/>
  <c r="B314" i="76"/>
  <c r="A473" i="76"/>
  <c r="B473" i="76"/>
  <c r="A23" i="76"/>
  <c r="B23" i="76"/>
  <c r="A184" i="76"/>
  <c r="B184" i="76"/>
  <c r="A715" i="76"/>
  <c r="B715" i="76"/>
  <c r="A137" i="76"/>
  <c r="B137" i="76"/>
  <c r="A289" i="76"/>
  <c r="B289" i="76"/>
  <c r="A499" i="76"/>
  <c r="B499" i="76"/>
  <c r="A593" i="76"/>
  <c r="B593" i="76"/>
  <c r="A30" i="76"/>
  <c r="B30" i="76"/>
  <c r="A464" i="76"/>
  <c r="B464" i="76"/>
  <c r="A432" i="76"/>
  <c r="B432" i="76"/>
  <c r="A392" i="76"/>
  <c r="B392" i="76"/>
  <c r="A166" i="76"/>
  <c r="B166" i="76"/>
  <c r="A126" i="76"/>
  <c r="B126" i="76"/>
  <c r="A695" i="76"/>
  <c r="B695" i="76"/>
  <c r="A733" i="76"/>
  <c r="B733" i="76"/>
  <c r="A599" i="76"/>
  <c r="B599" i="76"/>
  <c r="A41" i="76"/>
  <c r="B41" i="76"/>
  <c r="A704" i="76"/>
  <c r="B704" i="76"/>
  <c r="A172" i="76"/>
  <c r="B172" i="76"/>
  <c r="A194" i="76"/>
  <c r="B194" i="76"/>
  <c r="A459" i="76"/>
  <c r="B459" i="76"/>
  <c r="A389" i="76"/>
  <c r="B389" i="76"/>
  <c r="A716" i="76"/>
  <c r="B716" i="76"/>
  <c r="A189" i="76"/>
  <c r="B189" i="76"/>
  <c r="A698" i="76"/>
  <c r="B698" i="76"/>
  <c r="A515" i="76"/>
  <c r="B515" i="76"/>
  <c r="A136" i="76"/>
  <c r="B136" i="76"/>
  <c r="A299" i="76"/>
  <c r="B299" i="76"/>
  <c r="A202" i="76"/>
  <c r="B202" i="76"/>
  <c r="A187" i="76"/>
  <c r="B187" i="76"/>
  <c r="A592" i="76"/>
  <c r="B592" i="76"/>
  <c r="A555" i="76"/>
  <c r="B555" i="76"/>
  <c r="A35" i="76"/>
  <c r="B35" i="76"/>
  <c r="A424" i="76"/>
  <c r="B424" i="76"/>
  <c r="A398" i="76"/>
  <c r="B398" i="76"/>
  <c r="A643" i="76"/>
  <c r="B643" i="76"/>
  <c r="A74" i="76"/>
  <c r="B74" i="76"/>
  <c r="A620" i="76"/>
  <c r="B620" i="76"/>
  <c r="A410" i="76"/>
  <c r="B410" i="76"/>
  <c r="A163" i="76"/>
  <c r="B163" i="76"/>
  <c r="A173" i="76"/>
  <c r="B173" i="76"/>
  <c r="A89" i="76"/>
  <c r="B89" i="76"/>
  <c r="A257" i="76"/>
  <c r="B257" i="76"/>
  <c r="A485" i="76"/>
  <c r="B485" i="76"/>
  <c r="A445" i="76"/>
  <c r="B445" i="76"/>
  <c r="A645" i="76"/>
  <c r="B645" i="76"/>
  <c r="A302" i="76"/>
  <c r="B302" i="76"/>
  <c r="A88" i="76"/>
  <c r="B88" i="76"/>
  <c r="A306" i="76"/>
  <c r="B306" i="76"/>
  <c r="A128" i="76"/>
  <c r="B128" i="76"/>
  <c r="A685" i="76"/>
  <c r="B685" i="76"/>
  <c r="A469" i="76"/>
  <c r="B469" i="76"/>
  <c r="A195" i="76"/>
  <c r="B195" i="76"/>
  <c r="A231" i="76"/>
  <c r="B231" i="76"/>
  <c r="A331" i="76"/>
  <c r="B331" i="76"/>
  <c r="A570" i="76"/>
  <c r="B570" i="76"/>
  <c r="A530" i="76"/>
  <c r="B530" i="76"/>
  <c r="A775" i="76"/>
  <c r="B775" i="76"/>
  <c r="A179" i="76"/>
  <c r="B179" i="76"/>
  <c r="A16" i="76"/>
  <c r="B16" i="76"/>
  <c r="A388" i="76"/>
  <c r="B388" i="76"/>
  <c r="A374" i="76"/>
  <c r="B374" i="76"/>
  <c r="A736" i="76"/>
  <c r="B736" i="76"/>
  <c r="A591" i="76"/>
  <c r="B591" i="76"/>
  <c r="A263" i="76"/>
  <c r="B263" i="76"/>
  <c r="A513" i="76"/>
  <c r="B513" i="76"/>
  <c r="A566" i="76"/>
  <c r="B566" i="76"/>
  <c r="A117" i="76"/>
  <c r="B117" i="76"/>
  <c r="A361" i="76"/>
  <c r="B361" i="76"/>
  <c r="A300" i="76"/>
  <c r="B300" i="76"/>
  <c r="A338" i="76"/>
  <c r="B338" i="76"/>
  <c r="A339" i="76"/>
  <c r="B339" i="76"/>
  <c r="A661" i="76"/>
  <c r="B661" i="76"/>
  <c r="A335" i="76"/>
  <c r="B335" i="76"/>
  <c r="A7" i="76"/>
  <c r="B7" i="76"/>
  <c r="A271" i="76"/>
  <c r="B271" i="76"/>
  <c r="A99" i="76"/>
  <c r="B99" i="76"/>
  <c r="A212" i="76"/>
  <c r="B212" i="76"/>
  <c r="A434" i="76"/>
  <c r="B434" i="76"/>
  <c r="A319" i="76"/>
  <c r="B319" i="76"/>
  <c r="A297" i="76"/>
  <c r="B297" i="76"/>
  <c r="A492" i="76"/>
  <c r="B492" i="76"/>
  <c r="A153" i="76"/>
  <c r="B153" i="76"/>
  <c r="A249" i="76"/>
  <c r="B249" i="76"/>
  <c r="A148" i="76"/>
  <c r="B148" i="76"/>
  <c r="A359" i="76"/>
  <c r="B359" i="76"/>
  <c r="A94" i="76"/>
  <c r="B94" i="76"/>
  <c r="A626" i="76"/>
  <c r="B626" i="76"/>
  <c r="A277" i="76"/>
  <c r="B277" i="76"/>
  <c r="A508" i="76"/>
  <c r="B508" i="76"/>
  <c r="A295" i="76"/>
  <c r="B295" i="76"/>
  <c r="A420" i="76"/>
  <c r="B420" i="76"/>
  <c r="A101" i="76"/>
  <c r="B101" i="76"/>
  <c r="A727" i="76"/>
  <c r="B727" i="76"/>
  <c r="A384" i="76"/>
  <c r="B384" i="76"/>
  <c r="A350" i="76"/>
  <c r="B350" i="76"/>
  <c r="A777" i="76"/>
  <c r="B777" i="76"/>
  <c r="A82" i="76"/>
  <c r="B82" i="76"/>
  <c r="A28" i="76"/>
  <c r="B28" i="76"/>
  <c r="A418" i="76"/>
  <c r="B418" i="76"/>
  <c r="A496" i="76"/>
  <c r="B496" i="76"/>
  <c r="A763" i="76"/>
  <c r="B763" i="76"/>
  <c r="A692" i="76"/>
  <c r="B692" i="76"/>
  <c r="A283" i="76"/>
  <c r="B283" i="76"/>
  <c r="A345" i="76"/>
  <c r="B345" i="76"/>
  <c r="A317" i="76"/>
  <c r="B317" i="76"/>
  <c r="A382" i="76"/>
  <c r="B382" i="76"/>
  <c r="A734" i="76"/>
  <c r="B734" i="76"/>
  <c r="A628" i="76"/>
  <c r="B628" i="76"/>
  <c r="A219" i="76"/>
  <c r="B219" i="76"/>
  <c r="A639" i="76"/>
  <c r="B639" i="76"/>
  <c r="A343" i="76"/>
  <c r="B343" i="76"/>
  <c r="A224" i="76"/>
  <c r="B224" i="76"/>
  <c r="A723" i="76"/>
  <c r="B723" i="76"/>
  <c r="A574" i="76"/>
  <c r="B574" i="76"/>
  <c r="A750" i="76"/>
  <c r="B750" i="76"/>
  <c r="A730" i="76"/>
  <c r="B730" i="76"/>
  <c r="A357" i="76"/>
  <c r="B357" i="76"/>
  <c r="A113" i="76"/>
  <c r="B113" i="76"/>
  <c r="A369" i="76"/>
  <c r="B369" i="76"/>
  <c r="A680" i="76"/>
  <c r="B680" i="76"/>
  <c r="A360" i="76"/>
  <c r="B360" i="76"/>
  <c r="A296" i="76"/>
  <c r="B296" i="76"/>
  <c r="A554" i="76"/>
  <c r="B554" i="76"/>
  <c r="A561" i="76"/>
  <c r="B561" i="76"/>
  <c r="A111" i="76"/>
  <c r="B111" i="76"/>
  <c r="A235" i="76"/>
  <c r="B235" i="76"/>
  <c r="A429" i="76"/>
  <c r="B429" i="76"/>
  <c r="A764" i="76"/>
  <c r="B764" i="76"/>
  <c r="A463" i="76"/>
  <c r="B463" i="76"/>
  <c r="A240" i="76"/>
  <c r="B240" i="76"/>
  <c r="A647" i="76"/>
  <c r="B647" i="76"/>
  <c r="A133" i="76"/>
  <c r="B133" i="76"/>
  <c r="A229" i="76"/>
  <c r="B229" i="76"/>
  <c r="A15" i="76"/>
  <c r="B15" i="76"/>
  <c r="A146" i="76"/>
  <c r="B146" i="76"/>
  <c r="A351" i="76"/>
  <c r="B351" i="76"/>
  <c r="A745" i="76"/>
  <c r="B745" i="76"/>
  <c r="A292" i="76"/>
  <c r="B292" i="76"/>
  <c r="A760" i="76"/>
  <c r="B760" i="76"/>
  <c r="A699" i="76"/>
  <c r="B699" i="76"/>
  <c r="A110" i="76"/>
  <c r="B110" i="76"/>
  <c r="A776" i="76"/>
  <c r="B776" i="76"/>
  <c r="A18" i="76"/>
  <c r="B18" i="76"/>
  <c r="A767" i="76"/>
  <c r="B767" i="76"/>
  <c r="A399" i="76"/>
  <c r="B399" i="76"/>
  <c r="A387" i="76"/>
  <c r="B387" i="76"/>
  <c r="A305" i="76"/>
  <c r="B305" i="76"/>
  <c r="A36" i="76"/>
  <c r="B36" i="76"/>
  <c r="A454" i="76"/>
  <c r="B454" i="76"/>
  <c r="A225" i="76"/>
  <c r="B225" i="76"/>
  <c r="A401" i="76"/>
  <c r="B401" i="76"/>
  <c r="B311" i="76"/>
  <c r="A311" i="76"/>
  <c r="F913" i="46"/>
  <c r="F912" i="46"/>
  <c r="F911" i="46"/>
  <c r="F910" i="46"/>
  <c r="F909" i="46"/>
  <c r="F908" i="46"/>
  <c r="F907" i="46"/>
  <c r="F906" i="46"/>
  <c r="F905" i="46"/>
  <c r="F904" i="46"/>
  <c r="F903" i="46"/>
  <c r="F902" i="46"/>
  <c r="F901" i="46"/>
  <c r="F900" i="46"/>
  <c r="F899" i="46"/>
  <c r="F898" i="46"/>
  <c r="F897" i="46"/>
  <c r="F896" i="46"/>
  <c r="F895" i="46"/>
  <c r="F894" i="46"/>
  <c r="F893" i="46"/>
  <c r="F892" i="46"/>
  <c r="F891" i="46"/>
  <c r="F890" i="46"/>
  <c r="F889" i="46"/>
  <c r="F888" i="46"/>
  <c r="F887" i="46"/>
  <c r="F886" i="46"/>
  <c r="F885" i="46"/>
  <c r="F884" i="46"/>
  <c r="F883" i="46"/>
  <c r="F882" i="46"/>
  <c r="F881" i="46"/>
  <c r="F880" i="46"/>
  <c r="F879" i="46"/>
  <c r="F878" i="46"/>
  <c r="F877" i="46"/>
  <c r="F876" i="46"/>
  <c r="F875" i="46"/>
  <c r="F874" i="46"/>
  <c r="F873" i="46"/>
  <c r="F872" i="46"/>
  <c r="F871" i="46"/>
  <c r="F870" i="46"/>
  <c r="F869" i="46"/>
  <c r="F868" i="46"/>
  <c r="F867" i="46"/>
  <c r="F866" i="46"/>
  <c r="F865" i="46"/>
  <c r="F864" i="46"/>
  <c r="F863" i="46"/>
  <c r="F862" i="46"/>
  <c r="F861" i="46"/>
  <c r="F860" i="46"/>
  <c r="F859" i="46"/>
  <c r="F858" i="46"/>
  <c r="F857" i="46"/>
  <c r="F856" i="46"/>
  <c r="F855" i="46"/>
  <c r="F854" i="46"/>
  <c r="F853" i="46"/>
  <c r="F852" i="46"/>
  <c r="F851" i="46"/>
  <c r="F850" i="46"/>
  <c r="F849" i="46"/>
  <c r="F848" i="46"/>
  <c r="F847" i="46"/>
  <c r="F846" i="46"/>
  <c r="F845" i="46"/>
  <c r="F844" i="46"/>
  <c r="F843" i="46"/>
  <c r="F842" i="46"/>
  <c r="F841" i="46"/>
  <c r="F840" i="46"/>
  <c r="F839" i="46"/>
  <c r="F838" i="46"/>
  <c r="F837" i="46"/>
  <c r="F836" i="46"/>
  <c r="F835" i="46"/>
  <c r="F834" i="46"/>
  <c r="F833" i="46"/>
  <c r="F832" i="46"/>
  <c r="F831" i="46"/>
  <c r="F830" i="46"/>
  <c r="F829" i="46"/>
  <c r="F828" i="46"/>
  <c r="F827" i="46"/>
  <c r="F826" i="46"/>
  <c r="F825" i="46"/>
  <c r="F824" i="46"/>
  <c r="F823" i="46"/>
  <c r="F822" i="46"/>
  <c r="F821" i="46"/>
  <c r="F820" i="46"/>
  <c r="F819" i="46"/>
  <c r="F818" i="46"/>
  <c r="F817" i="46"/>
  <c r="F816" i="46"/>
  <c r="F815" i="46"/>
  <c r="F814" i="46"/>
  <c r="F813" i="46"/>
  <c r="F812" i="46"/>
  <c r="F811" i="46"/>
  <c r="F810" i="46"/>
  <c r="F809" i="46"/>
  <c r="F808" i="46"/>
  <c r="F807" i="46"/>
  <c r="F806" i="46"/>
  <c r="F805" i="46"/>
  <c r="F804" i="46"/>
  <c r="F803" i="46"/>
  <c r="F802" i="46"/>
  <c r="F801" i="46"/>
  <c r="F800" i="46"/>
  <c r="F799" i="46"/>
  <c r="F798" i="46"/>
  <c r="F797" i="46"/>
  <c r="F796" i="46"/>
  <c r="F795" i="46"/>
  <c r="F794" i="46"/>
  <c r="F793" i="46"/>
  <c r="F792" i="46"/>
  <c r="F791" i="46"/>
  <c r="F790" i="46"/>
  <c r="F789" i="46"/>
  <c r="F788" i="46"/>
  <c r="F787" i="46"/>
  <c r="F786" i="46"/>
  <c r="F785" i="46"/>
  <c r="F784" i="46"/>
  <c r="F783" i="46"/>
  <c r="F782" i="46"/>
  <c r="F781" i="46"/>
  <c r="F780" i="46"/>
  <c r="F779" i="46"/>
  <c r="F778" i="46"/>
  <c r="F777" i="46"/>
  <c r="F776" i="46"/>
  <c r="F775" i="46"/>
  <c r="F774" i="46"/>
  <c r="F773" i="46"/>
  <c r="F772" i="46"/>
  <c r="F771" i="46"/>
  <c r="F770" i="46"/>
  <c r="F769" i="46"/>
  <c r="F768" i="46"/>
  <c r="F767" i="46"/>
  <c r="F766" i="46"/>
  <c r="F765" i="46"/>
  <c r="F764" i="46"/>
  <c r="F763" i="46"/>
  <c r="F762" i="46"/>
  <c r="F761" i="46"/>
  <c r="F760" i="46"/>
  <c r="F759" i="46"/>
  <c r="F758" i="46"/>
  <c r="F757" i="46"/>
  <c r="F756" i="46"/>
  <c r="F755" i="46"/>
  <c r="F754" i="46"/>
  <c r="F753" i="46"/>
  <c r="F752" i="46"/>
  <c r="F751" i="46"/>
  <c r="F750" i="46"/>
  <c r="F749" i="46"/>
  <c r="F748" i="46"/>
  <c r="F747" i="46"/>
  <c r="F746" i="46"/>
  <c r="F745" i="46"/>
  <c r="F744" i="46"/>
  <c r="F743" i="46"/>
  <c r="F742" i="46"/>
  <c r="F741" i="46"/>
  <c r="F740" i="46"/>
  <c r="F739" i="46"/>
  <c r="F738" i="46"/>
  <c r="F737" i="46"/>
  <c r="F736" i="46"/>
  <c r="F735" i="46"/>
  <c r="F734" i="46"/>
  <c r="F733" i="46"/>
  <c r="F732" i="46"/>
  <c r="F731" i="46"/>
  <c r="F730" i="46"/>
  <c r="F729" i="46"/>
  <c r="F728" i="46"/>
  <c r="F727" i="46"/>
  <c r="F726" i="46"/>
  <c r="F725" i="46"/>
  <c r="F724" i="46"/>
  <c r="F723" i="46"/>
  <c r="F722" i="46"/>
  <c r="F721" i="46"/>
  <c r="F720" i="46"/>
  <c r="F719" i="46"/>
  <c r="F718" i="46"/>
  <c r="F717" i="46"/>
  <c r="F716" i="46"/>
  <c r="F715" i="46"/>
  <c r="F714" i="46"/>
  <c r="F713" i="46"/>
  <c r="F712" i="46"/>
  <c r="F711" i="46"/>
  <c r="F710" i="46"/>
  <c r="F709" i="46"/>
  <c r="F708" i="46"/>
  <c r="F707" i="46"/>
  <c r="F706" i="46"/>
  <c r="F705" i="46"/>
  <c r="F704" i="46"/>
  <c r="F703" i="46"/>
  <c r="F702" i="46"/>
  <c r="F701" i="46"/>
  <c r="F700" i="46"/>
  <c r="F699" i="46"/>
  <c r="F698" i="46"/>
  <c r="F697" i="46"/>
  <c r="F696" i="46"/>
  <c r="F695" i="46"/>
  <c r="F694" i="46"/>
  <c r="F693" i="46"/>
  <c r="F692" i="46"/>
  <c r="F691" i="46"/>
  <c r="F690" i="46"/>
  <c r="F689" i="46"/>
  <c r="F688" i="46"/>
  <c r="F687" i="46"/>
  <c r="F686" i="46"/>
  <c r="F685" i="46"/>
  <c r="F684" i="46"/>
  <c r="F683" i="46"/>
  <c r="F682" i="46"/>
  <c r="F681" i="46"/>
  <c r="F680" i="46"/>
  <c r="F679" i="46"/>
  <c r="F678" i="46"/>
  <c r="F677" i="46"/>
  <c r="F676" i="46"/>
  <c r="F675" i="46"/>
  <c r="F674" i="46"/>
  <c r="F673" i="46"/>
  <c r="F672" i="46"/>
  <c r="F671" i="46"/>
  <c r="F670" i="46"/>
  <c r="F669" i="46"/>
  <c r="F668" i="46"/>
  <c r="F667" i="46"/>
  <c r="F666" i="46"/>
  <c r="F665" i="46"/>
  <c r="F664" i="46"/>
  <c r="F663" i="46"/>
  <c r="F662" i="46"/>
  <c r="F661" i="46"/>
  <c r="F660" i="46"/>
  <c r="F659" i="46"/>
  <c r="F658" i="46"/>
  <c r="F657" i="46"/>
  <c r="F656" i="46"/>
  <c r="F655" i="46"/>
  <c r="F654" i="46"/>
  <c r="F653" i="46"/>
  <c r="F652" i="46"/>
  <c r="F651" i="46"/>
  <c r="F650" i="46"/>
  <c r="F649" i="46"/>
  <c r="F648" i="46"/>
  <c r="F647" i="46"/>
  <c r="F646" i="46"/>
  <c r="F645" i="46"/>
  <c r="F644" i="46"/>
  <c r="F643" i="46"/>
  <c r="F642" i="46"/>
  <c r="F641" i="46"/>
  <c r="F640" i="46"/>
  <c r="F639" i="46"/>
  <c r="F638" i="46"/>
  <c r="F637" i="46"/>
  <c r="F636" i="46"/>
  <c r="F635" i="46"/>
  <c r="F634" i="46"/>
  <c r="F633" i="46"/>
  <c r="F632" i="46"/>
  <c r="F631" i="46"/>
  <c r="F630" i="46"/>
  <c r="F629" i="46"/>
  <c r="F628" i="46"/>
  <c r="F627" i="46"/>
  <c r="F626" i="46"/>
  <c r="F625" i="46"/>
  <c r="F624" i="46"/>
  <c r="F623" i="46"/>
  <c r="F622" i="46"/>
  <c r="F621" i="46"/>
  <c r="F620" i="46"/>
  <c r="F619" i="46"/>
  <c r="F618" i="46"/>
  <c r="F617" i="46"/>
  <c r="F616" i="46"/>
  <c r="F615" i="46"/>
  <c r="F614" i="46"/>
  <c r="F613" i="46"/>
  <c r="F612" i="46"/>
  <c r="F611" i="46"/>
  <c r="F610" i="46"/>
  <c r="F609" i="46"/>
  <c r="F608" i="46"/>
  <c r="F607" i="46"/>
  <c r="F606" i="46"/>
  <c r="F605" i="46"/>
  <c r="F604" i="46"/>
  <c r="F603" i="46"/>
  <c r="F602" i="46"/>
  <c r="F601" i="46"/>
  <c r="F600" i="46"/>
  <c r="F599" i="46"/>
  <c r="F598" i="46"/>
  <c r="F597" i="46"/>
  <c r="F596" i="46"/>
  <c r="F595" i="46"/>
  <c r="F594" i="46"/>
  <c r="F593" i="46"/>
  <c r="F592" i="46"/>
  <c r="F591" i="46"/>
  <c r="F590" i="46"/>
  <c r="F589" i="46"/>
  <c r="F588" i="46"/>
  <c r="F587" i="46"/>
  <c r="F586" i="46"/>
  <c r="F585" i="46"/>
  <c r="F584" i="46"/>
  <c r="F583" i="46"/>
  <c r="F582" i="46"/>
  <c r="F581" i="46"/>
  <c r="F580" i="46"/>
  <c r="F579" i="46"/>
  <c r="F578" i="46"/>
  <c r="F577" i="46"/>
  <c r="F576" i="46"/>
  <c r="F575" i="46"/>
  <c r="F574" i="46"/>
  <c r="F573" i="46"/>
  <c r="F572" i="46"/>
  <c r="F571" i="46"/>
  <c r="F570" i="46"/>
  <c r="F569" i="46"/>
  <c r="F568" i="46"/>
  <c r="F567" i="46"/>
  <c r="F566" i="46"/>
  <c r="F565" i="46"/>
  <c r="F564" i="46"/>
  <c r="F563" i="46"/>
  <c r="F562" i="46"/>
  <c r="F561" i="46"/>
  <c r="F560" i="46"/>
  <c r="F559" i="46"/>
  <c r="F558" i="46"/>
  <c r="F557" i="46"/>
  <c r="F556" i="46"/>
  <c r="F555" i="46"/>
  <c r="F554" i="46"/>
  <c r="F553" i="46"/>
  <c r="F552" i="46"/>
  <c r="F551" i="46"/>
  <c r="F550" i="46"/>
  <c r="F549" i="46"/>
  <c r="F548" i="46"/>
  <c r="F547" i="46"/>
  <c r="F546" i="46"/>
  <c r="F545" i="46"/>
  <c r="F544" i="46"/>
  <c r="F543" i="46"/>
  <c r="F542" i="46"/>
  <c r="F541" i="46"/>
  <c r="F540" i="46"/>
  <c r="F539" i="46"/>
  <c r="F538" i="46"/>
  <c r="F537" i="46"/>
  <c r="F536" i="46"/>
  <c r="F535" i="46"/>
  <c r="F534" i="46"/>
  <c r="F533" i="46"/>
  <c r="F532" i="46"/>
  <c r="F531" i="46"/>
  <c r="F530" i="46"/>
  <c r="F529" i="46"/>
  <c r="F528" i="46"/>
  <c r="F527" i="46"/>
  <c r="F526" i="46"/>
  <c r="F525" i="46"/>
  <c r="F524" i="46"/>
  <c r="F523" i="46"/>
  <c r="F522" i="46"/>
  <c r="F521" i="46"/>
  <c r="F520" i="46"/>
  <c r="F519" i="46"/>
  <c r="F518" i="46"/>
  <c r="F517" i="46"/>
  <c r="F516" i="46"/>
  <c r="F515" i="46"/>
  <c r="F514" i="46"/>
  <c r="F513" i="46"/>
  <c r="F512" i="46"/>
  <c r="F511" i="46"/>
  <c r="F510" i="46"/>
  <c r="F509" i="46"/>
  <c r="F508" i="46"/>
  <c r="F507" i="46"/>
  <c r="F506" i="46"/>
  <c r="F505" i="46"/>
  <c r="F504" i="46"/>
  <c r="F503" i="46"/>
  <c r="F502" i="46"/>
  <c r="F501" i="46"/>
  <c r="F500" i="46"/>
  <c r="F499" i="46"/>
  <c r="F498" i="46"/>
  <c r="F497" i="46"/>
  <c r="F496" i="46"/>
  <c r="F495" i="46"/>
  <c r="F494" i="46"/>
  <c r="F493" i="46"/>
  <c r="F492" i="46"/>
  <c r="F491" i="46"/>
  <c r="F490" i="46"/>
  <c r="F489" i="46"/>
  <c r="F488" i="46"/>
  <c r="F487" i="46"/>
  <c r="F486" i="46"/>
  <c r="F485" i="46"/>
  <c r="F484" i="46"/>
  <c r="F483" i="46"/>
  <c r="F482" i="46"/>
  <c r="F481" i="46"/>
  <c r="F480" i="46"/>
  <c r="F479" i="46"/>
  <c r="F478" i="46"/>
  <c r="F477" i="46"/>
  <c r="F476" i="46"/>
  <c r="F475" i="46"/>
  <c r="F474" i="46"/>
  <c r="F473" i="46"/>
  <c r="F472" i="46"/>
  <c r="F471" i="46"/>
  <c r="F470" i="46"/>
  <c r="F469" i="46"/>
  <c r="F468" i="46"/>
  <c r="F467" i="46"/>
  <c r="F466" i="46"/>
  <c r="F465" i="46"/>
  <c r="F464" i="46"/>
  <c r="F463" i="46"/>
  <c r="F462" i="46"/>
  <c r="F461" i="46"/>
  <c r="F460" i="46"/>
  <c r="F459" i="46"/>
  <c r="F458" i="46"/>
  <c r="F457" i="46"/>
  <c r="F456" i="46"/>
  <c r="F455" i="46"/>
  <c r="F454" i="46"/>
  <c r="F453" i="46"/>
  <c r="F452" i="46"/>
  <c r="F451" i="46"/>
  <c r="F450" i="46"/>
  <c r="F449" i="46"/>
  <c r="F448" i="46"/>
  <c r="F447" i="46"/>
  <c r="F446" i="46"/>
  <c r="F445" i="46"/>
  <c r="F444" i="46"/>
  <c r="F443" i="46"/>
  <c r="F442" i="46"/>
  <c r="F441" i="46"/>
  <c r="F440" i="46"/>
  <c r="F439" i="46"/>
  <c r="F438" i="46"/>
  <c r="F437" i="46"/>
  <c r="F436" i="46"/>
  <c r="F435" i="46"/>
  <c r="F434" i="46"/>
  <c r="F433" i="46"/>
  <c r="F432" i="46"/>
  <c r="F431" i="46"/>
  <c r="F430" i="46"/>
  <c r="F429" i="46"/>
  <c r="F428" i="46"/>
  <c r="F427" i="46"/>
  <c r="F426" i="46"/>
  <c r="F425" i="46"/>
  <c r="F424" i="46"/>
  <c r="F423" i="46"/>
  <c r="F422" i="46"/>
  <c r="F421" i="46"/>
  <c r="F420" i="46"/>
  <c r="F419" i="46"/>
  <c r="F418" i="46"/>
  <c r="F417" i="46"/>
  <c r="F416" i="46"/>
  <c r="F415" i="46"/>
  <c r="F414" i="46"/>
  <c r="F413" i="46"/>
  <c r="F412" i="46"/>
  <c r="F411" i="46"/>
  <c r="F410" i="46"/>
  <c r="F409" i="46"/>
  <c r="F408" i="46"/>
  <c r="F407" i="46"/>
  <c r="F406" i="46"/>
  <c r="F405" i="46"/>
  <c r="F404" i="46"/>
  <c r="F403" i="46"/>
  <c r="F402" i="46"/>
  <c r="F401" i="46"/>
  <c r="F400" i="46"/>
  <c r="F399" i="46"/>
  <c r="F398" i="46"/>
  <c r="F397" i="46"/>
  <c r="F396" i="46"/>
  <c r="F395" i="46"/>
  <c r="F394" i="46"/>
  <c r="F393" i="46"/>
  <c r="F392" i="46"/>
  <c r="F391" i="46"/>
  <c r="F390" i="46"/>
  <c r="F389" i="46"/>
  <c r="F388" i="46"/>
  <c r="F387" i="46"/>
  <c r="F386" i="46"/>
  <c r="F385" i="46"/>
  <c r="F384" i="46"/>
  <c r="F383" i="46"/>
  <c r="F382" i="46"/>
  <c r="F381" i="46"/>
  <c r="F380" i="46"/>
  <c r="F379" i="46"/>
  <c r="F378" i="46"/>
  <c r="F377" i="46"/>
  <c r="F376" i="46"/>
  <c r="F375" i="46"/>
  <c r="F374" i="46"/>
  <c r="F373" i="46"/>
  <c r="F372" i="46"/>
  <c r="F371" i="46"/>
  <c r="F370" i="46"/>
  <c r="F369" i="46"/>
  <c r="F368" i="46"/>
  <c r="F367" i="46"/>
  <c r="F366" i="46"/>
  <c r="F365" i="46"/>
  <c r="F364" i="46"/>
  <c r="F363" i="46"/>
  <c r="F362" i="46"/>
  <c r="F361" i="46"/>
  <c r="F360" i="46"/>
  <c r="F359" i="46"/>
  <c r="F358" i="46"/>
  <c r="F357" i="46"/>
  <c r="F356" i="46"/>
  <c r="F355" i="46"/>
  <c r="F354" i="46"/>
  <c r="F353" i="46"/>
  <c r="F352" i="46"/>
  <c r="F351" i="46"/>
  <c r="F350" i="46"/>
  <c r="F349" i="46"/>
  <c r="F348" i="46"/>
  <c r="F347" i="46"/>
  <c r="F346" i="46"/>
  <c r="F345" i="46"/>
  <c r="F344" i="46"/>
  <c r="F343" i="46"/>
  <c r="F342" i="46"/>
  <c r="F341" i="46"/>
  <c r="F340" i="46"/>
  <c r="F339" i="46"/>
  <c r="F338" i="46"/>
  <c r="F337" i="46"/>
  <c r="F336" i="46"/>
  <c r="F335" i="46"/>
  <c r="F334" i="46"/>
  <c r="F333" i="46"/>
  <c r="F332" i="46"/>
  <c r="F331" i="46"/>
  <c r="F330" i="46"/>
  <c r="F329" i="46"/>
  <c r="F328" i="46"/>
  <c r="F327" i="46"/>
  <c r="F326" i="46"/>
  <c r="F325" i="46"/>
  <c r="F324" i="46"/>
  <c r="F323" i="46"/>
  <c r="F322" i="46"/>
  <c r="F321" i="46"/>
  <c r="F320" i="46"/>
  <c r="F319" i="46"/>
  <c r="F318" i="46"/>
  <c r="F317" i="46"/>
  <c r="F316" i="46"/>
  <c r="F315" i="46"/>
  <c r="F314" i="46"/>
  <c r="F313" i="46"/>
  <c r="F312" i="46"/>
  <c r="F311" i="46"/>
  <c r="F310" i="46"/>
  <c r="F309" i="46"/>
  <c r="F308" i="46"/>
  <c r="F307" i="46"/>
  <c r="F306" i="46"/>
  <c r="F305" i="46"/>
  <c r="F304" i="46"/>
  <c r="F303" i="46"/>
  <c r="F302" i="46"/>
  <c r="F301" i="46"/>
  <c r="F300" i="46"/>
  <c r="F299" i="46"/>
  <c r="F298" i="46"/>
  <c r="F297" i="46"/>
  <c r="F296" i="46"/>
  <c r="F295" i="46"/>
  <c r="F294" i="46"/>
  <c r="F293" i="46"/>
  <c r="F292" i="46"/>
  <c r="F291" i="46"/>
  <c r="F290" i="46"/>
  <c r="F289" i="46"/>
  <c r="F288" i="46"/>
  <c r="F287" i="46"/>
  <c r="F286" i="46"/>
  <c r="F285" i="46"/>
  <c r="F284" i="46"/>
  <c r="F283" i="46"/>
  <c r="F282" i="46"/>
  <c r="F281" i="46"/>
  <c r="F280" i="46"/>
  <c r="F279" i="46"/>
  <c r="F278" i="46"/>
  <c r="F277" i="46"/>
  <c r="F276" i="46"/>
  <c r="F275" i="46"/>
  <c r="F274" i="46"/>
  <c r="F273" i="46"/>
  <c r="F272" i="46"/>
  <c r="F271" i="46"/>
  <c r="F270" i="46"/>
  <c r="F269" i="46"/>
  <c r="F268" i="46"/>
  <c r="F267" i="46"/>
  <c r="F266" i="46"/>
  <c r="F265" i="46"/>
  <c r="F264" i="46"/>
  <c r="F263" i="46"/>
  <c r="F262" i="46"/>
  <c r="F261" i="46"/>
  <c r="F260" i="46"/>
  <c r="F259" i="46"/>
  <c r="F258" i="46"/>
  <c r="F257" i="46"/>
  <c r="F256" i="46"/>
  <c r="F255" i="46"/>
  <c r="F254" i="46"/>
  <c r="F253" i="46"/>
  <c r="F252" i="46"/>
  <c r="F251" i="46"/>
  <c r="F250" i="46"/>
  <c r="F249" i="46"/>
  <c r="F248" i="46"/>
  <c r="F247" i="46"/>
  <c r="F246" i="46"/>
  <c r="F245" i="46"/>
  <c r="F244" i="46"/>
  <c r="F243" i="46"/>
  <c r="F242" i="46"/>
  <c r="F241" i="46"/>
  <c r="F240" i="46"/>
  <c r="F239" i="46"/>
  <c r="F238" i="46"/>
  <c r="F237" i="46"/>
  <c r="F236" i="46"/>
  <c r="F235" i="46"/>
  <c r="F234" i="46"/>
  <c r="F233" i="46"/>
  <c r="F232" i="46"/>
  <c r="F231" i="46"/>
  <c r="F230" i="46"/>
  <c r="F229" i="46"/>
  <c r="F228" i="46"/>
  <c r="F227" i="46"/>
  <c r="F226" i="46"/>
  <c r="F225" i="46"/>
  <c r="F224" i="46"/>
  <c r="F223" i="46"/>
  <c r="F222" i="46"/>
  <c r="F221" i="46"/>
  <c r="F220" i="46"/>
  <c r="F219" i="46"/>
  <c r="F218" i="46"/>
  <c r="F217" i="46"/>
  <c r="F216" i="46"/>
  <c r="F215" i="46"/>
  <c r="F214" i="46"/>
  <c r="F213" i="46"/>
  <c r="F212" i="46"/>
  <c r="F211" i="46"/>
  <c r="F210" i="46"/>
  <c r="F209" i="46"/>
  <c r="F208" i="46"/>
  <c r="F207" i="46"/>
  <c r="F206" i="46"/>
  <c r="F205" i="46"/>
  <c r="F204" i="46"/>
  <c r="F203" i="46"/>
  <c r="F202" i="46"/>
  <c r="F201" i="46"/>
  <c r="F200" i="46"/>
  <c r="F199" i="46"/>
  <c r="F198" i="46"/>
  <c r="F197" i="46"/>
  <c r="F196" i="46"/>
  <c r="F195" i="46"/>
  <c r="F194" i="46"/>
  <c r="F193" i="46"/>
  <c r="F192" i="46"/>
  <c r="F191" i="46"/>
  <c r="F190" i="46"/>
  <c r="F189" i="46"/>
  <c r="F188" i="46"/>
  <c r="F187" i="46"/>
  <c r="F186" i="46"/>
  <c r="F185" i="46"/>
  <c r="F184" i="46"/>
  <c r="F183" i="46"/>
  <c r="F182" i="46"/>
  <c r="F181" i="46"/>
  <c r="F180" i="46"/>
  <c r="F179" i="46"/>
  <c r="F178" i="46"/>
  <c r="F177" i="46"/>
  <c r="F176" i="46"/>
  <c r="F175" i="46"/>
  <c r="F174" i="46"/>
  <c r="F173" i="46"/>
  <c r="F172" i="46"/>
  <c r="F171" i="46"/>
  <c r="F170" i="46"/>
  <c r="F169" i="46"/>
  <c r="F168" i="46"/>
  <c r="F167" i="46"/>
  <c r="F166" i="46"/>
  <c r="F165" i="46"/>
  <c r="F164" i="46"/>
  <c r="F163" i="46"/>
  <c r="F162" i="46"/>
  <c r="F161" i="46"/>
  <c r="F160" i="46"/>
  <c r="F159" i="46"/>
  <c r="F158" i="46"/>
  <c r="F157" i="46"/>
  <c r="F156" i="46"/>
  <c r="F155" i="46"/>
  <c r="F154" i="46"/>
  <c r="F153" i="46"/>
  <c r="F152" i="46"/>
  <c r="F151" i="46"/>
  <c r="F150" i="46"/>
  <c r="F149" i="46"/>
  <c r="F148" i="46"/>
  <c r="F147" i="46"/>
  <c r="F146" i="46"/>
  <c r="F145" i="46"/>
  <c r="F144" i="46"/>
  <c r="F143" i="46"/>
  <c r="F142" i="46"/>
  <c r="F141" i="46"/>
  <c r="F140" i="46"/>
  <c r="F139" i="46"/>
  <c r="F138" i="46"/>
  <c r="F137" i="46"/>
  <c r="F136" i="46"/>
  <c r="F135" i="46"/>
  <c r="F134" i="46"/>
  <c r="F133" i="46"/>
  <c r="F132" i="46"/>
  <c r="F131" i="46"/>
  <c r="F130" i="46"/>
  <c r="F129" i="46"/>
  <c r="F128" i="46"/>
  <c r="F127" i="46"/>
  <c r="F126" i="46"/>
  <c r="F125" i="46"/>
  <c r="F124" i="46"/>
  <c r="F123" i="46"/>
  <c r="F122" i="46"/>
  <c r="F121" i="46"/>
  <c r="F120" i="46"/>
  <c r="F119" i="46"/>
  <c r="F118" i="46"/>
  <c r="F117" i="46"/>
  <c r="F116" i="46"/>
  <c r="F115" i="46"/>
  <c r="F114" i="46"/>
  <c r="F113" i="46"/>
  <c r="F112" i="46"/>
  <c r="F111" i="46"/>
  <c r="F110" i="46"/>
  <c r="F109" i="46"/>
  <c r="F108" i="46"/>
  <c r="F107" i="46"/>
  <c r="F106" i="46"/>
  <c r="F105" i="46"/>
  <c r="F104" i="46"/>
  <c r="F103" i="46"/>
  <c r="F102" i="46"/>
  <c r="F101" i="46"/>
  <c r="F100" i="46"/>
  <c r="F99" i="46"/>
  <c r="F98" i="46"/>
  <c r="F97" i="46"/>
  <c r="F96" i="46"/>
  <c r="F95" i="46"/>
  <c r="F94" i="46"/>
  <c r="F93" i="46"/>
  <c r="F92" i="46"/>
  <c r="F91" i="46"/>
  <c r="F90" i="46"/>
  <c r="F89" i="46"/>
  <c r="F88" i="46"/>
  <c r="F87" i="46"/>
  <c r="F86" i="46"/>
  <c r="F85" i="46"/>
  <c r="F84" i="46"/>
  <c r="F83" i="46"/>
  <c r="F82" i="46"/>
  <c r="F81" i="46"/>
  <c r="F80" i="46"/>
  <c r="F79" i="46"/>
  <c r="F78" i="46"/>
  <c r="F77" i="46"/>
  <c r="F76" i="46"/>
  <c r="F75" i="46"/>
  <c r="F74" i="46"/>
  <c r="F73" i="46"/>
  <c r="F72" i="46"/>
  <c r="F71" i="46"/>
  <c r="F70" i="46"/>
  <c r="F69" i="46"/>
  <c r="F68" i="46"/>
  <c r="F67" i="46"/>
  <c r="F66" i="46"/>
  <c r="F65" i="46"/>
  <c r="F64" i="46"/>
  <c r="F63" i="46"/>
  <c r="F62" i="46"/>
  <c r="F61" i="46"/>
  <c r="F60" i="46"/>
  <c r="F59" i="46"/>
  <c r="F58" i="46"/>
  <c r="F57" i="46"/>
  <c r="F56" i="46"/>
  <c r="F55" i="46"/>
  <c r="F54" i="46"/>
  <c r="F53" i="46"/>
  <c r="F52" i="46"/>
  <c r="F51" i="46"/>
  <c r="F50" i="46"/>
  <c r="F49" i="46"/>
  <c r="F48" i="46"/>
  <c r="F47" i="46"/>
  <c r="F46" i="46"/>
  <c r="F45" i="46"/>
  <c r="F44" i="46"/>
  <c r="F43" i="46"/>
  <c r="F42" i="46"/>
  <c r="F41" i="46"/>
  <c r="F40" i="46"/>
  <c r="F39" i="46"/>
  <c r="F38" i="46"/>
  <c r="F37" i="46"/>
  <c r="F36" i="46"/>
  <c r="F35" i="46"/>
  <c r="F34" i="46"/>
  <c r="F33" i="46"/>
  <c r="F32" i="46"/>
  <c r="F31" i="46"/>
  <c r="F30" i="46"/>
  <c r="F29" i="46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446" i="45"/>
  <c r="F445" i="45"/>
  <c r="F444" i="45"/>
  <c r="F443" i="45"/>
  <c r="F442" i="45"/>
  <c r="F441" i="45"/>
  <c r="F440" i="45"/>
  <c r="F439" i="45"/>
  <c r="F438" i="45"/>
  <c r="F437" i="45"/>
  <c r="F436" i="45"/>
  <c r="F435" i="45"/>
  <c r="F434" i="45"/>
  <c r="F433" i="45"/>
  <c r="F432" i="45"/>
  <c r="F431" i="45"/>
  <c r="F430" i="45"/>
  <c r="F429" i="45"/>
  <c r="F428" i="45"/>
  <c r="F427" i="45"/>
  <c r="F426" i="45"/>
  <c r="F425" i="45"/>
  <c r="F424" i="45"/>
  <c r="F423" i="45"/>
  <c r="F422" i="45"/>
  <c r="F421" i="45"/>
  <c r="F420" i="45"/>
  <c r="F419" i="45"/>
  <c r="F418" i="45"/>
  <c r="F417" i="45"/>
  <c r="F416" i="45"/>
  <c r="F415" i="45"/>
  <c r="F414" i="45"/>
  <c r="F413" i="45"/>
  <c r="F412" i="45"/>
  <c r="F411" i="45"/>
  <c r="F410" i="45"/>
  <c r="F409" i="45"/>
  <c r="F408" i="45"/>
  <c r="F407" i="45"/>
  <c r="F406" i="45"/>
  <c r="F405" i="45"/>
  <c r="F404" i="45"/>
  <c r="F403" i="45"/>
  <c r="F402" i="45"/>
  <c r="F401" i="45"/>
  <c r="F400" i="45"/>
  <c r="F399" i="45"/>
  <c r="F398" i="45"/>
  <c r="F397" i="45"/>
  <c r="F396" i="45"/>
  <c r="F395" i="45"/>
  <c r="F394" i="45"/>
  <c r="F393" i="45"/>
  <c r="F392" i="45"/>
  <c r="F391" i="45"/>
  <c r="F390" i="45"/>
  <c r="F389" i="45"/>
  <c r="F388" i="45"/>
  <c r="F387" i="45"/>
  <c r="F386" i="45"/>
  <c r="F385" i="45"/>
  <c r="F384" i="45"/>
  <c r="F383" i="45"/>
  <c r="F382" i="45"/>
  <c r="F381" i="45"/>
  <c r="F380" i="45"/>
  <c r="F379" i="45"/>
  <c r="F378" i="45"/>
  <c r="F377" i="45"/>
  <c r="F376" i="45"/>
  <c r="F375" i="45"/>
  <c r="F374" i="45"/>
  <c r="F373" i="45"/>
  <c r="F372" i="45"/>
  <c r="F371" i="45"/>
  <c r="F370" i="45"/>
  <c r="F369" i="45"/>
  <c r="F368" i="45"/>
  <c r="F367" i="45"/>
  <c r="F366" i="45"/>
  <c r="F365" i="45"/>
  <c r="F364" i="45"/>
  <c r="F363" i="45"/>
  <c r="F362" i="45"/>
  <c r="F361" i="45"/>
  <c r="F360" i="45"/>
  <c r="F359" i="45"/>
  <c r="F358" i="45"/>
  <c r="F357" i="45"/>
  <c r="F356" i="45"/>
  <c r="F355" i="45"/>
  <c r="F354" i="45"/>
  <c r="F353" i="45"/>
  <c r="F352" i="45"/>
  <c r="F351" i="45"/>
  <c r="F350" i="45"/>
  <c r="F349" i="45"/>
  <c r="F348" i="45"/>
  <c r="F347" i="45"/>
  <c r="F346" i="45"/>
  <c r="F345" i="45"/>
  <c r="F344" i="45"/>
  <c r="F343" i="45"/>
  <c r="F342" i="45"/>
  <c r="F341" i="45"/>
  <c r="F340" i="45"/>
  <c r="F339" i="45"/>
  <c r="F338" i="45"/>
  <c r="F337" i="45"/>
  <c r="F336" i="45"/>
  <c r="F335" i="45"/>
  <c r="F334" i="45"/>
  <c r="F333" i="45"/>
  <c r="F332" i="45"/>
  <c r="F331" i="45"/>
  <c r="F330" i="45"/>
  <c r="F329" i="45"/>
  <c r="F328" i="45"/>
  <c r="F327" i="45"/>
  <c r="F326" i="45"/>
  <c r="F325" i="45"/>
  <c r="F324" i="45"/>
  <c r="F323" i="45"/>
  <c r="F322" i="45"/>
  <c r="F321" i="45"/>
  <c r="F320" i="45"/>
  <c r="F319" i="45"/>
  <c r="F318" i="45"/>
  <c r="F317" i="45"/>
  <c r="F316" i="45"/>
  <c r="F315" i="45"/>
  <c r="F314" i="45"/>
  <c r="F313" i="45"/>
  <c r="F312" i="45"/>
  <c r="F311" i="45"/>
  <c r="F310" i="45"/>
  <c r="F309" i="45"/>
  <c r="F308" i="45"/>
  <c r="F307" i="45"/>
  <c r="F306" i="45"/>
  <c r="F305" i="45"/>
  <c r="F304" i="45"/>
  <c r="F303" i="45"/>
  <c r="F302" i="45"/>
  <c r="F301" i="45"/>
  <c r="F300" i="45"/>
  <c r="F299" i="45"/>
  <c r="F298" i="45"/>
  <c r="F297" i="45"/>
  <c r="F296" i="45"/>
  <c r="F295" i="45"/>
  <c r="F294" i="45"/>
  <c r="F293" i="45"/>
  <c r="F292" i="45"/>
  <c r="F291" i="45"/>
  <c r="F290" i="45"/>
  <c r="F289" i="45"/>
  <c r="F288" i="45"/>
  <c r="F287" i="45"/>
  <c r="F286" i="45"/>
  <c r="F285" i="45"/>
  <c r="F284" i="45"/>
  <c r="F283" i="45"/>
  <c r="F282" i="45"/>
  <c r="F281" i="45"/>
  <c r="F280" i="45"/>
  <c r="F279" i="45"/>
  <c r="F278" i="45"/>
  <c r="F277" i="45"/>
  <c r="F276" i="45"/>
  <c r="F275" i="45"/>
  <c r="F274" i="45"/>
  <c r="F273" i="45"/>
  <c r="F272" i="45"/>
  <c r="F271" i="45"/>
  <c r="F270" i="45"/>
  <c r="F269" i="45"/>
  <c r="F268" i="45"/>
  <c r="F267" i="45"/>
  <c r="F266" i="45"/>
  <c r="F265" i="45"/>
  <c r="F264" i="45"/>
  <c r="F263" i="45"/>
  <c r="F262" i="45"/>
  <c r="F261" i="45"/>
  <c r="F260" i="45"/>
  <c r="F259" i="45"/>
  <c r="F258" i="45"/>
  <c r="F257" i="45"/>
  <c r="F256" i="45"/>
  <c r="F255" i="45"/>
  <c r="F254" i="45"/>
  <c r="F253" i="45"/>
  <c r="F252" i="45"/>
  <c r="F251" i="45"/>
  <c r="F250" i="45"/>
  <c r="F249" i="45"/>
  <c r="F248" i="45"/>
  <c r="F247" i="45"/>
  <c r="F246" i="45"/>
  <c r="F245" i="45"/>
  <c r="F244" i="45"/>
  <c r="F243" i="45"/>
  <c r="F242" i="45"/>
  <c r="F241" i="45"/>
  <c r="F240" i="45"/>
  <c r="F239" i="45"/>
  <c r="F238" i="45"/>
  <c r="F237" i="45"/>
  <c r="F236" i="45"/>
  <c r="F235" i="45"/>
  <c r="F234" i="45"/>
  <c r="F233" i="45"/>
  <c r="F232" i="45"/>
  <c r="F231" i="45"/>
  <c r="F230" i="45"/>
  <c r="F229" i="45"/>
  <c r="F228" i="45"/>
  <c r="F227" i="45"/>
  <c r="F226" i="45"/>
  <c r="F225" i="45"/>
  <c r="F224" i="45"/>
  <c r="F223" i="45"/>
  <c r="F222" i="45"/>
  <c r="F221" i="45"/>
  <c r="F220" i="45"/>
  <c r="F219" i="45"/>
  <c r="F218" i="45"/>
  <c r="F217" i="45"/>
  <c r="F216" i="45"/>
  <c r="F215" i="45"/>
  <c r="F214" i="45"/>
  <c r="F213" i="45"/>
  <c r="F212" i="45"/>
  <c r="F211" i="45"/>
  <c r="F210" i="45"/>
  <c r="F209" i="45"/>
  <c r="F208" i="45"/>
  <c r="F207" i="45"/>
  <c r="F206" i="45"/>
  <c r="F205" i="45"/>
  <c r="F204" i="45"/>
  <c r="F203" i="45"/>
  <c r="F202" i="45"/>
  <c r="F201" i="45"/>
  <c r="F200" i="45"/>
  <c r="F199" i="45"/>
  <c r="F198" i="45"/>
  <c r="F197" i="45"/>
  <c r="F196" i="45"/>
  <c r="F195" i="45"/>
  <c r="F194" i="45"/>
  <c r="F193" i="45"/>
  <c r="F192" i="45"/>
  <c r="F191" i="45"/>
  <c r="F190" i="45"/>
  <c r="F189" i="45"/>
  <c r="F188" i="45"/>
  <c r="F187" i="45"/>
  <c r="F186" i="45"/>
  <c r="F185" i="45"/>
  <c r="F184" i="45"/>
  <c r="F183" i="45"/>
  <c r="F182" i="45"/>
  <c r="F181" i="45"/>
  <c r="F180" i="45"/>
  <c r="F179" i="45"/>
  <c r="F178" i="45"/>
  <c r="F177" i="45"/>
  <c r="F176" i="45"/>
  <c r="F175" i="45"/>
  <c r="F174" i="45"/>
  <c r="F173" i="45"/>
  <c r="F172" i="45"/>
  <c r="F171" i="45"/>
  <c r="F170" i="45"/>
  <c r="F169" i="45"/>
  <c r="F168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54" i="45"/>
  <c r="F53" i="45"/>
  <c r="F52" i="45"/>
  <c r="F51" i="45"/>
  <c r="F50" i="45"/>
  <c r="F49" i="45"/>
  <c r="F48" i="45"/>
  <c r="F47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782" i="44"/>
  <c r="F781" i="44"/>
  <c r="F780" i="44"/>
  <c r="F779" i="44"/>
  <c r="F778" i="44"/>
  <c r="F777" i="44"/>
  <c r="F776" i="44"/>
  <c r="F775" i="44"/>
  <c r="F774" i="44"/>
  <c r="F773" i="44"/>
  <c r="F772" i="44"/>
  <c r="F771" i="44"/>
  <c r="F770" i="44"/>
  <c r="F769" i="44"/>
  <c r="F768" i="44"/>
  <c r="F767" i="44"/>
  <c r="F766" i="44"/>
  <c r="F765" i="44"/>
  <c r="F764" i="44"/>
  <c r="F763" i="44"/>
  <c r="F762" i="44"/>
  <c r="F761" i="44"/>
  <c r="F760" i="44"/>
  <c r="F759" i="44"/>
  <c r="F758" i="44"/>
  <c r="F757" i="44"/>
  <c r="F756" i="44"/>
  <c r="F755" i="44"/>
  <c r="F754" i="44"/>
  <c r="F753" i="44"/>
  <c r="F752" i="44"/>
  <c r="F751" i="44"/>
  <c r="F750" i="44"/>
  <c r="F749" i="44"/>
  <c r="F748" i="44"/>
  <c r="F747" i="44"/>
  <c r="F746" i="44"/>
  <c r="F745" i="44"/>
  <c r="F744" i="44"/>
  <c r="F743" i="44"/>
  <c r="F742" i="44"/>
  <c r="F741" i="44"/>
  <c r="F740" i="44"/>
  <c r="F739" i="44"/>
  <c r="F738" i="44"/>
  <c r="F737" i="44"/>
  <c r="F736" i="44"/>
  <c r="F735" i="44"/>
  <c r="F734" i="44"/>
  <c r="F733" i="44"/>
  <c r="F732" i="44"/>
  <c r="F731" i="44"/>
  <c r="F730" i="44"/>
  <c r="F729" i="44"/>
  <c r="F728" i="44"/>
  <c r="F727" i="44"/>
  <c r="F726" i="44"/>
  <c r="F725" i="44"/>
  <c r="F724" i="44"/>
  <c r="F723" i="44"/>
  <c r="F722" i="44"/>
  <c r="F721" i="44"/>
  <c r="F720" i="44"/>
  <c r="F719" i="44"/>
  <c r="F718" i="44"/>
  <c r="F717" i="44"/>
  <c r="F716" i="44"/>
  <c r="F715" i="44"/>
  <c r="F714" i="44"/>
  <c r="F713" i="44"/>
  <c r="F712" i="44"/>
  <c r="F711" i="44"/>
  <c r="F710" i="44"/>
  <c r="F709" i="44"/>
  <c r="F708" i="44"/>
  <c r="F707" i="44"/>
  <c r="F706" i="44"/>
  <c r="F705" i="44"/>
  <c r="F704" i="44"/>
  <c r="F703" i="44"/>
  <c r="F702" i="44"/>
  <c r="F701" i="44"/>
  <c r="F700" i="44"/>
  <c r="F699" i="44"/>
  <c r="F698" i="44"/>
  <c r="F697" i="44"/>
  <c r="F696" i="44"/>
  <c r="F695" i="44"/>
  <c r="F694" i="44"/>
  <c r="F693" i="44"/>
  <c r="F692" i="44"/>
  <c r="F691" i="44"/>
  <c r="F690" i="44"/>
  <c r="F689" i="44"/>
  <c r="F688" i="44"/>
  <c r="F687" i="44"/>
  <c r="F686" i="44"/>
  <c r="F685" i="44"/>
  <c r="F684" i="44"/>
  <c r="F683" i="44"/>
  <c r="F682" i="44"/>
  <c r="F681" i="44"/>
  <c r="F680" i="44"/>
  <c r="F679" i="44"/>
  <c r="F678" i="44"/>
  <c r="F677" i="44"/>
  <c r="F676" i="44"/>
  <c r="F675" i="44"/>
  <c r="F674" i="44"/>
  <c r="F673" i="44"/>
  <c r="F672" i="44"/>
  <c r="F671" i="44"/>
  <c r="F670" i="44"/>
  <c r="F669" i="44"/>
  <c r="F668" i="44"/>
  <c r="F667" i="44"/>
  <c r="F666" i="44"/>
  <c r="F665" i="44"/>
  <c r="F664" i="44"/>
  <c r="F663" i="44"/>
  <c r="F662" i="44"/>
  <c r="F661" i="44"/>
  <c r="F660" i="44"/>
  <c r="F659" i="44"/>
  <c r="F658" i="44"/>
  <c r="F657" i="44"/>
  <c r="F656" i="44"/>
  <c r="F655" i="44"/>
  <c r="F654" i="44"/>
  <c r="F653" i="44"/>
  <c r="F652" i="44"/>
  <c r="F651" i="44"/>
  <c r="F650" i="44"/>
  <c r="F649" i="44"/>
  <c r="F648" i="44"/>
  <c r="F647" i="44"/>
  <c r="F646" i="44"/>
  <c r="F645" i="44"/>
  <c r="F644" i="44"/>
  <c r="F643" i="44"/>
  <c r="F642" i="44"/>
  <c r="F641" i="44"/>
  <c r="F640" i="44"/>
  <c r="F639" i="44"/>
  <c r="F638" i="44"/>
  <c r="F637" i="44"/>
  <c r="F636" i="44"/>
  <c r="F635" i="44"/>
  <c r="F634" i="44"/>
  <c r="F633" i="44"/>
  <c r="F632" i="44"/>
  <c r="F631" i="44"/>
  <c r="F630" i="44"/>
  <c r="F629" i="44"/>
  <c r="F628" i="44"/>
  <c r="F627" i="44"/>
  <c r="F626" i="44"/>
  <c r="F625" i="44"/>
  <c r="F624" i="44"/>
  <c r="F623" i="44"/>
  <c r="F622" i="44"/>
  <c r="F621" i="44"/>
  <c r="F620" i="44"/>
  <c r="F619" i="44"/>
  <c r="F618" i="44"/>
  <c r="F617" i="44"/>
  <c r="F616" i="44"/>
  <c r="F615" i="44"/>
  <c r="F614" i="44"/>
  <c r="F613" i="44"/>
  <c r="F612" i="44"/>
  <c r="F611" i="44"/>
  <c r="F610" i="44"/>
  <c r="F609" i="44"/>
  <c r="F608" i="44"/>
  <c r="F607" i="44"/>
  <c r="F606" i="44"/>
  <c r="F605" i="44"/>
  <c r="F604" i="44"/>
  <c r="F603" i="44"/>
  <c r="F602" i="44"/>
  <c r="F601" i="44"/>
  <c r="F600" i="44"/>
  <c r="F599" i="44"/>
  <c r="F598" i="44"/>
  <c r="F597" i="44"/>
  <c r="F596" i="44"/>
  <c r="F595" i="44"/>
  <c r="F594" i="44"/>
  <c r="F593" i="44"/>
  <c r="F592" i="44"/>
  <c r="F591" i="44"/>
  <c r="F590" i="44"/>
  <c r="F589" i="44"/>
  <c r="F588" i="44"/>
  <c r="F587" i="44"/>
  <c r="F586" i="44"/>
  <c r="F585" i="44"/>
  <c r="F584" i="44"/>
  <c r="F583" i="44"/>
  <c r="F582" i="44"/>
  <c r="F581" i="44"/>
  <c r="F580" i="44"/>
  <c r="F579" i="44"/>
  <c r="F578" i="44"/>
  <c r="F577" i="44"/>
  <c r="F576" i="44"/>
  <c r="F575" i="44"/>
  <c r="F574" i="44"/>
  <c r="F573" i="44"/>
  <c r="F572" i="44"/>
  <c r="F571" i="44"/>
  <c r="F570" i="44"/>
  <c r="F569" i="44"/>
  <c r="F568" i="44"/>
  <c r="F567" i="44"/>
  <c r="F566" i="44"/>
  <c r="F565" i="44"/>
  <c r="F564" i="44"/>
  <c r="F563" i="44"/>
  <c r="F562" i="44"/>
  <c r="F561" i="44"/>
  <c r="F560" i="44"/>
  <c r="F559" i="44"/>
  <c r="F558" i="44"/>
  <c r="F557" i="44"/>
  <c r="F556" i="44"/>
  <c r="F555" i="44"/>
  <c r="F554" i="44"/>
  <c r="F553" i="44"/>
  <c r="F552" i="44"/>
  <c r="F551" i="44"/>
  <c r="F550" i="44"/>
  <c r="F549" i="44"/>
  <c r="F548" i="44"/>
  <c r="F547" i="44"/>
  <c r="F546" i="44"/>
  <c r="F545" i="44"/>
  <c r="F544" i="44"/>
  <c r="F543" i="44"/>
  <c r="F542" i="44"/>
  <c r="F541" i="44"/>
  <c r="F540" i="44"/>
  <c r="F539" i="44"/>
  <c r="F538" i="44"/>
  <c r="F537" i="44"/>
  <c r="F536" i="44"/>
  <c r="F535" i="44"/>
  <c r="F534" i="44"/>
  <c r="F533" i="44"/>
  <c r="F532" i="44"/>
  <c r="F531" i="44"/>
  <c r="F530" i="44"/>
  <c r="F529" i="44"/>
  <c r="F528" i="44"/>
  <c r="F527" i="44"/>
  <c r="F526" i="44"/>
  <c r="F525" i="44"/>
  <c r="F524" i="44"/>
  <c r="F523" i="44"/>
  <c r="F522" i="44"/>
  <c r="F521" i="44"/>
  <c r="F520" i="44"/>
  <c r="F519" i="44"/>
  <c r="F518" i="44"/>
  <c r="F517" i="44"/>
  <c r="F516" i="44"/>
  <c r="F515" i="44"/>
  <c r="F514" i="44"/>
  <c r="F513" i="44"/>
  <c r="F512" i="44"/>
  <c r="F511" i="44"/>
  <c r="F510" i="44"/>
  <c r="F509" i="44"/>
  <c r="F508" i="44"/>
  <c r="F507" i="44"/>
  <c r="F506" i="44"/>
  <c r="F505" i="44"/>
  <c r="F504" i="44"/>
  <c r="F503" i="44"/>
  <c r="F502" i="44"/>
  <c r="F501" i="44"/>
  <c r="F500" i="44"/>
  <c r="F499" i="44"/>
  <c r="F498" i="44"/>
  <c r="F497" i="44"/>
  <c r="F496" i="44"/>
  <c r="F495" i="44"/>
  <c r="F494" i="44"/>
  <c r="F493" i="44"/>
  <c r="F492" i="44"/>
  <c r="F491" i="44"/>
  <c r="F490" i="44"/>
  <c r="F489" i="44"/>
  <c r="F488" i="44"/>
  <c r="F487" i="44"/>
  <c r="F486" i="44"/>
  <c r="F485" i="44"/>
  <c r="F484" i="44"/>
  <c r="F483" i="44"/>
  <c r="F482" i="44"/>
  <c r="F481" i="44"/>
  <c r="F480" i="44"/>
  <c r="F479" i="44"/>
  <c r="F478" i="44"/>
  <c r="F477" i="44"/>
  <c r="F476" i="44"/>
  <c r="F475" i="44"/>
  <c r="F474" i="44"/>
  <c r="F473" i="44"/>
  <c r="F472" i="44"/>
  <c r="F471" i="44"/>
  <c r="F470" i="44"/>
  <c r="F469" i="44"/>
  <c r="F468" i="44"/>
  <c r="F467" i="44"/>
  <c r="F466" i="44"/>
  <c r="F465" i="44"/>
  <c r="F464" i="44"/>
  <c r="F463" i="44"/>
  <c r="F462" i="44"/>
  <c r="F461" i="44"/>
  <c r="F460" i="44"/>
  <c r="F459" i="44"/>
  <c r="F458" i="44"/>
  <c r="F457" i="44"/>
  <c r="F456" i="44"/>
  <c r="F455" i="44"/>
  <c r="F454" i="44"/>
  <c r="F453" i="44"/>
  <c r="F452" i="44"/>
  <c r="F451" i="44"/>
  <c r="F450" i="44"/>
  <c r="F449" i="44"/>
  <c r="F448" i="44"/>
  <c r="F447" i="44"/>
  <c r="F446" i="44"/>
  <c r="F445" i="44"/>
  <c r="F444" i="44"/>
  <c r="F443" i="44"/>
  <c r="F442" i="44"/>
  <c r="F441" i="44"/>
  <c r="F440" i="44"/>
  <c r="F439" i="44"/>
  <c r="F438" i="44"/>
  <c r="F437" i="44"/>
  <c r="F436" i="44"/>
  <c r="F435" i="44"/>
  <c r="F434" i="44"/>
  <c r="F433" i="44"/>
  <c r="F432" i="44"/>
  <c r="F431" i="44"/>
  <c r="F430" i="44"/>
  <c r="F429" i="44"/>
  <c r="F428" i="44"/>
  <c r="F427" i="44"/>
  <c r="F426" i="44"/>
  <c r="F425" i="44"/>
  <c r="F424" i="44"/>
  <c r="F423" i="44"/>
  <c r="F422" i="44"/>
  <c r="F421" i="44"/>
  <c r="F420" i="44"/>
  <c r="F419" i="44"/>
  <c r="F418" i="44"/>
  <c r="F417" i="44"/>
  <c r="F416" i="44"/>
  <c r="F415" i="44"/>
  <c r="F414" i="44"/>
  <c r="F413" i="44"/>
  <c r="F412" i="44"/>
  <c r="F411" i="44"/>
  <c r="F410" i="44"/>
  <c r="F409" i="44"/>
  <c r="F408" i="44"/>
  <c r="F407" i="44"/>
  <c r="F406" i="44"/>
  <c r="F405" i="44"/>
  <c r="F404" i="44"/>
  <c r="F403" i="44"/>
  <c r="F402" i="44"/>
  <c r="F401" i="44"/>
  <c r="F400" i="44"/>
  <c r="F399" i="44"/>
  <c r="F398" i="44"/>
  <c r="F397" i="44"/>
  <c r="F396" i="44"/>
  <c r="F395" i="44"/>
  <c r="F394" i="44"/>
  <c r="F393" i="44"/>
  <c r="F392" i="44"/>
  <c r="F391" i="44"/>
  <c r="F390" i="44"/>
  <c r="F389" i="44"/>
  <c r="F388" i="44"/>
  <c r="F387" i="44"/>
  <c r="F386" i="44"/>
  <c r="F385" i="44"/>
  <c r="F384" i="44"/>
  <c r="F383" i="44"/>
  <c r="F382" i="44"/>
  <c r="F381" i="44"/>
  <c r="F380" i="44"/>
  <c r="F379" i="44"/>
  <c r="F378" i="44"/>
  <c r="F377" i="44"/>
  <c r="F376" i="44"/>
  <c r="F375" i="44"/>
  <c r="F374" i="44"/>
  <c r="F373" i="44"/>
  <c r="F372" i="44"/>
  <c r="F371" i="44"/>
  <c r="F370" i="44"/>
  <c r="F369" i="44"/>
  <c r="F368" i="44"/>
  <c r="F367" i="44"/>
  <c r="F366" i="44"/>
  <c r="F365" i="44"/>
  <c r="F364" i="44"/>
  <c r="F363" i="44"/>
  <c r="F362" i="44"/>
  <c r="F361" i="44"/>
  <c r="F360" i="44"/>
  <c r="F359" i="44"/>
  <c r="F358" i="44"/>
  <c r="F357" i="44"/>
  <c r="F356" i="44"/>
  <c r="F355" i="44"/>
  <c r="F354" i="44"/>
  <c r="F353" i="44"/>
  <c r="F352" i="44"/>
  <c r="F351" i="44"/>
  <c r="F350" i="44"/>
  <c r="F349" i="44"/>
  <c r="F348" i="44"/>
  <c r="F347" i="44"/>
  <c r="F346" i="44"/>
  <c r="F345" i="44"/>
  <c r="F344" i="44"/>
  <c r="F343" i="44"/>
  <c r="F342" i="44"/>
  <c r="F341" i="44"/>
  <c r="F340" i="44"/>
  <c r="F339" i="44"/>
  <c r="F338" i="44"/>
  <c r="F337" i="44"/>
  <c r="F336" i="44"/>
  <c r="F335" i="44"/>
  <c r="F334" i="44"/>
  <c r="F333" i="44"/>
  <c r="F332" i="44"/>
  <c r="F331" i="44"/>
  <c r="F330" i="44"/>
  <c r="F329" i="44"/>
  <c r="F328" i="44"/>
  <c r="F327" i="44"/>
  <c r="F326" i="44"/>
  <c r="F325" i="44"/>
  <c r="F324" i="44"/>
  <c r="F323" i="44"/>
  <c r="F322" i="44"/>
  <c r="F321" i="44"/>
  <c r="F320" i="44"/>
  <c r="F319" i="44"/>
  <c r="F318" i="44"/>
  <c r="F317" i="44"/>
  <c r="F316" i="44"/>
  <c r="F315" i="44"/>
  <c r="F314" i="44"/>
  <c r="F313" i="44"/>
  <c r="F312" i="44"/>
  <c r="F311" i="44"/>
  <c r="F310" i="44"/>
  <c r="F309" i="44"/>
  <c r="F308" i="44"/>
  <c r="F307" i="44"/>
  <c r="F306" i="44"/>
  <c r="F305" i="44"/>
  <c r="F304" i="44"/>
  <c r="F303" i="44"/>
  <c r="F302" i="44"/>
  <c r="F301" i="44"/>
  <c r="F300" i="44"/>
  <c r="F299" i="44"/>
  <c r="F298" i="44"/>
  <c r="F297" i="44"/>
  <c r="F296" i="44"/>
  <c r="F295" i="44"/>
  <c r="F294" i="44"/>
  <c r="F293" i="44"/>
  <c r="F292" i="44"/>
  <c r="F291" i="44"/>
  <c r="F290" i="44"/>
  <c r="F289" i="44"/>
  <c r="F288" i="44"/>
  <c r="F287" i="44"/>
  <c r="F286" i="44"/>
  <c r="F285" i="44"/>
  <c r="F284" i="44"/>
  <c r="F283" i="44"/>
  <c r="F282" i="44"/>
  <c r="F281" i="44"/>
  <c r="F280" i="44"/>
  <c r="F279" i="44"/>
  <c r="F278" i="44"/>
  <c r="F277" i="44"/>
  <c r="F276" i="44"/>
  <c r="F275" i="44"/>
  <c r="F274" i="44"/>
  <c r="F273" i="44"/>
  <c r="F272" i="44"/>
  <c r="F271" i="44"/>
  <c r="F270" i="44"/>
  <c r="F269" i="44"/>
  <c r="F268" i="44"/>
  <c r="F267" i="44"/>
  <c r="F266" i="44"/>
  <c r="F265" i="44"/>
  <c r="F264" i="44"/>
  <c r="F263" i="44"/>
  <c r="F262" i="44"/>
  <c r="F261" i="44"/>
  <c r="F260" i="44"/>
  <c r="F259" i="44"/>
  <c r="F258" i="44"/>
  <c r="F257" i="44"/>
  <c r="F256" i="44"/>
  <c r="F255" i="44"/>
  <c r="F254" i="44"/>
  <c r="F253" i="44"/>
  <c r="F252" i="44"/>
  <c r="F251" i="44"/>
  <c r="F250" i="44"/>
  <c r="F249" i="44"/>
  <c r="F248" i="44"/>
  <c r="F247" i="44"/>
  <c r="F246" i="44"/>
  <c r="F245" i="44"/>
  <c r="F244" i="44"/>
  <c r="F243" i="44"/>
  <c r="F242" i="44"/>
  <c r="F241" i="44"/>
  <c r="F240" i="44"/>
  <c r="F239" i="44"/>
  <c r="F238" i="44"/>
  <c r="F237" i="44"/>
  <c r="F236" i="44"/>
  <c r="F235" i="44"/>
  <c r="F234" i="44"/>
  <c r="F233" i="44"/>
  <c r="F232" i="44"/>
  <c r="F231" i="44"/>
  <c r="F230" i="44"/>
  <c r="F229" i="44"/>
  <c r="F228" i="44"/>
  <c r="F227" i="44"/>
  <c r="F226" i="44"/>
  <c r="F225" i="44"/>
  <c r="F224" i="44"/>
  <c r="F223" i="44"/>
  <c r="F222" i="44"/>
  <c r="F221" i="44"/>
  <c r="F220" i="44"/>
  <c r="F219" i="44"/>
  <c r="F218" i="44"/>
  <c r="F217" i="44"/>
  <c r="F216" i="44"/>
  <c r="F215" i="44"/>
  <c r="F214" i="44"/>
  <c r="F213" i="44"/>
  <c r="F212" i="44"/>
  <c r="F211" i="44"/>
  <c r="F210" i="44"/>
  <c r="F209" i="44"/>
  <c r="F208" i="44"/>
  <c r="F207" i="44"/>
  <c r="F206" i="44"/>
  <c r="F205" i="44"/>
  <c r="F204" i="44"/>
  <c r="F203" i="44"/>
  <c r="F202" i="44"/>
  <c r="F201" i="44"/>
  <c r="F200" i="44"/>
  <c r="F199" i="44"/>
  <c r="F198" i="44"/>
  <c r="F197" i="44"/>
  <c r="F196" i="44"/>
  <c r="F195" i="44"/>
  <c r="F194" i="44"/>
  <c r="F193" i="44"/>
  <c r="F192" i="44"/>
  <c r="F191" i="44"/>
  <c r="F190" i="44"/>
  <c r="F189" i="44"/>
  <c r="F188" i="44"/>
  <c r="F187" i="44"/>
  <c r="F186" i="44"/>
  <c r="F185" i="44"/>
  <c r="F184" i="44"/>
  <c r="F183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482" i="43"/>
  <c r="F481" i="43"/>
  <c r="F480" i="43"/>
  <c r="F479" i="43"/>
  <c r="F478" i="43"/>
  <c r="F477" i="43"/>
  <c r="F476" i="43"/>
  <c r="F475" i="43"/>
  <c r="F474" i="43"/>
  <c r="F473" i="43"/>
  <c r="F472" i="43"/>
  <c r="F471" i="43"/>
  <c r="F470" i="43"/>
  <c r="F469" i="43"/>
  <c r="F468" i="43"/>
  <c r="F467" i="43"/>
  <c r="F466" i="43"/>
  <c r="F465" i="43"/>
  <c r="F464" i="43"/>
  <c r="F463" i="43"/>
  <c r="F462" i="43"/>
  <c r="F461" i="43"/>
  <c r="F460" i="43"/>
  <c r="F459" i="43"/>
  <c r="F458" i="43"/>
  <c r="F457" i="43"/>
  <c r="F456" i="43"/>
  <c r="F455" i="43"/>
  <c r="F454" i="43"/>
  <c r="F453" i="43"/>
  <c r="F452" i="43"/>
  <c r="F451" i="43"/>
  <c r="F450" i="43"/>
  <c r="F449" i="43"/>
  <c r="F448" i="43"/>
  <c r="F447" i="43"/>
  <c r="F446" i="43"/>
  <c r="F445" i="43"/>
  <c r="F444" i="43"/>
  <c r="F443" i="43"/>
  <c r="F442" i="43"/>
  <c r="F441" i="43"/>
  <c r="F440" i="43"/>
  <c r="F439" i="43"/>
  <c r="F438" i="43"/>
  <c r="F437" i="43"/>
  <c r="F436" i="43"/>
  <c r="F435" i="43"/>
  <c r="F434" i="43"/>
  <c r="F433" i="43"/>
  <c r="F432" i="43"/>
  <c r="F431" i="43"/>
  <c r="F430" i="43"/>
  <c r="F429" i="43"/>
  <c r="F428" i="43"/>
  <c r="F427" i="43"/>
  <c r="F426" i="43"/>
  <c r="F425" i="43"/>
  <c r="F424" i="43"/>
  <c r="F423" i="43"/>
  <c r="F422" i="43"/>
  <c r="F421" i="43"/>
  <c r="F420" i="43"/>
  <c r="F419" i="43"/>
  <c r="F418" i="43"/>
  <c r="F417" i="43"/>
  <c r="F416" i="43"/>
  <c r="F415" i="43"/>
  <c r="F414" i="43"/>
  <c r="F413" i="43"/>
  <c r="F412" i="43"/>
  <c r="F411" i="43"/>
  <c r="F410" i="43"/>
  <c r="F409" i="43"/>
  <c r="F408" i="43"/>
  <c r="F407" i="43"/>
  <c r="F406" i="43"/>
  <c r="F405" i="43"/>
  <c r="F404" i="43"/>
  <c r="F403" i="43"/>
  <c r="F402" i="43"/>
  <c r="F401" i="43"/>
  <c r="F400" i="43"/>
  <c r="F399" i="43"/>
  <c r="F398" i="43"/>
  <c r="F397" i="43"/>
  <c r="F396" i="43"/>
  <c r="F395" i="43"/>
  <c r="F394" i="43"/>
  <c r="F393" i="43"/>
  <c r="F392" i="43"/>
  <c r="F391" i="43"/>
  <c r="F390" i="43"/>
  <c r="F389" i="43"/>
  <c r="F388" i="43"/>
  <c r="F387" i="43"/>
  <c r="F386" i="43"/>
  <c r="F385" i="43"/>
  <c r="F384" i="43"/>
  <c r="F383" i="43"/>
  <c r="F382" i="43"/>
  <c r="F381" i="43"/>
  <c r="F380" i="43"/>
  <c r="F379" i="43"/>
  <c r="F378" i="43"/>
  <c r="F377" i="43"/>
  <c r="F376" i="43"/>
  <c r="F375" i="43"/>
  <c r="F374" i="43"/>
  <c r="F373" i="43"/>
  <c r="F372" i="43"/>
  <c r="F371" i="43"/>
  <c r="F370" i="43"/>
  <c r="F369" i="43"/>
  <c r="F368" i="43"/>
  <c r="F367" i="43"/>
  <c r="F366" i="43"/>
  <c r="F365" i="43"/>
  <c r="F364" i="43"/>
  <c r="F363" i="43"/>
  <c r="F362" i="43"/>
  <c r="F361" i="43"/>
  <c r="F360" i="43"/>
  <c r="F359" i="43"/>
  <c r="F358" i="43"/>
  <c r="F357" i="43"/>
  <c r="F356" i="43"/>
  <c r="F355" i="43"/>
  <c r="F354" i="43"/>
  <c r="F353" i="43"/>
  <c r="F352" i="43"/>
  <c r="F351" i="43"/>
  <c r="F350" i="43"/>
  <c r="F349" i="43"/>
  <c r="F348" i="43"/>
  <c r="F347" i="43"/>
  <c r="F346" i="43"/>
  <c r="F345" i="43"/>
  <c r="F344" i="43"/>
  <c r="F343" i="43"/>
  <c r="F342" i="43"/>
  <c r="F341" i="43"/>
  <c r="F340" i="43"/>
  <c r="F339" i="43"/>
  <c r="F338" i="43"/>
  <c r="F337" i="43"/>
  <c r="F336" i="43"/>
  <c r="F335" i="43"/>
  <c r="F334" i="43"/>
  <c r="F333" i="43"/>
  <c r="F332" i="43"/>
  <c r="F331" i="43"/>
  <c r="F330" i="43"/>
  <c r="F329" i="43"/>
  <c r="F328" i="43"/>
  <c r="F327" i="43"/>
  <c r="F326" i="43"/>
  <c r="F325" i="43"/>
  <c r="F324" i="43"/>
  <c r="F323" i="43"/>
  <c r="F322" i="43"/>
  <c r="F321" i="43"/>
  <c r="F320" i="43"/>
  <c r="F319" i="43"/>
  <c r="F318" i="43"/>
  <c r="F317" i="43"/>
  <c r="F316" i="43"/>
  <c r="F315" i="43"/>
  <c r="F314" i="43"/>
  <c r="F313" i="43"/>
  <c r="F312" i="43"/>
  <c r="F311" i="43"/>
  <c r="F310" i="43"/>
  <c r="F309" i="43"/>
  <c r="F308" i="43"/>
  <c r="F307" i="43"/>
  <c r="F306" i="43"/>
  <c r="F305" i="43"/>
  <c r="F304" i="43"/>
  <c r="F303" i="43"/>
  <c r="F302" i="43"/>
  <c r="F301" i="43"/>
  <c r="F300" i="43"/>
  <c r="F299" i="43"/>
  <c r="F298" i="43"/>
  <c r="F297" i="43"/>
  <c r="F296" i="43"/>
  <c r="F295" i="43"/>
  <c r="F294" i="43"/>
  <c r="F293" i="43"/>
  <c r="F292" i="43"/>
  <c r="F291" i="43"/>
  <c r="F290" i="43"/>
  <c r="F289" i="43"/>
  <c r="F288" i="43"/>
  <c r="F287" i="43"/>
  <c r="F286" i="43"/>
  <c r="F285" i="43"/>
  <c r="F284" i="43"/>
  <c r="F283" i="43"/>
  <c r="F282" i="43"/>
  <c r="F281" i="43"/>
  <c r="F280" i="43"/>
  <c r="F279" i="43"/>
  <c r="F278" i="43"/>
  <c r="F277" i="43"/>
  <c r="F276" i="43"/>
  <c r="F275" i="43"/>
  <c r="F274" i="43"/>
  <c r="F273" i="43"/>
  <c r="F272" i="43"/>
  <c r="F271" i="43"/>
  <c r="F270" i="43"/>
  <c r="F269" i="43"/>
  <c r="F268" i="43"/>
  <c r="F267" i="43"/>
  <c r="F266" i="43"/>
  <c r="F265" i="43"/>
  <c r="F264" i="43"/>
  <c r="F263" i="43"/>
  <c r="F262" i="43"/>
  <c r="F261" i="43"/>
  <c r="F260" i="43"/>
  <c r="F259" i="43"/>
  <c r="F258" i="43"/>
  <c r="F257" i="43"/>
  <c r="F256" i="43"/>
  <c r="F255" i="43"/>
  <c r="F254" i="43"/>
  <c r="F253" i="43"/>
  <c r="F252" i="43"/>
  <c r="F251" i="43"/>
  <c r="F250" i="43"/>
  <c r="F249" i="43"/>
  <c r="F248" i="43"/>
  <c r="F247" i="43"/>
  <c r="F246" i="43"/>
  <c r="F245" i="43"/>
  <c r="F244" i="43"/>
  <c r="F243" i="43"/>
  <c r="F242" i="43"/>
  <c r="F241" i="43"/>
  <c r="F240" i="43"/>
  <c r="F239" i="43"/>
  <c r="F238" i="43"/>
  <c r="F237" i="43"/>
  <c r="F236" i="43"/>
  <c r="F235" i="43"/>
  <c r="F234" i="43"/>
  <c r="F233" i="43"/>
  <c r="F232" i="43"/>
  <c r="F231" i="43"/>
  <c r="F230" i="43"/>
  <c r="F229" i="43"/>
  <c r="F228" i="43"/>
  <c r="F227" i="43"/>
  <c r="F226" i="43"/>
  <c r="F225" i="43"/>
  <c r="F224" i="43"/>
  <c r="F223" i="43"/>
  <c r="F222" i="43"/>
  <c r="F221" i="43"/>
  <c r="F220" i="43"/>
  <c r="F219" i="43"/>
  <c r="F218" i="43"/>
  <c r="F217" i="43"/>
  <c r="F216" i="43"/>
  <c r="F215" i="43"/>
  <c r="F214" i="43"/>
  <c r="F213" i="43"/>
  <c r="F212" i="43"/>
  <c r="F211" i="43"/>
  <c r="F210" i="43"/>
  <c r="F209" i="43"/>
  <c r="F208" i="43"/>
  <c r="F207" i="43"/>
  <c r="F206" i="43"/>
  <c r="F205" i="43"/>
  <c r="F204" i="43"/>
  <c r="F203" i="43"/>
  <c r="F202" i="43"/>
  <c r="F201" i="43"/>
  <c r="F200" i="43"/>
  <c r="F199" i="43"/>
  <c r="F198" i="43"/>
  <c r="F197" i="43"/>
  <c r="F196" i="43"/>
  <c r="F195" i="43"/>
  <c r="F194" i="43"/>
  <c r="F193" i="43"/>
  <c r="F192" i="43"/>
  <c r="F191" i="43"/>
  <c r="F190" i="43"/>
  <c r="F189" i="43"/>
  <c r="F188" i="43"/>
  <c r="F187" i="43"/>
  <c r="F186" i="43"/>
  <c r="F185" i="43"/>
  <c r="F184" i="43"/>
  <c r="F183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786" i="42"/>
  <c r="F785" i="42"/>
  <c r="F784" i="42"/>
  <c r="F783" i="42"/>
  <c r="F782" i="42"/>
  <c r="F781" i="42"/>
  <c r="F780" i="42"/>
  <c r="F779" i="42"/>
  <c r="F778" i="42"/>
  <c r="F777" i="42"/>
  <c r="F776" i="42"/>
  <c r="F775" i="42"/>
  <c r="F774" i="42"/>
  <c r="F773" i="42"/>
  <c r="F772" i="42"/>
  <c r="F771" i="42"/>
  <c r="F770" i="42"/>
  <c r="F769" i="42"/>
  <c r="F768" i="42"/>
  <c r="F767" i="42"/>
  <c r="F766" i="42"/>
  <c r="F765" i="42"/>
  <c r="F764" i="42"/>
  <c r="F763" i="42"/>
  <c r="F762" i="42"/>
  <c r="F761" i="42"/>
  <c r="F760" i="42"/>
  <c r="F759" i="42"/>
  <c r="F758" i="42"/>
  <c r="F757" i="42"/>
  <c r="F756" i="42"/>
  <c r="F755" i="42"/>
  <c r="F754" i="42"/>
  <c r="F753" i="42"/>
  <c r="F752" i="42"/>
  <c r="F751" i="42"/>
  <c r="F750" i="42"/>
  <c r="F749" i="42"/>
  <c r="F748" i="42"/>
  <c r="F747" i="42"/>
  <c r="F746" i="42"/>
  <c r="F745" i="42"/>
  <c r="F744" i="42"/>
  <c r="F743" i="42"/>
  <c r="F742" i="42"/>
  <c r="F741" i="42"/>
  <c r="F740" i="42"/>
  <c r="F739" i="42"/>
  <c r="F738" i="42"/>
  <c r="F737" i="42"/>
  <c r="F736" i="42"/>
  <c r="F735" i="42"/>
  <c r="F734" i="42"/>
  <c r="F733" i="42"/>
  <c r="F732" i="42"/>
  <c r="F731" i="42"/>
  <c r="F730" i="42"/>
  <c r="F729" i="42"/>
  <c r="F728" i="42"/>
  <c r="F727" i="42"/>
  <c r="F726" i="42"/>
  <c r="F725" i="42"/>
  <c r="F724" i="42"/>
  <c r="F723" i="42"/>
  <c r="F722" i="42"/>
  <c r="F721" i="42"/>
  <c r="F720" i="42"/>
  <c r="F719" i="42"/>
  <c r="F718" i="42"/>
  <c r="F717" i="42"/>
  <c r="F716" i="42"/>
  <c r="F715" i="42"/>
  <c r="F714" i="42"/>
  <c r="F713" i="42"/>
  <c r="F712" i="42"/>
  <c r="F711" i="42"/>
  <c r="F710" i="42"/>
  <c r="F709" i="42"/>
  <c r="F708" i="42"/>
  <c r="F707" i="42"/>
  <c r="F706" i="42"/>
  <c r="F705" i="42"/>
  <c r="F704" i="42"/>
  <c r="F703" i="42"/>
  <c r="F702" i="42"/>
  <c r="F701" i="42"/>
  <c r="F700" i="42"/>
  <c r="F699" i="42"/>
  <c r="F698" i="42"/>
  <c r="F697" i="42"/>
  <c r="F696" i="42"/>
  <c r="F695" i="42"/>
  <c r="F694" i="42"/>
  <c r="F693" i="42"/>
  <c r="F692" i="42"/>
  <c r="F691" i="42"/>
  <c r="F690" i="42"/>
  <c r="F689" i="42"/>
  <c r="F688" i="42"/>
  <c r="F687" i="42"/>
  <c r="F686" i="42"/>
  <c r="F685" i="42"/>
  <c r="F684" i="42"/>
  <c r="F683" i="42"/>
  <c r="F682" i="42"/>
  <c r="F681" i="42"/>
  <c r="F680" i="42"/>
  <c r="F679" i="42"/>
  <c r="F678" i="42"/>
  <c r="F677" i="42"/>
  <c r="F676" i="42"/>
  <c r="F675" i="42"/>
  <c r="F674" i="42"/>
  <c r="F673" i="42"/>
  <c r="F672" i="42"/>
  <c r="F671" i="42"/>
  <c r="F670" i="42"/>
  <c r="F669" i="42"/>
  <c r="F668" i="42"/>
  <c r="F667" i="42"/>
  <c r="F666" i="42"/>
  <c r="F665" i="42"/>
  <c r="F664" i="42"/>
  <c r="F663" i="42"/>
  <c r="F662" i="42"/>
  <c r="F661" i="42"/>
  <c r="F660" i="42"/>
  <c r="F659" i="42"/>
  <c r="F658" i="42"/>
  <c r="F657" i="42"/>
  <c r="F656" i="42"/>
  <c r="F655" i="42"/>
  <c r="F654" i="42"/>
  <c r="F653" i="42"/>
  <c r="F652" i="42"/>
  <c r="F651" i="42"/>
  <c r="F650" i="42"/>
  <c r="F649" i="42"/>
  <c r="F648" i="42"/>
  <c r="F647" i="42"/>
  <c r="F646" i="42"/>
  <c r="F645" i="42"/>
  <c r="F644" i="42"/>
  <c r="F643" i="42"/>
  <c r="F642" i="42"/>
  <c r="F641" i="42"/>
  <c r="F640" i="42"/>
  <c r="F639" i="42"/>
  <c r="F638" i="42"/>
  <c r="F637" i="42"/>
  <c r="F636" i="42"/>
  <c r="F635" i="42"/>
  <c r="F634" i="42"/>
  <c r="F633" i="42"/>
  <c r="F632" i="42"/>
  <c r="F631" i="42"/>
  <c r="F630" i="42"/>
  <c r="F629" i="42"/>
  <c r="F628" i="42"/>
  <c r="F627" i="42"/>
  <c r="F626" i="42"/>
  <c r="F625" i="42"/>
  <c r="F624" i="42"/>
  <c r="F623" i="42"/>
  <c r="F622" i="42"/>
  <c r="F621" i="42"/>
  <c r="F620" i="42"/>
  <c r="F619" i="42"/>
  <c r="F618" i="42"/>
  <c r="F617" i="42"/>
  <c r="F616" i="42"/>
  <c r="F615" i="42"/>
  <c r="F614" i="42"/>
  <c r="F613" i="42"/>
  <c r="F612" i="42"/>
  <c r="F611" i="42"/>
  <c r="F610" i="42"/>
  <c r="F609" i="42"/>
  <c r="F608" i="42"/>
  <c r="F607" i="42"/>
  <c r="F606" i="42"/>
  <c r="F605" i="42"/>
  <c r="F604" i="42"/>
  <c r="F603" i="42"/>
  <c r="F602" i="42"/>
  <c r="F601" i="42"/>
  <c r="F600" i="42"/>
  <c r="F599" i="42"/>
  <c r="F598" i="42"/>
  <c r="F597" i="42"/>
  <c r="F596" i="42"/>
  <c r="F595" i="42"/>
  <c r="F594" i="42"/>
  <c r="F593" i="42"/>
  <c r="F592" i="42"/>
  <c r="F591" i="42"/>
  <c r="F590" i="42"/>
  <c r="F589" i="42"/>
  <c r="F588" i="42"/>
  <c r="F587" i="42"/>
  <c r="F586" i="42"/>
  <c r="F585" i="42"/>
  <c r="F584" i="42"/>
  <c r="F583" i="42"/>
  <c r="F582" i="42"/>
  <c r="F581" i="42"/>
  <c r="F580" i="42"/>
  <c r="F579" i="42"/>
  <c r="F578" i="42"/>
  <c r="F577" i="42"/>
  <c r="F576" i="42"/>
  <c r="F575" i="42"/>
  <c r="F574" i="42"/>
  <c r="F573" i="42"/>
  <c r="F572" i="42"/>
  <c r="F571" i="42"/>
  <c r="F570" i="42"/>
  <c r="F569" i="42"/>
  <c r="F568" i="42"/>
  <c r="F567" i="42"/>
  <c r="F566" i="42"/>
  <c r="F565" i="42"/>
  <c r="F564" i="42"/>
  <c r="F563" i="42"/>
  <c r="F562" i="42"/>
  <c r="F561" i="42"/>
  <c r="F560" i="42"/>
  <c r="F559" i="42"/>
  <c r="F558" i="42"/>
  <c r="F557" i="42"/>
  <c r="F556" i="42"/>
  <c r="F555" i="42"/>
  <c r="F554" i="42"/>
  <c r="F553" i="42"/>
  <c r="F552" i="42"/>
  <c r="F551" i="42"/>
  <c r="F550" i="42"/>
  <c r="F549" i="42"/>
  <c r="F548" i="42"/>
  <c r="F547" i="42"/>
  <c r="F546" i="42"/>
  <c r="F545" i="42"/>
  <c r="F544" i="42"/>
  <c r="F543" i="42"/>
  <c r="F542" i="42"/>
  <c r="F541" i="42"/>
  <c r="F540" i="42"/>
  <c r="F539" i="42"/>
  <c r="F538" i="42"/>
  <c r="F537" i="42"/>
  <c r="F536" i="42"/>
  <c r="F535" i="42"/>
  <c r="F534" i="42"/>
  <c r="F533" i="42"/>
  <c r="F532" i="42"/>
  <c r="F531" i="42"/>
  <c r="F530" i="42"/>
  <c r="F529" i="42"/>
  <c r="F528" i="42"/>
  <c r="F527" i="42"/>
  <c r="F526" i="42"/>
  <c r="F525" i="42"/>
  <c r="F524" i="42"/>
  <c r="F523" i="42"/>
  <c r="F522" i="42"/>
  <c r="F521" i="42"/>
  <c r="F520" i="42"/>
  <c r="F519" i="42"/>
  <c r="F518" i="42"/>
  <c r="F517" i="42"/>
  <c r="F516" i="42"/>
  <c r="F515" i="42"/>
  <c r="F514" i="42"/>
  <c r="F513" i="42"/>
  <c r="F512" i="42"/>
  <c r="F511" i="42"/>
  <c r="F510" i="42"/>
  <c r="F509" i="42"/>
  <c r="F508" i="42"/>
  <c r="F507" i="42"/>
  <c r="F506" i="42"/>
  <c r="F505" i="42"/>
  <c r="F504" i="42"/>
  <c r="F503" i="42"/>
  <c r="F502" i="42"/>
  <c r="F501" i="42"/>
  <c r="F500" i="42"/>
  <c r="F499" i="42"/>
  <c r="F498" i="42"/>
  <c r="F497" i="42"/>
  <c r="F496" i="42"/>
  <c r="F495" i="42"/>
  <c r="F494" i="42"/>
  <c r="F493" i="42"/>
  <c r="F492" i="42"/>
  <c r="F491" i="42"/>
  <c r="F490" i="42"/>
  <c r="F489" i="42"/>
  <c r="F488" i="42"/>
  <c r="F487" i="42"/>
  <c r="F486" i="42"/>
  <c r="F485" i="42"/>
  <c r="F484" i="42"/>
  <c r="F483" i="42"/>
  <c r="F482" i="42"/>
  <c r="F481" i="42"/>
  <c r="F480" i="42"/>
  <c r="F479" i="42"/>
  <c r="F478" i="42"/>
  <c r="F477" i="42"/>
  <c r="F476" i="42"/>
  <c r="F475" i="42"/>
  <c r="F474" i="42"/>
  <c r="F473" i="42"/>
  <c r="F472" i="42"/>
  <c r="F471" i="42"/>
  <c r="F470" i="42"/>
  <c r="F469" i="42"/>
  <c r="F468" i="42"/>
  <c r="F467" i="42"/>
  <c r="F466" i="42"/>
  <c r="F465" i="42"/>
  <c r="F464" i="42"/>
  <c r="F463" i="42"/>
  <c r="F462" i="42"/>
  <c r="F461" i="42"/>
  <c r="F460" i="42"/>
  <c r="F459" i="42"/>
  <c r="F458" i="42"/>
  <c r="F457" i="42"/>
  <c r="F456" i="42"/>
  <c r="F455" i="42"/>
  <c r="F454" i="42"/>
  <c r="F453" i="42"/>
  <c r="F452" i="42"/>
  <c r="F451" i="42"/>
  <c r="F450" i="42"/>
  <c r="F449" i="42"/>
  <c r="F448" i="42"/>
  <c r="F447" i="42"/>
  <c r="F446" i="42"/>
  <c r="F445" i="42"/>
  <c r="F444" i="42"/>
  <c r="F443" i="42"/>
  <c r="F442" i="42"/>
  <c r="F441" i="42"/>
  <c r="F440" i="42"/>
  <c r="F439" i="42"/>
  <c r="F438" i="42"/>
  <c r="F437" i="42"/>
  <c r="F436" i="42"/>
  <c r="F435" i="42"/>
  <c r="F434" i="42"/>
  <c r="F433" i="42"/>
  <c r="F432" i="42"/>
  <c r="F431" i="42"/>
  <c r="F430" i="42"/>
  <c r="F429" i="42"/>
  <c r="F428" i="42"/>
  <c r="F427" i="42"/>
  <c r="F426" i="42"/>
  <c r="F425" i="42"/>
  <c r="F424" i="42"/>
  <c r="F423" i="42"/>
  <c r="F422" i="42"/>
  <c r="F421" i="42"/>
  <c r="F420" i="42"/>
  <c r="F419" i="42"/>
  <c r="F418" i="42"/>
  <c r="F417" i="42"/>
  <c r="F416" i="42"/>
  <c r="F415" i="42"/>
  <c r="F414" i="42"/>
  <c r="F413" i="42"/>
  <c r="F412" i="42"/>
  <c r="F411" i="42"/>
  <c r="F410" i="42"/>
  <c r="F409" i="42"/>
  <c r="F408" i="42"/>
  <c r="F407" i="42"/>
  <c r="F406" i="42"/>
  <c r="F405" i="42"/>
  <c r="F404" i="42"/>
  <c r="F403" i="42"/>
  <c r="F402" i="42"/>
  <c r="F401" i="42"/>
  <c r="F400" i="42"/>
  <c r="F399" i="42"/>
  <c r="F398" i="42"/>
  <c r="F397" i="42"/>
  <c r="F396" i="42"/>
  <c r="F395" i="42"/>
  <c r="F394" i="42"/>
  <c r="F393" i="42"/>
  <c r="F392" i="42"/>
  <c r="F391" i="42"/>
  <c r="F390" i="42"/>
  <c r="F389" i="42"/>
  <c r="F388" i="42"/>
  <c r="F387" i="42"/>
  <c r="F386" i="42"/>
  <c r="F385" i="42"/>
  <c r="F384" i="42"/>
  <c r="F383" i="42"/>
  <c r="F382" i="42"/>
  <c r="F381" i="42"/>
  <c r="F380" i="42"/>
  <c r="F379" i="42"/>
  <c r="F378" i="42"/>
  <c r="F377" i="42"/>
  <c r="F376" i="42"/>
  <c r="F375" i="42"/>
  <c r="F374" i="42"/>
  <c r="F373" i="42"/>
  <c r="F372" i="42"/>
  <c r="F371" i="42"/>
  <c r="F370" i="42"/>
  <c r="F369" i="42"/>
  <c r="F368" i="42"/>
  <c r="F367" i="42"/>
  <c r="F366" i="42"/>
  <c r="F365" i="42"/>
  <c r="F364" i="42"/>
  <c r="F363" i="42"/>
  <c r="F362" i="42"/>
  <c r="F361" i="42"/>
  <c r="F360" i="42"/>
  <c r="F359" i="42"/>
  <c r="F358" i="42"/>
  <c r="F357" i="42"/>
  <c r="F356" i="42"/>
  <c r="F355" i="42"/>
  <c r="F354" i="42"/>
  <c r="F353" i="42"/>
  <c r="F352" i="42"/>
  <c r="F351" i="42"/>
  <c r="F350" i="42"/>
  <c r="F349" i="42"/>
  <c r="F348" i="42"/>
  <c r="F347" i="42"/>
  <c r="F346" i="42"/>
  <c r="F345" i="42"/>
  <c r="F344" i="42"/>
  <c r="F343" i="42"/>
  <c r="F342" i="42"/>
  <c r="F341" i="42"/>
  <c r="F340" i="42"/>
  <c r="F339" i="42"/>
  <c r="F338" i="42"/>
  <c r="F337" i="42"/>
  <c r="F336" i="42"/>
  <c r="F335" i="42"/>
  <c r="F334" i="42"/>
  <c r="F333" i="42"/>
  <c r="F332" i="42"/>
  <c r="F331" i="42"/>
  <c r="F330" i="42"/>
  <c r="F329" i="42"/>
  <c r="F328" i="42"/>
  <c r="F327" i="42"/>
  <c r="F326" i="42"/>
  <c r="F325" i="42"/>
  <c r="F324" i="42"/>
  <c r="F323" i="42"/>
  <c r="F322" i="42"/>
  <c r="F321" i="42"/>
  <c r="F320" i="42"/>
  <c r="F319" i="42"/>
  <c r="F318" i="42"/>
  <c r="F317" i="42"/>
  <c r="F316" i="42"/>
  <c r="F315" i="42"/>
  <c r="F314" i="42"/>
  <c r="F313" i="42"/>
  <c r="F312" i="42"/>
  <c r="F311" i="42"/>
  <c r="F310" i="42"/>
  <c r="F309" i="42"/>
  <c r="F308" i="42"/>
  <c r="F307" i="42"/>
  <c r="F306" i="42"/>
  <c r="F305" i="42"/>
  <c r="F304" i="42"/>
  <c r="F303" i="42"/>
  <c r="F302" i="42"/>
  <c r="F301" i="42"/>
  <c r="F300" i="42"/>
  <c r="F299" i="42"/>
  <c r="F298" i="42"/>
  <c r="F297" i="42"/>
  <c r="F296" i="42"/>
  <c r="F295" i="42"/>
  <c r="F294" i="42"/>
  <c r="F293" i="42"/>
  <c r="F292" i="42"/>
  <c r="F291" i="42"/>
  <c r="F290" i="42"/>
  <c r="F289" i="42"/>
  <c r="F288" i="42"/>
  <c r="F287" i="42"/>
  <c r="F286" i="42"/>
  <c r="F285" i="42"/>
  <c r="F284" i="42"/>
  <c r="F283" i="42"/>
  <c r="F282" i="42"/>
  <c r="F281" i="42"/>
  <c r="F280" i="42"/>
  <c r="F279" i="42"/>
  <c r="F278" i="42"/>
  <c r="F277" i="42"/>
  <c r="F276" i="42"/>
  <c r="F275" i="42"/>
  <c r="F274" i="42"/>
  <c r="F273" i="42"/>
  <c r="F272" i="42"/>
  <c r="F271" i="42"/>
  <c r="F270" i="42"/>
  <c r="F269" i="42"/>
  <c r="F268" i="42"/>
  <c r="F267" i="42"/>
  <c r="F266" i="42"/>
  <c r="F265" i="42"/>
  <c r="F264" i="42"/>
  <c r="F263" i="42"/>
  <c r="F262" i="42"/>
  <c r="F261" i="42"/>
  <c r="F260" i="42"/>
  <c r="F259" i="42"/>
  <c r="F258" i="42"/>
  <c r="F257" i="42"/>
  <c r="F256" i="42"/>
  <c r="F255" i="42"/>
  <c r="F254" i="42"/>
  <c r="F253" i="42"/>
  <c r="F252" i="42"/>
  <c r="F251" i="42"/>
  <c r="F250" i="42"/>
  <c r="F249" i="42"/>
  <c r="F248" i="42"/>
  <c r="F247" i="42"/>
  <c r="F246" i="42"/>
  <c r="F245" i="42"/>
  <c r="F244" i="42"/>
  <c r="F243" i="42"/>
  <c r="F242" i="42"/>
  <c r="F241" i="42"/>
  <c r="F240" i="42"/>
  <c r="F239" i="42"/>
  <c r="F238" i="42"/>
  <c r="F237" i="42"/>
  <c r="F236" i="42"/>
  <c r="F235" i="42"/>
  <c r="F234" i="42"/>
  <c r="F233" i="42"/>
  <c r="F232" i="42"/>
  <c r="F231" i="42"/>
  <c r="F230" i="42"/>
  <c r="F229" i="42"/>
  <c r="F228" i="42"/>
  <c r="F227" i="42"/>
  <c r="F226" i="42"/>
  <c r="F225" i="42"/>
  <c r="F224" i="42"/>
  <c r="F223" i="42"/>
  <c r="F222" i="42"/>
  <c r="F221" i="42"/>
  <c r="F220" i="42"/>
  <c r="F219" i="42"/>
  <c r="F218" i="42"/>
  <c r="F217" i="42"/>
  <c r="F216" i="42"/>
  <c r="F215" i="42"/>
  <c r="F214" i="42"/>
  <c r="F213" i="42"/>
  <c r="F212" i="42"/>
  <c r="F211" i="42"/>
  <c r="F210" i="42"/>
  <c r="F209" i="42"/>
  <c r="F208" i="42"/>
  <c r="F207" i="42"/>
  <c r="F206" i="42"/>
  <c r="F205" i="42"/>
  <c r="F204" i="42"/>
  <c r="F203" i="42"/>
  <c r="F202" i="42"/>
  <c r="F201" i="42"/>
  <c r="F200" i="42"/>
  <c r="F199" i="42"/>
  <c r="F198" i="42"/>
  <c r="F197" i="42"/>
  <c r="F196" i="42"/>
  <c r="F195" i="42"/>
  <c r="F194" i="42"/>
  <c r="F193" i="42"/>
  <c r="F192" i="42"/>
  <c r="F191" i="42"/>
  <c r="F190" i="42"/>
  <c r="F189" i="42"/>
  <c r="F188" i="42"/>
  <c r="F187" i="42"/>
  <c r="F186" i="42"/>
  <c r="F185" i="42"/>
  <c r="F184" i="42"/>
  <c r="F183" i="42"/>
  <c r="F182" i="42"/>
  <c r="F181" i="42"/>
  <c r="F180" i="42"/>
  <c r="F179" i="42"/>
  <c r="F178" i="42"/>
  <c r="F177" i="42"/>
  <c r="F176" i="42"/>
  <c r="F175" i="42"/>
  <c r="F174" i="42"/>
  <c r="F173" i="42"/>
  <c r="F172" i="42"/>
  <c r="F171" i="42"/>
  <c r="F170" i="42"/>
  <c r="F169" i="42"/>
  <c r="F168" i="42"/>
  <c r="F167" i="42"/>
  <c r="F166" i="42"/>
  <c r="F165" i="42"/>
  <c r="F164" i="42"/>
  <c r="F163" i="42"/>
  <c r="F162" i="42"/>
  <c r="F161" i="42"/>
  <c r="F160" i="42"/>
  <c r="F159" i="42"/>
  <c r="F158" i="42"/>
  <c r="F157" i="42"/>
  <c r="F156" i="42"/>
  <c r="F155" i="42"/>
  <c r="F154" i="42"/>
  <c r="F153" i="42"/>
  <c r="F152" i="42"/>
  <c r="F151" i="42"/>
  <c r="F150" i="42"/>
  <c r="F149" i="42"/>
  <c r="F148" i="42"/>
  <c r="F147" i="42"/>
  <c r="F146" i="42"/>
  <c r="F145" i="42"/>
  <c r="F144" i="42"/>
  <c r="F143" i="42"/>
  <c r="F142" i="42"/>
  <c r="F141" i="42"/>
  <c r="F140" i="42"/>
  <c r="F139" i="42"/>
  <c r="F138" i="42"/>
  <c r="F137" i="42"/>
  <c r="F136" i="42"/>
  <c r="F135" i="42"/>
  <c r="F134" i="42"/>
  <c r="F133" i="42"/>
  <c r="F132" i="42"/>
  <c r="F131" i="42"/>
  <c r="F130" i="42"/>
  <c r="F129" i="42"/>
  <c r="F128" i="42"/>
  <c r="F127" i="42"/>
  <c r="F126" i="42"/>
  <c r="F125" i="42"/>
  <c r="F124" i="42"/>
  <c r="F123" i="42"/>
  <c r="F122" i="42"/>
  <c r="F121" i="42"/>
  <c r="F120" i="42"/>
  <c r="F119" i="42"/>
  <c r="F118" i="42"/>
  <c r="F117" i="42"/>
  <c r="F116" i="42"/>
  <c r="F115" i="42"/>
  <c r="F114" i="42"/>
  <c r="F113" i="42"/>
  <c r="F112" i="42"/>
  <c r="F111" i="42"/>
  <c r="F110" i="42"/>
  <c r="F109" i="42"/>
  <c r="F108" i="42"/>
  <c r="F107" i="42"/>
  <c r="F106" i="42"/>
  <c r="F105" i="42"/>
  <c r="F104" i="42"/>
  <c r="F103" i="42"/>
  <c r="F102" i="42"/>
  <c r="F101" i="42"/>
  <c r="F100" i="42"/>
  <c r="F99" i="42"/>
  <c r="F98" i="42"/>
  <c r="F97" i="42"/>
  <c r="F96" i="42"/>
  <c r="F95" i="42"/>
  <c r="F94" i="42"/>
  <c r="F93" i="42"/>
  <c r="F92" i="42"/>
  <c r="F91" i="42"/>
  <c r="F90" i="42"/>
  <c r="F89" i="42"/>
  <c r="F88" i="42"/>
  <c r="F87" i="42"/>
  <c r="F86" i="42"/>
  <c r="F85" i="42"/>
  <c r="F84" i="42"/>
  <c r="F83" i="42"/>
  <c r="F82" i="42"/>
  <c r="F81" i="42"/>
  <c r="F80" i="42"/>
  <c r="F79" i="42"/>
  <c r="F78" i="42"/>
  <c r="F77" i="42"/>
  <c r="F76" i="42"/>
  <c r="F75" i="42"/>
  <c r="F74" i="42"/>
  <c r="F73" i="42"/>
  <c r="F72" i="42"/>
  <c r="F71" i="42"/>
  <c r="F70" i="42"/>
  <c r="F69" i="42"/>
  <c r="F68" i="42"/>
  <c r="F67" i="42"/>
  <c r="F66" i="42"/>
  <c r="F65" i="42"/>
  <c r="F64" i="42"/>
  <c r="F63" i="42"/>
  <c r="F62" i="42"/>
  <c r="F61" i="42"/>
  <c r="F60" i="42"/>
  <c r="F59" i="42"/>
  <c r="F58" i="42"/>
  <c r="F57" i="42"/>
  <c r="F56" i="42"/>
  <c r="F55" i="42"/>
  <c r="F54" i="42"/>
  <c r="F53" i="42"/>
  <c r="F52" i="42"/>
  <c r="F51" i="42"/>
  <c r="F50" i="42"/>
  <c r="F49" i="42"/>
  <c r="F48" i="42"/>
  <c r="F47" i="42"/>
  <c r="F46" i="42"/>
  <c r="F45" i="42"/>
  <c r="F44" i="42"/>
  <c r="F43" i="42"/>
  <c r="F42" i="42"/>
  <c r="F41" i="42"/>
  <c r="F40" i="42"/>
  <c r="F39" i="42"/>
  <c r="F38" i="42"/>
  <c r="F37" i="42"/>
  <c r="F36" i="42"/>
  <c r="F35" i="42"/>
  <c r="F34" i="42"/>
  <c r="F33" i="42"/>
  <c r="F32" i="42"/>
  <c r="F31" i="42"/>
  <c r="F30" i="42"/>
  <c r="F29" i="42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10" i="42"/>
  <c r="F9" i="42"/>
  <c r="C622" i="76" l="1"/>
  <c r="C509" i="76"/>
  <c r="C230" i="76"/>
  <c r="C367" i="76"/>
  <c r="C395" i="76"/>
  <c r="C472" i="76"/>
  <c r="C477" i="76"/>
  <c r="C250" i="76"/>
  <c r="C222" i="76"/>
  <c r="C11" i="76"/>
  <c r="C689" i="76"/>
  <c r="C303" i="76"/>
  <c r="C160" i="76"/>
  <c r="C182" i="76"/>
  <c r="C161" i="76"/>
  <c r="C653" i="76"/>
  <c r="C226" i="76"/>
  <c r="C77" i="76"/>
  <c r="C457" i="76"/>
  <c r="C25" i="76"/>
  <c r="C114" i="76"/>
  <c r="C430" i="76"/>
  <c r="C54" i="76"/>
  <c r="C68" i="76"/>
  <c r="C61" i="76"/>
  <c r="C398" i="77"/>
  <c r="C268" i="77"/>
  <c r="C333" i="77"/>
  <c r="C445" i="77"/>
  <c r="C94" i="77"/>
  <c r="C395" i="77"/>
  <c r="C148" i="77"/>
  <c r="C149" i="77"/>
  <c r="C170" i="77"/>
  <c r="C98" i="77"/>
  <c r="C128" i="77"/>
  <c r="C342" i="77"/>
  <c r="C405" i="77"/>
  <c r="C186" i="77"/>
  <c r="C423" i="77"/>
  <c r="C323" i="77"/>
  <c r="C312" i="77"/>
  <c r="C428" i="77"/>
  <c r="C416" i="77"/>
  <c r="C172" i="77"/>
  <c r="C335" i="77"/>
  <c r="C248" i="77"/>
  <c r="C171" i="77"/>
  <c r="C219" i="77"/>
  <c r="C128" i="79"/>
  <c r="C385" i="76"/>
  <c r="C490" i="76"/>
  <c r="C756" i="76"/>
  <c r="C474" i="76"/>
  <c r="C248" i="76"/>
  <c r="C318" i="76"/>
  <c r="C215" i="76"/>
  <c r="C175" i="76"/>
  <c r="C484" i="76"/>
  <c r="C294" i="76"/>
  <c r="C475" i="76"/>
  <c r="C575" i="76"/>
  <c r="C159" i="76"/>
  <c r="C578" i="76"/>
  <c r="C615" i="76"/>
  <c r="C242" i="76"/>
  <c r="C667" i="76"/>
  <c r="C480" i="76"/>
  <c r="C150" i="76"/>
  <c r="C210" i="76"/>
  <c r="C341" i="76"/>
  <c r="C330" i="76"/>
  <c r="C567" i="76"/>
  <c r="C91" i="76"/>
  <c r="C598" i="76"/>
  <c r="C627" i="76"/>
  <c r="C632" i="76"/>
  <c r="C694" i="76"/>
  <c r="C19" i="76"/>
  <c r="C90" i="77"/>
  <c r="C226" i="77"/>
  <c r="C117" i="77"/>
  <c r="C337" i="77"/>
  <c r="C462" i="77"/>
  <c r="C459" i="77"/>
  <c r="C160" i="77"/>
  <c r="C344" i="77"/>
  <c r="C107" i="77"/>
  <c r="C55" i="77"/>
  <c r="C96" i="77"/>
  <c r="C433" i="77"/>
  <c r="C30" i="77"/>
  <c r="C427" i="77"/>
  <c r="C46" i="77"/>
  <c r="C221" i="77"/>
  <c r="C20" i="77"/>
  <c r="C701" i="76"/>
  <c r="C358" i="76"/>
  <c r="C634" i="76"/>
  <c r="C315" i="76"/>
  <c r="C347" i="76"/>
  <c r="C740" i="76"/>
  <c r="C24" i="76"/>
  <c r="C379" i="76"/>
  <c r="C93" i="76"/>
  <c r="C69" i="77"/>
  <c r="C173" i="77"/>
  <c r="C17" i="77"/>
  <c r="C249" i="77"/>
  <c r="C113" i="77"/>
  <c r="C453" i="77"/>
  <c r="C39" i="77"/>
  <c r="C276" i="77"/>
  <c r="C408" i="78"/>
  <c r="C746" i="78"/>
  <c r="C867" i="78"/>
  <c r="C498" i="78"/>
  <c r="C588" i="78"/>
  <c r="C62" i="78"/>
  <c r="C314" i="78"/>
  <c r="C44" i="78"/>
  <c r="C119" i="78"/>
  <c r="C693" i="78"/>
  <c r="C7" i="78"/>
  <c r="C546" i="78"/>
  <c r="C591" i="78"/>
  <c r="C49" i="78"/>
  <c r="C665" i="78"/>
  <c r="C464" i="78"/>
  <c r="C544" i="78"/>
  <c r="C43" i="78"/>
  <c r="C173" i="78"/>
  <c r="C297" i="78"/>
  <c r="C674" i="78"/>
  <c r="C510" i="78"/>
  <c r="C27" i="78"/>
  <c r="C383" i="78"/>
  <c r="C885" i="78"/>
  <c r="C129" i="79"/>
  <c r="C233" i="79"/>
  <c r="C416" i="79"/>
  <c r="C330" i="79"/>
  <c r="C65" i="79"/>
  <c r="C651" i="79"/>
  <c r="C145" i="79"/>
  <c r="C460" i="79"/>
  <c r="C102" i="79"/>
  <c r="C59" i="79"/>
  <c r="C529" i="79"/>
  <c r="C517" i="79"/>
  <c r="C365" i="79"/>
  <c r="C615" i="79"/>
  <c r="C484" i="79"/>
  <c r="C211" i="79"/>
  <c r="C325" i="79"/>
  <c r="C754" i="79"/>
  <c r="C329" i="79"/>
  <c r="C125" i="79"/>
  <c r="C71" i="79"/>
  <c r="C155" i="79"/>
  <c r="C661" i="79"/>
  <c r="C400" i="80"/>
  <c r="C313" i="80"/>
  <c r="C426" i="80"/>
  <c r="C228" i="80"/>
  <c r="C171" i="80"/>
  <c r="C124" i="80"/>
  <c r="C245" i="80"/>
  <c r="C159" i="80"/>
  <c r="C127" i="80"/>
  <c r="C420" i="80"/>
  <c r="C385" i="80"/>
  <c r="C317" i="80"/>
  <c r="C187" i="80"/>
  <c r="C390" i="80"/>
  <c r="C3" i="80"/>
  <c r="C242" i="80"/>
  <c r="C86" i="80"/>
  <c r="C209" i="77"/>
  <c r="C359" i="77"/>
  <c r="C358" i="77"/>
  <c r="C246" i="78"/>
  <c r="C485" i="78"/>
  <c r="C578" i="78"/>
  <c r="C517" i="78"/>
  <c r="C732" i="78"/>
  <c r="C105" i="78"/>
  <c r="C556" i="78"/>
  <c r="C511" i="78"/>
  <c r="C818" i="78"/>
  <c r="C395" i="78"/>
  <c r="C878" i="78"/>
  <c r="C488" i="78"/>
  <c r="C122" i="78"/>
  <c r="C783" i="78"/>
  <c r="C606" i="78"/>
  <c r="C643" i="78"/>
  <c r="C85" i="78"/>
  <c r="C682" i="78"/>
  <c r="C699" i="78"/>
  <c r="C289" i="78"/>
  <c r="C854" i="78"/>
  <c r="C564" i="78"/>
  <c r="C480" i="78"/>
  <c r="C237" i="78"/>
  <c r="C225" i="78"/>
  <c r="C898" i="78"/>
  <c r="C759" i="78"/>
  <c r="C715" i="78"/>
  <c r="C79" i="78"/>
  <c r="C860" i="78"/>
  <c r="C12" i="78"/>
  <c r="C698" i="78"/>
  <c r="C737" i="79"/>
  <c r="C723" i="79"/>
  <c r="C75" i="79"/>
  <c r="C87" i="79"/>
  <c r="C61" i="79"/>
  <c r="C162" i="79"/>
  <c r="C557" i="79"/>
  <c r="C23" i="79"/>
  <c r="C437" i="79"/>
  <c r="C547" i="79"/>
  <c r="C219" i="79"/>
  <c r="C565" i="79"/>
  <c r="C26" i="79"/>
  <c r="C530" i="79"/>
  <c r="C376" i="79"/>
  <c r="C481" i="79"/>
  <c r="C28" i="79"/>
  <c r="C718" i="79"/>
  <c r="C93" i="79"/>
  <c r="C660" i="79"/>
  <c r="C149" i="79"/>
  <c r="C48" i="79"/>
  <c r="C402" i="79"/>
  <c r="C309" i="79"/>
  <c r="C669" i="79"/>
  <c r="C148" i="79"/>
  <c r="C579" i="79"/>
  <c r="C67" i="79"/>
  <c r="C104" i="79"/>
  <c r="C522" i="79"/>
  <c r="C486" i="79"/>
  <c r="C523" i="79"/>
  <c r="C520" i="79"/>
  <c r="C650" i="79"/>
  <c r="C645" i="79"/>
  <c r="C339" i="79"/>
  <c r="C698" i="79"/>
  <c r="C746" i="79"/>
  <c r="C143" i="79"/>
  <c r="C407" i="79"/>
  <c r="C391" i="80"/>
  <c r="C57" i="80"/>
  <c r="C97" i="80"/>
  <c r="C405" i="80"/>
  <c r="C94" i="80"/>
  <c r="C247" i="80"/>
  <c r="C11" i="80"/>
  <c r="C619" i="76"/>
  <c r="C754" i="76"/>
  <c r="C214" i="76"/>
  <c r="C98" i="76"/>
  <c r="C340" i="76"/>
  <c r="C708" i="76"/>
  <c r="C611" i="76"/>
  <c r="C239" i="76"/>
  <c r="C3" i="76"/>
  <c r="C596" i="76"/>
  <c r="C337" i="76"/>
  <c r="C243" i="76"/>
  <c r="C549" i="76"/>
  <c r="C95" i="76"/>
  <c r="C55" i="76"/>
  <c r="C43" i="76"/>
  <c r="C447" i="76"/>
  <c r="C316" i="76"/>
  <c r="C641" i="76"/>
  <c r="C498" i="76"/>
  <c r="C408" i="76"/>
  <c r="C103" i="76"/>
  <c r="C207" i="76"/>
  <c r="C520" i="76"/>
  <c r="C213" i="76"/>
  <c r="C9" i="76"/>
  <c r="C625" i="76"/>
  <c r="C308" i="76"/>
  <c r="C272" i="76"/>
  <c r="C238" i="76"/>
  <c r="C42" i="76"/>
  <c r="C208" i="76"/>
  <c r="C525" i="76"/>
  <c r="C342" i="76"/>
  <c r="C203" i="76"/>
  <c r="C52" i="76"/>
  <c r="C177" i="76"/>
  <c r="C156" i="76"/>
  <c r="C600" i="76"/>
  <c r="C631" i="76"/>
  <c r="C510" i="76"/>
  <c r="C423" i="76"/>
  <c r="C455" i="76"/>
  <c r="C563" i="78"/>
  <c r="C399" i="76"/>
  <c r="C745" i="76"/>
  <c r="C463" i="76"/>
  <c r="C360" i="76"/>
  <c r="C723" i="76"/>
  <c r="C317" i="76"/>
  <c r="C82" i="76"/>
  <c r="C508" i="76"/>
  <c r="C492" i="76"/>
  <c r="C335" i="76"/>
  <c r="C513" i="76"/>
  <c r="C775" i="76"/>
  <c r="C128" i="76"/>
  <c r="C89" i="76"/>
  <c r="C424" i="76"/>
  <c r="C515" i="76"/>
  <c r="C704" i="76"/>
  <c r="C432" i="76"/>
  <c r="C184" i="76"/>
  <c r="C252" i="76"/>
  <c r="C190" i="76"/>
  <c r="C364" i="76"/>
  <c r="C720" i="76"/>
  <c r="C744" i="76"/>
  <c r="C557" i="76"/>
  <c r="C483" i="76"/>
  <c r="C604" i="76"/>
  <c r="C697" i="76"/>
  <c r="C476" i="76"/>
  <c r="C614" i="76"/>
  <c r="C276" i="76"/>
  <c r="C438" i="76"/>
  <c r="C573" i="76"/>
  <c r="C354" i="76"/>
  <c r="C50" i="76"/>
  <c r="C124" i="76"/>
  <c r="C710" i="76"/>
  <c r="C586" i="76"/>
  <c r="C712" i="76"/>
  <c r="C705" i="76"/>
  <c r="C608" i="76"/>
  <c r="C655" i="76"/>
  <c r="C132" i="76"/>
  <c r="C751" i="76"/>
  <c r="C452" i="76"/>
  <c r="C45" i="76"/>
  <c r="C125" i="76"/>
  <c r="C672" i="76"/>
  <c r="C49" i="76"/>
  <c r="C437" i="76"/>
  <c r="C158" i="76"/>
  <c r="C124" i="77"/>
  <c r="C279" i="76"/>
  <c r="C721" i="76"/>
  <c r="C562" i="76"/>
  <c r="C766" i="76"/>
  <c r="C80" i="76"/>
  <c r="C732" i="76"/>
  <c r="C426" i="76"/>
  <c r="C448" i="76"/>
  <c r="C774" i="76"/>
  <c r="C63" i="76"/>
  <c r="C85" i="76"/>
  <c r="C470" i="76"/>
  <c r="C489" i="76"/>
  <c r="C693" i="76"/>
  <c r="C143" i="76"/>
  <c r="C165" i="76"/>
  <c r="C334" i="76"/>
  <c r="C256" i="76"/>
  <c r="C724" i="76"/>
  <c r="C92" i="76"/>
  <c r="C154" i="76"/>
  <c r="C495" i="76"/>
  <c r="C164" i="76"/>
  <c r="C165" i="77"/>
  <c r="C68" i="77"/>
  <c r="C86" i="77"/>
  <c r="C345" i="77"/>
  <c r="C448" i="77"/>
  <c r="C115" i="77"/>
  <c r="C424" i="77"/>
  <c r="C363" i="77"/>
  <c r="C309" i="77"/>
  <c r="C231" i="77"/>
  <c r="C392" i="77"/>
  <c r="C100" i="77"/>
  <c r="C334" i="77"/>
  <c r="C126" i="77"/>
  <c r="C388" i="77"/>
  <c r="C118" i="77"/>
  <c r="C181" i="77"/>
  <c r="C470" i="77"/>
  <c r="C19" i="77"/>
  <c r="C396" i="77"/>
  <c r="C9" i="77"/>
  <c r="C138" i="77"/>
  <c r="C109" i="77"/>
  <c r="C354" i="77"/>
  <c r="C218" i="77"/>
  <c r="C277" i="77"/>
  <c r="C89" i="77"/>
  <c r="C409" i="77"/>
  <c r="C64" i="77"/>
  <c r="C259" i="77"/>
  <c r="C468" i="77"/>
  <c r="C272" i="77"/>
  <c r="C473" i="77"/>
  <c r="C194" i="77"/>
  <c r="C447" i="77"/>
  <c r="C133" i="77"/>
  <c r="C65" i="77"/>
  <c r="C175" i="77"/>
  <c r="C145" i="77"/>
  <c r="C254" i="77"/>
  <c r="C375" i="77"/>
  <c r="C469" i="77"/>
  <c r="C376" i="77"/>
  <c r="C41" i="77"/>
  <c r="C839" i="78"/>
  <c r="C164" i="78"/>
  <c r="C32" i="78"/>
  <c r="C141" i="78"/>
  <c r="C657" i="78"/>
  <c r="C125" i="78"/>
  <c r="C846" i="78"/>
  <c r="C29" i="78"/>
  <c r="C664" i="78"/>
  <c r="C615" i="78"/>
  <c r="C111" i="78"/>
  <c r="C435" i="78"/>
  <c r="C749" i="78"/>
  <c r="C24" i="78"/>
  <c r="C270" i="78"/>
  <c r="C561" i="78"/>
  <c r="C438" i="78"/>
  <c r="C230" i="78"/>
  <c r="C268" i="78"/>
  <c r="C64" i="78"/>
  <c r="C886" i="78"/>
  <c r="C636" i="78"/>
  <c r="C30" i="78"/>
  <c r="C798" i="78"/>
  <c r="C767" i="78"/>
  <c r="C194" i="78"/>
  <c r="C252" i="78"/>
  <c r="C467" i="78"/>
  <c r="C101" i="78"/>
  <c r="C91" i="78"/>
  <c r="C719" i="78"/>
  <c r="C465" i="78"/>
  <c r="C103" i="78"/>
  <c r="C887" i="78"/>
  <c r="C555" i="78"/>
  <c r="C357" i="78"/>
  <c r="C281" i="78"/>
  <c r="C419" i="78"/>
  <c r="C620" i="78"/>
  <c r="C646" i="78"/>
  <c r="C534" i="78"/>
  <c r="C428" i="78"/>
  <c r="C109" i="78"/>
  <c r="C453" i="78"/>
  <c r="C793" i="78"/>
  <c r="C763" i="78"/>
  <c r="C497" i="78"/>
  <c r="C604" i="78"/>
  <c r="C167" i="78"/>
  <c r="C505" i="78"/>
  <c r="C180" i="78"/>
  <c r="C871" i="78"/>
  <c r="C410" i="78"/>
  <c r="C889" i="78"/>
  <c r="C319" i="78"/>
  <c r="C52" i="78"/>
  <c r="C219" i="78"/>
  <c r="C315" i="78"/>
  <c r="C817" i="78"/>
  <c r="C14" i="78"/>
  <c r="C738" i="78"/>
  <c r="C625" i="78"/>
  <c r="C260" i="78"/>
  <c r="C313" i="78"/>
  <c r="C718" i="78"/>
  <c r="C575" i="78"/>
  <c r="C5" i="78"/>
  <c r="C389" i="78"/>
  <c r="C117" i="78"/>
  <c r="C802" i="78"/>
  <c r="C267" i="78"/>
  <c r="C756" i="78"/>
  <c r="C691" i="78"/>
  <c r="C437" i="78"/>
  <c r="C168" i="78"/>
  <c r="C869" i="78"/>
  <c r="C46" i="78"/>
  <c r="C334" i="79"/>
  <c r="C711" i="79"/>
  <c r="C491" i="79"/>
  <c r="C338" i="79"/>
  <c r="C434" i="79"/>
  <c r="C625" i="79"/>
  <c r="C133" i="79"/>
  <c r="C278" i="79"/>
  <c r="C636" i="79"/>
  <c r="C612" i="79"/>
  <c r="C195" i="79"/>
  <c r="C725" i="79"/>
  <c r="C81" i="79"/>
  <c r="C262" i="79"/>
  <c r="C774" i="79"/>
  <c r="C425" i="76"/>
  <c r="C140" i="76"/>
  <c r="C725" i="76"/>
  <c r="C711" i="76"/>
  <c r="C86" i="76"/>
  <c r="C565" i="76"/>
  <c r="C75" i="76"/>
  <c r="C59" i="76"/>
  <c r="C758" i="76"/>
  <c r="C87" i="76"/>
  <c r="C648" i="76"/>
  <c r="C644" i="76"/>
  <c r="C583" i="76"/>
  <c r="C524" i="76"/>
  <c r="C8" i="76"/>
  <c r="C426" i="77"/>
  <c r="C441" i="77"/>
  <c r="C104" i="77"/>
  <c r="C174" i="77"/>
  <c r="C380" i="77"/>
  <c r="C103" i="77"/>
  <c r="C383" i="77"/>
  <c r="C222" i="77"/>
  <c r="C132" i="77"/>
  <c r="C305" i="77"/>
  <c r="C379" i="77"/>
  <c r="C321" i="77"/>
  <c r="C183" i="77"/>
  <c r="C233" i="77"/>
  <c r="C328" i="77"/>
  <c r="C225" i="77"/>
  <c r="C387" i="77"/>
  <c r="C420" i="77"/>
  <c r="C413" i="77"/>
  <c r="C72" i="77"/>
  <c r="C294" i="77"/>
  <c r="C313" i="77"/>
  <c r="C180" i="77"/>
  <c r="C319" i="77"/>
  <c r="C311" i="77"/>
  <c r="C48" i="77"/>
  <c r="C54" i="77"/>
  <c r="C446" i="77"/>
  <c r="C463" i="77"/>
  <c r="C134" i="77"/>
  <c r="C364" i="77"/>
  <c r="C374" i="77"/>
  <c r="C144" i="77"/>
  <c r="C296" i="77"/>
  <c r="C432" i="77"/>
  <c r="C93" i="77"/>
  <c r="C264" i="77"/>
  <c r="C349" i="77"/>
  <c r="C402" i="77"/>
  <c r="C302" i="77"/>
  <c r="C191" i="77"/>
  <c r="C728" i="78"/>
  <c r="C673" i="78"/>
  <c r="C610" i="78"/>
  <c r="C446" i="78"/>
  <c r="C351" i="78"/>
  <c r="C608" i="78"/>
  <c r="C731" i="78"/>
  <c r="C223" i="78"/>
  <c r="C571" i="78"/>
  <c r="C137" i="78"/>
  <c r="C805" i="78"/>
  <c r="C124" i="78"/>
  <c r="C697" i="78"/>
  <c r="C552" i="78"/>
  <c r="C622" i="78"/>
  <c r="C692" i="78"/>
  <c r="C108" i="78"/>
  <c r="C441" i="78"/>
  <c r="C149" i="78"/>
  <c r="C736" i="78"/>
  <c r="C272" i="78"/>
  <c r="C68" i="78"/>
  <c r="C651" i="78"/>
  <c r="C729" i="78"/>
  <c r="C393" i="78"/>
  <c r="C259" i="78"/>
  <c r="C181" i="78"/>
  <c r="C851" i="78"/>
  <c r="C226" i="78"/>
  <c r="C507" i="78"/>
  <c r="C519" i="78"/>
  <c r="C127" i="78"/>
  <c r="C640" i="78"/>
  <c r="C750" i="78"/>
  <c r="C118" i="78"/>
  <c r="C725" i="78"/>
  <c r="C110" i="78"/>
  <c r="C770" i="78"/>
  <c r="C568" i="78"/>
  <c r="C609" i="78"/>
  <c r="C627" i="78"/>
  <c r="C548" i="78"/>
  <c r="C157" i="78"/>
  <c r="C690" i="78"/>
  <c r="C903" i="78"/>
  <c r="C648" i="78"/>
  <c r="C322" i="78"/>
  <c r="C787" i="78"/>
  <c r="C545" i="78"/>
  <c r="C187" i="78"/>
  <c r="C789" i="78"/>
  <c r="C61" i="78"/>
  <c r="C295" i="78"/>
  <c r="C638" i="78"/>
  <c r="C147" i="78"/>
  <c r="C140" i="78"/>
  <c r="C599" i="78"/>
  <c r="C229" i="78"/>
  <c r="C275" i="78"/>
  <c r="C16" i="78"/>
  <c r="C300" i="78"/>
  <c r="C129" i="78"/>
  <c r="C264" i="78"/>
  <c r="C455" i="78"/>
  <c r="C794" i="78"/>
  <c r="C355" i="78"/>
  <c r="C582" i="78"/>
  <c r="C83" i="78"/>
  <c r="C811" i="78"/>
  <c r="C164" i="79"/>
  <c r="C221" i="79"/>
  <c r="C98" i="79"/>
  <c r="C14" i="79"/>
  <c r="C238" i="80"/>
  <c r="C376" i="80"/>
  <c r="C156" i="80"/>
  <c r="C261" i="80"/>
  <c r="C295" i="80"/>
  <c r="C118" i="80"/>
  <c r="C264" i="80"/>
  <c r="C111" i="80"/>
  <c r="C144" i="80"/>
  <c r="C252" i="80"/>
  <c r="C423" i="80"/>
  <c r="C103" i="80"/>
  <c r="C425" i="80"/>
  <c r="C372" i="80"/>
  <c r="C33" i="80"/>
  <c r="C210" i="80"/>
  <c r="C56" i="80"/>
  <c r="C6" i="80"/>
  <c r="C136" i="80"/>
  <c r="C211" i="80"/>
  <c r="C96" i="80"/>
  <c r="C847" i="78"/>
  <c r="C740" i="78"/>
  <c r="C206" i="79"/>
  <c r="C572" i="79"/>
  <c r="C203" i="79"/>
  <c r="C716" i="79"/>
  <c r="C704" i="79"/>
  <c r="C192" i="79"/>
  <c r="C546" i="79"/>
  <c r="C652" i="79"/>
  <c r="C39" i="79"/>
  <c r="C168" i="79"/>
  <c r="C151" i="79"/>
  <c r="C324" i="79"/>
  <c r="C420" i="79"/>
  <c r="C473" i="79"/>
  <c r="C630" i="79"/>
  <c r="C152" i="79"/>
  <c r="C27" i="79"/>
  <c r="C343" i="79"/>
  <c r="C740" i="79"/>
  <c r="C90" i="79"/>
  <c r="C374" i="79"/>
  <c r="C115" i="79"/>
  <c r="C127" i="79"/>
  <c r="C89" i="79"/>
  <c r="C348" i="79"/>
  <c r="C136" i="79"/>
  <c r="C503" i="79"/>
  <c r="C368" i="79"/>
  <c r="C266" i="79"/>
  <c r="C272" i="79"/>
  <c r="C598" i="79"/>
  <c r="C449" i="79"/>
  <c r="C516" i="79"/>
  <c r="C706" i="79"/>
  <c r="C318" i="79"/>
  <c r="C762" i="79"/>
  <c r="C92" i="79"/>
  <c r="C220" i="79"/>
  <c r="C493" i="79"/>
  <c r="C656" i="79"/>
  <c r="C196" i="79"/>
  <c r="C132" i="79"/>
  <c r="C738" i="79"/>
  <c r="C288" i="79"/>
  <c r="C265" i="79"/>
  <c r="C157" i="79"/>
  <c r="C426" i="79"/>
  <c r="C290" i="79"/>
  <c r="C227" i="79"/>
  <c r="C276" i="79"/>
  <c r="C53" i="79"/>
  <c r="C243" i="79"/>
  <c r="C202" i="79"/>
  <c r="C193" i="79"/>
  <c r="C286" i="79"/>
  <c r="C142" i="79"/>
  <c r="C440" i="79"/>
  <c r="C289" i="79"/>
  <c r="C593" i="79"/>
  <c r="C354" i="79"/>
  <c r="C544" i="79"/>
  <c r="C79" i="79"/>
  <c r="C138" i="79"/>
  <c r="C137" i="79"/>
  <c r="C320" i="79"/>
  <c r="C283" i="80"/>
  <c r="C110" i="80"/>
  <c r="C236" i="80"/>
  <c r="C284" i="80"/>
  <c r="C195" i="80"/>
  <c r="C138" i="80"/>
  <c r="C27" i="80"/>
  <c r="C45" i="80"/>
  <c r="C223" i="80"/>
  <c r="C418" i="80"/>
  <c r="C160" i="80"/>
  <c r="C152" i="80"/>
  <c r="C271" i="80"/>
  <c r="C270" i="80"/>
  <c r="C369" i="80"/>
  <c r="C105" i="79"/>
  <c r="C468" i="79"/>
  <c r="C50" i="79"/>
  <c r="C258" i="79"/>
  <c r="C524" i="79"/>
  <c r="C373" i="79"/>
  <c r="C355" i="79"/>
  <c r="C85" i="79"/>
  <c r="C423" i="79"/>
  <c r="C322" i="79"/>
  <c r="C760" i="79"/>
  <c r="C273" i="79"/>
  <c r="C401" i="79"/>
  <c r="C21" i="79"/>
  <c r="C313" i="79"/>
  <c r="C8" i="79"/>
  <c r="C41" i="79"/>
  <c r="C391" i="79"/>
  <c r="C274" i="79"/>
  <c r="C578" i="79"/>
  <c r="C284" i="79"/>
  <c r="C773" i="79"/>
  <c r="C657" i="79"/>
  <c r="C454" i="79"/>
  <c r="C479" i="79"/>
  <c r="C502" i="79"/>
  <c r="C268" i="79"/>
  <c r="C663" i="79"/>
  <c r="C457" i="79"/>
  <c r="C441" i="79"/>
  <c r="C682" i="79"/>
  <c r="C492" i="79"/>
  <c r="C743" i="79"/>
  <c r="C690" i="79"/>
  <c r="C112" i="79"/>
  <c r="C550" i="79"/>
  <c r="C13" i="79"/>
  <c r="C640" i="79"/>
  <c r="C456" i="79"/>
  <c r="C605" i="79"/>
  <c r="C312" i="79"/>
  <c r="C337" i="79"/>
  <c r="C681" i="79"/>
  <c r="C183" i="79"/>
  <c r="C422" i="79"/>
  <c r="C397" i="79"/>
  <c r="C199" i="79"/>
  <c r="C52" i="79"/>
  <c r="C489" i="79"/>
  <c r="C694" i="79"/>
  <c r="C658" i="79"/>
  <c r="C68" i="79"/>
  <c r="C399" i="79"/>
  <c r="C253" i="79"/>
  <c r="C222" i="79"/>
  <c r="C154" i="80"/>
  <c r="C24" i="80"/>
  <c r="C83" i="80"/>
  <c r="C433" i="80"/>
  <c r="C234" i="80"/>
  <c r="C403" i="80"/>
  <c r="C273" i="80"/>
  <c r="C280" i="80"/>
  <c r="C316" i="80"/>
  <c r="C436" i="80"/>
  <c r="C255" i="80"/>
  <c r="C383" i="80"/>
  <c r="C438" i="80"/>
  <c r="C243" i="80"/>
  <c r="C95" i="80"/>
  <c r="C439" i="80"/>
  <c r="C39" i="80"/>
  <c r="C300" i="80"/>
  <c r="C310" i="80"/>
  <c r="C58" i="80"/>
  <c r="C123" i="80"/>
  <c r="C162" i="80"/>
  <c r="C386" i="80"/>
  <c r="C248" i="80"/>
  <c r="C192" i="76"/>
  <c r="C383" i="76"/>
  <c r="C12" i="76"/>
  <c r="C171" i="76"/>
  <c r="C31" i="76"/>
  <c r="C17" i="76"/>
  <c r="C545" i="76"/>
  <c r="C149" i="76"/>
  <c r="C274" i="76"/>
  <c r="C216" i="76"/>
  <c r="C34" i="76"/>
  <c r="C607" i="76"/>
  <c r="C328" i="76"/>
  <c r="C677" i="76"/>
  <c r="C771" i="76"/>
  <c r="C191" i="76"/>
  <c r="C70" i="76"/>
  <c r="C83" i="76"/>
  <c r="C461" i="76"/>
  <c r="C571" i="76"/>
  <c r="C673" i="76"/>
  <c r="C121" i="76"/>
  <c r="C497" i="76"/>
  <c r="C228" i="76"/>
  <c r="C65" i="76"/>
  <c r="C686" i="76"/>
  <c r="C768" i="76"/>
  <c r="C585" i="76"/>
  <c r="C779" i="76"/>
  <c r="C460" i="76"/>
  <c r="C602" i="76"/>
  <c r="C569" i="76"/>
  <c r="C169" i="76"/>
  <c r="C479" i="76"/>
  <c r="C36" i="76"/>
  <c r="C133" i="76"/>
  <c r="C730" i="76"/>
  <c r="C496" i="76"/>
  <c r="C148" i="76"/>
  <c r="C361" i="76"/>
  <c r="C195" i="76"/>
  <c r="C74" i="76"/>
  <c r="C459" i="76"/>
  <c r="C289" i="76"/>
  <c r="C605" i="76"/>
  <c r="C104" i="76"/>
  <c r="C247" i="76"/>
  <c r="C595" i="76"/>
  <c r="C466" i="76"/>
  <c r="C135" i="76"/>
  <c r="C47" i="76"/>
  <c r="C310" i="76"/>
  <c r="C679" i="76"/>
  <c r="C261" i="76"/>
  <c r="C57" i="76"/>
  <c r="C102" i="76"/>
  <c r="C642" i="76"/>
  <c r="C6" i="76"/>
  <c r="C739" i="76"/>
  <c r="C134" i="76"/>
  <c r="C444" i="76"/>
  <c r="C514" i="76"/>
  <c r="C465" i="76"/>
  <c r="C301" i="76"/>
  <c r="C714" i="76"/>
  <c r="C401" i="76"/>
  <c r="C18" i="76"/>
  <c r="C146" i="76"/>
  <c r="C429" i="76"/>
  <c r="C369" i="76"/>
  <c r="C343" i="76"/>
  <c r="C283" i="76"/>
  <c r="C350" i="76"/>
  <c r="C626" i="76"/>
  <c r="C319" i="76"/>
  <c r="C339" i="76"/>
  <c r="C591" i="76"/>
  <c r="C570" i="76"/>
  <c r="C88" i="76"/>
  <c r="C163" i="76"/>
  <c r="C555" i="76"/>
  <c r="C189" i="76"/>
  <c r="C599" i="76"/>
  <c r="C30" i="76"/>
  <c r="C473" i="76"/>
  <c r="C48" i="76"/>
  <c r="C188" i="76"/>
  <c r="C617" i="76"/>
  <c r="C97" i="76"/>
  <c r="C236" i="76"/>
  <c r="C749" i="76"/>
  <c r="C141" i="76"/>
  <c r="C10" i="76"/>
  <c r="C377" i="76"/>
  <c r="C687" i="76"/>
  <c r="C462" i="76"/>
  <c r="C443" i="76"/>
  <c r="C762" i="76"/>
  <c r="C683" i="76"/>
  <c r="C449" i="76"/>
  <c r="C755" i="76"/>
  <c r="C185" i="76"/>
  <c r="C280" i="76"/>
  <c r="C180" i="76"/>
  <c r="C535" i="76"/>
  <c r="C577" i="76"/>
  <c r="C39" i="76"/>
  <c r="C706" i="76"/>
  <c r="C684" i="76"/>
  <c r="C722" i="76"/>
  <c r="C700" i="76"/>
  <c r="C546" i="76"/>
  <c r="C707" i="76"/>
  <c r="C78" i="76"/>
  <c r="C743" i="76"/>
  <c r="C265" i="76"/>
  <c r="C589" i="76"/>
  <c r="C79" i="76"/>
  <c r="C482" i="76"/>
  <c r="C731" i="76"/>
  <c r="C553" i="76"/>
  <c r="C186" i="76"/>
  <c r="C259" i="76"/>
  <c r="C624" i="76"/>
  <c r="C502" i="76"/>
  <c r="C638" i="76"/>
  <c r="C118" i="76"/>
  <c r="C288" i="76"/>
  <c r="C579" i="76"/>
  <c r="C320" i="76"/>
  <c r="C67" i="76"/>
  <c r="C488" i="76"/>
  <c r="C516" i="76"/>
  <c r="C402" i="76"/>
  <c r="C640" i="76"/>
  <c r="C547" i="76"/>
  <c r="C167" i="76"/>
  <c r="C588" i="76"/>
  <c r="C537" i="76"/>
  <c r="C773" i="76"/>
  <c r="C225" i="76"/>
  <c r="C387" i="76"/>
  <c r="C776" i="76"/>
  <c r="C292" i="76"/>
  <c r="C15" i="76"/>
  <c r="C240" i="76"/>
  <c r="C235" i="76"/>
  <c r="C296" i="76"/>
  <c r="C113" i="76"/>
  <c r="C574" i="76"/>
  <c r="C639" i="76"/>
  <c r="C382" i="76"/>
  <c r="C692" i="76"/>
  <c r="C28" i="76"/>
  <c r="C384" i="76"/>
  <c r="C295" i="76"/>
  <c r="C94" i="76"/>
  <c r="C153" i="76"/>
  <c r="C434" i="76"/>
  <c r="C7" i="76"/>
  <c r="C338" i="76"/>
  <c r="C566" i="76"/>
  <c r="C736" i="76"/>
  <c r="C179" i="76"/>
  <c r="C331" i="76"/>
  <c r="C685" i="76"/>
  <c r="C302" i="76"/>
  <c r="C257" i="76"/>
  <c r="C410" i="76"/>
  <c r="C398" i="76"/>
  <c r="C592" i="76"/>
  <c r="C136" i="76"/>
  <c r="C716" i="76"/>
  <c r="C172" i="76"/>
  <c r="C733" i="76"/>
  <c r="C392" i="76"/>
  <c r="C593" i="76"/>
  <c r="C715" i="76"/>
  <c r="C314" i="76"/>
  <c r="C237" i="76"/>
  <c r="C527" i="76"/>
  <c r="C168" i="76"/>
  <c r="C145" i="76"/>
  <c r="C560" i="76"/>
  <c r="C691" i="76"/>
  <c r="C270" i="76"/>
  <c r="C246" i="76"/>
  <c r="C108" i="76"/>
  <c r="C285" i="76"/>
  <c r="C548" i="76"/>
  <c r="C323" i="76"/>
  <c r="C529" i="76"/>
  <c r="C652" i="76"/>
  <c r="C519" i="76"/>
  <c r="C260" i="76"/>
  <c r="C421" i="76"/>
  <c r="C494" i="76"/>
  <c r="C147" i="76"/>
  <c r="C674" i="76"/>
  <c r="C621" i="76"/>
  <c r="C366" i="76"/>
  <c r="C576" i="76"/>
  <c r="C442" i="76"/>
  <c r="C665" i="76"/>
  <c r="C309" i="76"/>
  <c r="C62" i="76"/>
  <c r="C281" i="76"/>
  <c r="C656" i="76"/>
  <c r="C541" i="76"/>
  <c r="C486" i="76"/>
  <c r="C38" i="76"/>
  <c r="C703" i="76"/>
  <c r="C757" i="76"/>
  <c r="C262" i="76"/>
  <c r="C199" i="76"/>
  <c r="C284" i="76"/>
  <c r="C232" i="76"/>
  <c r="C151" i="76"/>
  <c r="C72" i="76"/>
  <c r="C511" i="76"/>
  <c r="C106" i="76"/>
  <c r="C412" i="76"/>
  <c r="C543" i="76"/>
  <c r="C372" i="76"/>
  <c r="C373" i="76"/>
  <c r="C129" i="76"/>
  <c r="C326" i="76"/>
  <c r="C325" i="76"/>
  <c r="C505" i="76"/>
  <c r="C40" i="76"/>
  <c r="C29" i="76"/>
  <c r="C209" i="76"/>
  <c r="C33" i="76"/>
  <c r="C630" i="76"/>
  <c r="C735" i="76"/>
  <c r="C56" i="76"/>
  <c r="C397" i="76"/>
  <c r="C51" i="76"/>
  <c r="C29" i="77"/>
  <c r="C320" i="77"/>
  <c r="C421" i="77"/>
  <c r="C353" i="77"/>
  <c r="C185" i="77"/>
  <c r="C300" i="77"/>
  <c r="C434" i="77"/>
  <c r="C343" i="77"/>
  <c r="C271" i="77"/>
  <c r="C368" i="77"/>
  <c r="C381" i="77"/>
  <c r="C465" i="77"/>
  <c r="C260" i="77"/>
  <c r="C91" i="77"/>
  <c r="C207" i="77"/>
  <c r="C116" i="77"/>
  <c r="C386" i="77"/>
  <c r="C78" i="77"/>
  <c r="C31" i="77"/>
  <c r="C44" i="77"/>
  <c r="C73" i="77"/>
  <c r="C295" i="77"/>
  <c r="C193" i="77"/>
  <c r="C195" i="77"/>
  <c r="C466" i="77"/>
  <c r="C230" i="77"/>
  <c r="C125" i="77"/>
  <c r="C242" i="77"/>
  <c r="C284" i="77"/>
  <c r="C454" i="77"/>
  <c r="C438" i="77"/>
  <c r="C213" i="77"/>
  <c r="C314" i="77"/>
  <c r="C42" i="77"/>
  <c r="C169" i="77"/>
  <c r="C153" i="77"/>
  <c r="C18" i="77"/>
  <c r="C460" i="77"/>
  <c r="C151" i="77"/>
  <c r="C397" i="77"/>
  <c r="C263" i="77"/>
  <c r="C280" i="77"/>
  <c r="C299" i="77"/>
  <c r="C449" i="77"/>
  <c r="C49" i="77"/>
  <c r="C244" i="77"/>
  <c r="C158" i="77"/>
  <c r="C182" i="77"/>
  <c r="C6" i="77"/>
  <c r="C414" i="77"/>
  <c r="C390" i="77"/>
  <c r="C53" i="77"/>
  <c r="C258" i="77"/>
  <c r="C97" i="77"/>
  <c r="C243" i="77"/>
  <c r="C324" i="77"/>
  <c r="C317" i="77"/>
  <c r="C464" i="77"/>
  <c r="C21" i="77"/>
  <c r="C331" i="77"/>
  <c r="C121" i="77"/>
  <c r="C400" i="77"/>
  <c r="C155" i="77"/>
  <c r="C157" i="77"/>
  <c r="C127" i="77"/>
  <c r="C385" i="77"/>
  <c r="C206" i="77"/>
  <c r="C228" i="77"/>
  <c r="C325" i="77"/>
  <c r="C37" i="77"/>
  <c r="C79" i="77"/>
  <c r="C25" i="77"/>
  <c r="C240" i="77"/>
  <c r="C472" i="77"/>
  <c r="C247" i="77"/>
  <c r="C179" i="77"/>
  <c r="C293" i="77"/>
  <c r="C205" i="77"/>
  <c r="C411" i="77"/>
  <c r="C33" i="77"/>
  <c r="C212" i="77"/>
  <c r="C135" i="77"/>
  <c r="C188" i="77"/>
  <c r="C187" i="77"/>
  <c r="C351" i="77"/>
  <c r="C75" i="77"/>
  <c r="C10" i="77"/>
  <c r="C5" i="77"/>
  <c r="C166" i="77"/>
  <c r="C292" i="77"/>
  <c r="C101" i="77"/>
  <c r="C429" i="77"/>
  <c r="C251" i="77"/>
  <c r="C210" i="77"/>
  <c r="C270" i="77"/>
  <c r="C439" i="77"/>
  <c r="C289" i="77"/>
  <c r="C357" i="77"/>
  <c r="C341" i="77"/>
  <c r="C52" i="77"/>
  <c r="C220" i="77"/>
  <c r="C252" i="77"/>
  <c r="C350" i="77"/>
  <c r="C60" i="77"/>
  <c r="C88" i="77"/>
  <c r="C406" i="77"/>
  <c r="C283" i="77"/>
  <c r="C150" i="77"/>
  <c r="C444" i="77"/>
  <c r="C255" i="77"/>
  <c r="C139" i="77"/>
  <c r="C394" i="77"/>
  <c r="C120" i="77"/>
  <c r="C198" i="77"/>
  <c r="C136" i="77"/>
  <c r="C458" i="77"/>
  <c r="C141" i="77"/>
  <c r="C455" i="77"/>
  <c r="C36" i="77"/>
  <c r="C12" i="77"/>
  <c r="C338" i="77"/>
  <c r="C232" i="77"/>
  <c r="C415" i="77"/>
  <c r="C239" i="77"/>
  <c r="C204" i="77"/>
  <c r="C34" i="77"/>
  <c r="C282" i="77"/>
  <c r="C87" i="77"/>
  <c r="C310" i="77"/>
  <c r="C352" i="77"/>
  <c r="C330" i="77"/>
  <c r="C471" i="77"/>
  <c r="C273" i="77"/>
  <c r="C425" i="77"/>
  <c r="C176" i="77"/>
  <c r="C285" i="77"/>
  <c r="C389" i="77"/>
  <c r="C267" i="77"/>
  <c r="C393" i="77"/>
  <c r="C43" i="77"/>
  <c r="C241" i="77"/>
  <c r="C51" i="77"/>
  <c r="C92" i="77"/>
  <c r="C217" i="77"/>
  <c r="C47" i="77"/>
  <c r="C256" i="77"/>
  <c r="C108" i="77"/>
  <c r="C457" i="77"/>
  <c r="C184" i="77"/>
  <c r="C306" i="77"/>
  <c r="C111" i="77"/>
  <c r="C38" i="77"/>
  <c r="C790" i="78"/>
  <c r="C153" i="78"/>
  <c r="C35" i="78"/>
  <c r="C115" i="78"/>
  <c r="C624" i="78"/>
  <c r="C142" i="78"/>
  <c r="C23" i="78"/>
  <c r="C86" i="78"/>
  <c r="C685" i="78"/>
  <c r="C880" i="78"/>
  <c r="C200" i="78"/>
  <c r="C518" i="78"/>
  <c r="C20" i="78"/>
  <c r="C261" i="78"/>
  <c r="C212" i="78"/>
  <c r="C821" i="78"/>
  <c r="C689" i="78"/>
  <c r="C145" i="78"/>
  <c r="C865" i="78"/>
  <c r="C737" i="78"/>
  <c r="C120" i="78"/>
  <c r="C440" i="78"/>
  <c r="C170" i="78"/>
  <c r="C22" i="78"/>
  <c r="C348" i="78"/>
  <c r="C316" i="78"/>
  <c r="C712" i="78"/>
  <c r="C211" i="78"/>
  <c r="C373" i="78"/>
  <c r="C868" i="78"/>
  <c r="C543" i="78"/>
  <c r="C601" i="78"/>
  <c r="C567" i="78"/>
  <c r="C828" i="78"/>
  <c r="C25" i="78"/>
  <c r="C228" i="78"/>
  <c r="C31" i="78"/>
  <c r="C361" i="78"/>
  <c r="C69" i="78"/>
  <c r="C123" i="78"/>
  <c r="C829" i="78"/>
  <c r="C402" i="78"/>
  <c r="C178" i="78"/>
  <c r="C777" i="78"/>
  <c r="C667" i="78"/>
  <c r="C71" i="78"/>
  <c r="C580" i="78"/>
  <c r="C739" i="78"/>
  <c r="C522" i="78"/>
  <c r="C378" i="78"/>
  <c r="C330" i="78"/>
  <c r="C116" i="78"/>
  <c r="C8" i="78"/>
  <c r="C218" i="78"/>
  <c r="C766" i="78"/>
  <c r="C174" i="78"/>
  <c r="C434" i="78"/>
  <c r="C104" i="78"/>
  <c r="C175" i="78"/>
  <c r="C826" i="78"/>
  <c r="C573" i="78"/>
  <c r="C621" i="78"/>
  <c r="C704" i="78"/>
  <c r="C76" i="78"/>
  <c r="C150" i="78"/>
  <c r="C655" i="78"/>
  <c r="C192" i="78"/>
  <c r="C48" i="78"/>
  <c r="C529" i="78"/>
  <c r="C816" i="78"/>
  <c r="C760" i="78"/>
  <c r="C439" i="78"/>
  <c r="C577" i="78"/>
  <c r="C193" i="78"/>
  <c r="C542" i="78"/>
  <c r="C138" i="78"/>
  <c r="C772" i="78"/>
  <c r="C502" i="78"/>
  <c r="C716" i="78"/>
  <c r="C347" i="78"/>
  <c r="C73" i="78"/>
  <c r="C34" i="78"/>
  <c r="C391" i="78"/>
  <c r="C863" i="78"/>
  <c r="C342" i="78"/>
  <c r="C155" i="78"/>
  <c r="C55" i="78"/>
  <c r="C6" i="78"/>
  <c r="C377" i="78"/>
  <c r="C63" i="78"/>
  <c r="C213" i="78"/>
  <c r="C271" i="78"/>
  <c r="C326" i="78"/>
  <c r="C452" i="78"/>
  <c r="C658" i="78"/>
  <c r="C360" i="78"/>
  <c r="C371" i="78"/>
  <c r="C905" i="78"/>
  <c r="C126" i="78"/>
  <c r="C703" i="78"/>
  <c r="C730" i="78"/>
  <c r="C54" i="78"/>
  <c r="C404" i="78"/>
  <c r="C825" i="78"/>
  <c r="C332" i="78"/>
  <c r="C532" i="78"/>
  <c r="C166" i="78"/>
  <c r="C661" i="78"/>
  <c r="C304" i="78"/>
  <c r="C19" i="78"/>
  <c r="C407" i="78"/>
  <c r="C709" i="78"/>
  <c r="C287" i="78"/>
  <c r="C484" i="78"/>
  <c r="C334" i="78"/>
  <c r="C587" i="78"/>
  <c r="C714" i="78"/>
  <c r="C752" i="78"/>
  <c r="C637" i="78"/>
  <c r="C827" i="78"/>
  <c r="C815" i="78"/>
  <c r="C500" i="78"/>
  <c r="C341" i="78"/>
  <c r="C376" i="78"/>
  <c r="C114" i="78"/>
  <c r="C445" i="78"/>
  <c r="C831" i="78"/>
  <c r="C549" i="78"/>
  <c r="C451" i="78"/>
  <c r="C781" i="78"/>
  <c r="C454" i="78"/>
  <c r="C881" i="78"/>
  <c r="C581" i="78"/>
  <c r="C539" i="78"/>
  <c r="C551" i="78"/>
  <c r="C345" i="78"/>
  <c r="C425" i="78"/>
  <c r="C400" i="78"/>
  <c r="C832" i="78"/>
  <c r="C660" i="78"/>
  <c r="C858" i="78"/>
  <c r="C626" i="78"/>
  <c r="C328" i="78"/>
  <c r="C835" i="78"/>
  <c r="C258" i="78"/>
  <c r="C598" i="78"/>
  <c r="C70" i="78"/>
  <c r="C414" i="78"/>
  <c r="C359" i="78"/>
  <c r="C67" i="78"/>
  <c r="C897" i="78"/>
  <c r="C354" i="78"/>
  <c r="C203" i="78"/>
  <c r="C82" i="78"/>
  <c r="C523" i="78"/>
  <c r="C850" i="78"/>
  <c r="C531" i="78"/>
  <c r="C677" i="78"/>
  <c r="C782" i="78"/>
  <c r="C876" i="78"/>
  <c r="C37" i="78"/>
  <c r="C426" i="78"/>
  <c r="C385" i="78"/>
  <c r="C742" i="78"/>
  <c r="C415" i="78"/>
  <c r="C486" i="78"/>
  <c r="C520" i="78"/>
  <c r="C128" i="78"/>
  <c r="C411" i="78"/>
  <c r="C431" i="78"/>
  <c r="C81" i="78"/>
  <c r="C36" i="78"/>
  <c r="C891" i="78"/>
  <c r="C263" i="78"/>
  <c r="C205" i="78"/>
  <c r="C195" i="78"/>
  <c r="C579" i="78"/>
  <c r="C406" i="78"/>
  <c r="C813" i="78"/>
  <c r="C649" i="78"/>
  <c r="C639" i="78"/>
  <c r="C796" i="78"/>
  <c r="C278" i="78"/>
  <c r="C290" i="78"/>
  <c r="C527" i="78"/>
  <c r="C861" i="78"/>
  <c r="C317" i="78"/>
  <c r="C340" i="78"/>
  <c r="C478" i="78"/>
  <c r="C778" i="78"/>
  <c r="C744" i="78"/>
  <c r="C669" i="78"/>
  <c r="C131" i="78"/>
  <c r="C862" i="78"/>
  <c r="C524" i="78"/>
  <c r="C56" i="78"/>
  <c r="C807" i="78"/>
  <c r="C366" i="78"/>
  <c r="C758" i="78"/>
  <c r="C87" i="78"/>
  <c r="C774" i="78"/>
  <c r="C221" i="78"/>
  <c r="C380" i="78"/>
  <c r="C324" i="78"/>
  <c r="C182" i="78"/>
  <c r="C864" i="78"/>
  <c r="C239" i="78"/>
  <c r="C613" i="78"/>
  <c r="C99" i="78"/>
  <c r="C745" i="78"/>
  <c r="C337" i="78"/>
  <c r="C269" i="78"/>
  <c r="C386" i="79"/>
  <c r="C159" i="79"/>
  <c r="C495" i="79"/>
  <c r="C369" i="79"/>
  <c r="C97" i="79"/>
  <c r="C676" i="79"/>
  <c r="C627" i="79"/>
  <c r="C64" i="79"/>
  <c r="C775" i="79"/>
  <c r="C82" i="79"/>
  <c r="C635" i="79"/>
  <c r="C84" i="79"/>
  <c r="C40" i="79"/>
  <c r="C15" i="79"/>
  <c r="C236" i="79"/>
  <c r="C501" i="79"/>
  <c r="C80" i="79"/>
  <c r="C654" i="79"/>
  <c r="C96" i="79"/>
  <c r="C198" i="79"/>
  <c r="C317" i="79"/>
  <c r="C685" i="79"/>
  <c r="C670" i="79"/>
  <c r="C453" i="79"/>
  <c r="C560" i="79"/>
  <c r="C2" i="79"/>
  <c r="C392" i="79"/>
  <c r="C140" i="79"/>
  <c r="C380" i="79"/>
  <c r="C691" i="79"/>
  <c r="C83" i="79"/>
  <c r="C462" i="79"/>
  <c r="C498" i="79"/>
  <c r="C511" i="79"/>
  <c r="C240" i="79"/>
  <c r="C232" i="79"/>
  <c r="C712" i="79"/>
  <c r="C359" i="79"/>
  <c r="C247" i="79"/>
  <c r="C130" i="79"/>
  <c r="C356" i="79"/>
  <c r="C729" i="79"/>
  <c r="C599" i="79"/>
  <c r="C88" i="79"/>
  <c r="C617" i="79"/>
  <c r="C101" i="79"/>
  <c r="C141" i="79"/>
  <c r="C469" i="79"/>
  <c r="C703" i="79"/>
  <c r="C43" i="79"/>
  <c r="C242" i="79"/>
  <c r="C674" i="79"/>
  <c r="C609" i="79"/>
  <c r="C459" i="79"/>
  <c r="C538" i="79"/>
  <c r="C700" i="79"/>
  <c r="C76" i="79"/>
  <c r="C771" i="79"/>
  <c r="C686" i="79"/>
  <c r="C447" i="79"/>
  <c r="C412" i="79"/>
  <c r="C29" i="79"/>
  <c r="C57" i="79"/>
  <c r="C415" i="79"/>
  <c r="C229" i="79"/>
  <c r="C91" i="79"/>
  <c r="C585" i="79"/>
  <c r="C637" i="79"/>
  <c r="C701" i="79"/>
  <c r="C432" i="79"/>
  <c r="C19" i="79"/>
  <c r="C611" i="79"/>
  <c r="C158" i="79"/>
  <c r="C705" i="79"/>
  <c r="C281" i="79"/>
  <c r="C744" i="79"/>
  <c r="C500" i="79"/>
  <c r="C680" i="79"/>
  <c r="C406" i="79"/>
  <c r="C217" i="79"/>
  <c r="C510" i="79"/>
  <c r="C673" i="79"/>
  <c r="C603" i="79"/>
  <c r="C379" i="79"/>
  <c r="C732" i="79"/>
  <c r="C478" i="79"/>
  <c r="C639" i="79"/>
  <c r="C321" i="79"/>
  <c r="C282" i="79"/>
  <c r="C490" i="79"/>
  <c r="C525" i="79"/>
  <c r="C764" i="79"/>
  <c r="C344" i="79"/>
  <c r="C450" i="79"/>
  <c r="C336" i="79"/>
  <c r="C213" i="79"/>
  <c r="C761" i="79"/>
  <c r="C548" i="79"/>
  <c r="C78" i="79"/>
  <c r="C9" i="79"/>
  <c r="C678" i="79"/>
  <c r="C404" i="79"/>
  <c r="C172" i="79"/>
  <c r="C389" i="79"/>
  <c r="C607" i="79"/>
  <c r="C610" i="79"/>
  <c r="C4" i="79"/>
  <c r="C207" i="79"/>
  <c r="C515" i="79"/>
  <c r="C226" i="79"/>
  <c r="C452" i="79"/>
  <c r="C70" i="79"/>
  <c r="C755" i="79"/>
  <c r="C73" i="79"/>
  <c r="C116" i="79"/>
  <c r="C12" i="79"/>
  <c r="C448" i="79"/>
  <c r="C733" i="79"/>
  <c r="C114" i="79"/>
  <c r="C671" i="79"/>
  <c r="C119" i="79"/>
  <c r="C739" i="79"/>
  <c r="C187" i="79"/>
  <c r="C435" i="79"/>
  <c r="C731" i="79"/>
  <c r="C74" i="79"/>
  <c r="C110" i="79"/>
  <c r="C175" i="79"/>
  <c r="C753" i="79"/>
  <c r="C633" i="79"/>
  <c r="C305" i="79"/>
  <c r="C443" i="79"/>
  <c r="C692" i="79"/>
  <c r="C444" i="79"/>
  <c r="C303" i="79"/>
  <c r="C602" i="79"/>
  <c r="C536" i="79"/>
  <c r="C570" i="79"/>
  <c r="C225" i="79"/>
  <c r="C419" i="79"/>
  <c r="C22" i="79"/>
  <c r="C539" i="79"/>
  <c r="C63" i="79"/>
  <c r="C267" i="79"/>
  <c r="C54" i="79"/>
  <c r="C707" i="79"/>
  <c r="C241" i="79"/>
  <c r="C384" i="79"/>
  <c r="C634" i="79"/>
  <c r="C323" i="79"/>
  <c r="C616" i="79"/>
  <c r="C156" i="79"/>
  <c r="C521" i="79"/>
  <c r="C173" i="79"/>
  <c r="C167" i="79"/>
  <c r="C620" i="79"/>
  <c r="C589" i="79"/>
  <c r="C535" i="79"/>
  <c r="C672" i="79"/>
  <c r="C545" i="79"/>
  <c r="C170" i="79"/>
  <c r="C47" i="79"/>
  <c r="C3" i="79"/>
  <c r="C307" i="79"/>
  <c r="C569" i="79"/>
  <c r="C216" i="79"/>
  <c r="C122" i="79"/>
  <c r="C285" i="79"/>
  <c r="C353" i="79"/>
  <c r="C246" i="79"/>
  <c r="C606" i="79"/>
  <c r="C629" i="79"/>
  <c r="C189" i="79"/>
  <c r="C160" i="79"/>
  <c r="C638" i="79"/>
  <c r="C178" i="79"/>
  <c r="C668" i="79"/>
  <c r="C204" i="79"/>
  <c r="C745" i="79"/>
  <c r="C42" i="79"/>
  <c r="C390" i="79"/>
  <c r="C56" i="79"/>
  <c r="C722" i="79"/>
  <c r="C154" i="79"/>
  <c r="C769" i="79"/>
  <c r="C11" i="79"/>
  <c r="C429" i="79"/>
  <c r="C533" i="79"/>
  <c r="C107" i="79"/>
  <c r="C496" i="79"/>
  <c r="C759" i="79"/>
  <c r="C291" i="79"/>
  <c r="C55" i="79"/>
  <c r="C768" i="79"/>
  <c r="C403" i="79"/>
  <c r="C327" i="79"/>
  <c r="C699" i="79"/>
  <c r="C215" i="79"/>
  <c r="C375" i="79"/>
  <c r="C16" i="79"/>
  <c r="C734" i="79"/>
  <c r="C36" i="80"/>
  <c r="C29" i="80"/>
  <c r="C74" i="80"/>
  <c r="C290" i="80"/>
  <c r="C214" i="80"/>
  <c r="C371" i="80"/>
  <c r="C356" i="80"/>
  <c r="C387" i="80"/>
  <c r="C349" i="80"/>
  <c r="C129" i="80"/>
  <c r="C249" i="80"/>
  <c r="C34" i="80"/>
  <c r="C382" i="80"/>
  <c r="C286" i="80"/>
  <c r="C168" i="80"/>
  <c r="C90" i="80"/>
  <c r="C4" i="80"/>
  <c r="C432" i="80"/>
  <c r="C256" i="80"/>
  <c r="C143" i="80"/>
  <c r="C155" i="80"/>
  <c r="C322" i="80"/>
  <c r="C106" i="80"/>
  <c r="C99" i="80"/>
  <c r="C291" i="80"/>
  <c r="C235" i="80"/>
  <c r="C394" i="80"/>
  <c r="C112" i="80"/>
  <c r="C272" i="80"/>
  <c r="C303" i="80"/>
  <c r="C414" i="80"/>
  <c r="C64" i="80"/>
  <c r="C116" i="80"/>
  <c r="C359" i="80"/>
  <c r="C344" i="80"/>
  <c r="C13" i="80"/>
  <c r="C294" i="80"/>
  <c r="C204" i="80"/>
  <c r="C189" i="80"/>
  <c r="C200" i="80"/>
  <c r="C231" i="80"/>
  <c r="C354" i="80"/>
  <c r="C222" i="80"/>
  <c r="C364" i="80"/>
  <c r="C125" i="80"/>
  <c r="C184" i="80"/>
  <c r="C348" i="80"/>
  <c r="C46" i="80"/>
  <c r="C334" i="80"/>
  <c r="C227" i="80"/>
  <c r="C241" i="80"/>
  <c r="C409" i="80"/>
  <c r="C147" i="80"/>
  <c r="C345" i="80"/>
  <c r="C375" i="80"/>
  <c r="C66" i="80"/>
  <c r="C102" i="80"/>
  <c r="C297" i="80"/>
  <c r="C10" i="80"/>
  <c r="C274" i="80"/>
  <c r="C100" i="80"/>
  <c r="C427" i="80"/>
  <c r="C220" i="80"/>
  <c r="C128" i="80"/>
  <c r="C254" i="80"/>
  <c r="C357" i="80"/>
  <c r="C14" i="80"/>
  <c r="C7" i="80"/>
  <c r="C305" i="80"/>
  <c r="C347" i="80"/>
  <c r="C368" i="80"/>
  <c r="C298" i="80"/>
  <c r="C429" i="80"/>
  <c r="C412" i="80"/>
  <c r="C309" i="80"/>
  <c r="C37" i="80"/>
  <c r="C323" i="80"/>
  <c r="C61" i="80"/>
  <c r="C23" i="80"/>
  <c r="C114" i="80"/>
  <c r="C188" i="80"/>
  <c r="C165" i="80"/>
  <c r="C253" i="80"/>
  <c r="C16" i="80"/>
  <c r="C173" i="80"/>
  <c r="C352" i="80"/>
  <c r="C9" i="80"/>
  <c r="C335" i="80"/>
  <c r="C373" i="80"/>
  <c r="C328" i="80"/>
  <c r="C8" i="80"/>
  <c r="C240" i="80"/>
  <c r="C82" i="80"/>
  <c r="C167" i="80"/>
  <c r="C360" i="80"/>
  <c r="C404" i="80"/>
  <c r="C80" i="80"/>
  <c r="C69" i="80"/>
  <c r="C311" i="80"/>
  <c r="C179" i="80"/>
  <c r="C250" i="80"/>
  <c r="C358" i="80"/>
  <c r="C230" i="80"/>
  <c r="C306" i="80"/>
  <c r="C262" i="80"/>
  <c r="C75" i="80"/>
  <c r="C26" i="80"/>
  <c r="C48" i="80"/>
  <c r="C88" i="80"/>
  <c r="C263" i="80"/>
  <c r="C430" i="80"/>
  <c r="C417" i="80"/>
  <c r="C251" i="80"/>
  <c r="C275" i="80"/>
  <c r="C32" i="80"/>
  <c r="C233" i="80"/>
  <c r="C319" i="80"/>
  <c r="C393" i="80"/>
  <c r="C43" i="80"/>
  <c r="C392" i="80"/>
  <c r="C217" i="80"/>
  <c r="C377" i="80"/>
  <c r="C408" i="80"/>
  <c r="C330" i="80"/>
  <c r="C60" i="80"/>
  <c r="C237" i="80"/>
  <c r="C198" i="80"/>
  <c r="C366" i="80"/>
  <c r="C148" i="80"/>
  <c r="C158" i="80"/>
  <c r="C126" i="80"/>
  <c r="C12" i="80"/>
  <c r="C398" i="80"/>
  <c r="C428" i="80"/>
  <c r="C314" i="80"/>
  <c r="C205" i="80"/>
  <c r="C206" i="80"/>
  <c r="C104" i="80"/>
  <c r="C55" i="80"/>
  <c r="C28" i="80"/>
  <c r="C53" i="80"/>
  <c r="C302" i="80"/>
  <c r="C321" i="80"/>
  <c r="C62" i="80"/>
  <c r="C413" i="80"/>
  <c r="C410" i="80"/>
  <c r="C166" i="80"/>
  <c r="C395" i="80"/>
  <c r="C279" i="80"/>
  <c r="C434" i="80"/>
  <c r="C63" i="80"/>
  <c r="C190" i="80"/>
  <c r="C47" i="80"/>
  <c r="C201" i="80"/>
  <c r="C178" i="80"/>
  <c r="C141" i="80"/>
  <c r="C169" i="80"/>
  <c r="C343" i="80"/>
  <c r="C176" i="80"/>
  <c r="C133" i="80"/>
  <c r="C365" i="80"/>
  <c r="C421" i="80"/>
  <c r="C5" i="80"/>
  <c r="C329" i="80"/>
  <c r="C362" i="80"/>
  <c r="C21" i="80"/>
  <c r="C107" i="80"/>
  <c r="C424" i="80"/>
  <c r="C265" i="80"/>
  <c r="C142" i="80"/>
  <c r="C346" i="80"/>
  <c r="C132" i="80"/>
  <c r="C363" i="80"/>
  <c r="C175" i="80"/>
  <c r="C350" i="80"/>
  <c r="C2" i="80"/>
  <c r="C51" i="80"/>
  <c r="C342" i="80"/>
  <c r="C98" i="80"/>
  <c r="C101" i="80"/>
  <c r="C208" i="80"/>
  <c r="C153" i="80"/>
  <c r="C353" i="80"/>
  <c r="C149" i="80"/>
  <c r="C219" i="80"/>
  <c r="C308" i="80"/>
  <c r="C315" i="80"/>
  <c r="C197" i="80"/>
  <c r="C229" i="80"/>
  <c r="C135" i="80"/>
  <c r="C68" i="80"/>
  <c r="C320" i="80"/>
  <c r="C301" i="80"/>
  <c r="C115" i="80"/>
  <c r="C288" i="80"/>
  <c r="C218" i="80"/>
  <c r="C326" i="80"/>
  <c r="C268" i="80"/>
  <c r="C257" i="80"/>
  <c r="C282" i="80"/>
  <c r="C299" i="80"/>
  <c r="C379" i="80"/>
  <c r="C355" i="80"/>
  <c r="C332" i="80"/>
  <c r="C224" i="80"/>
  <c r="C20" i="80"/>
  <c r="C327" i="80"/>
  <c r="C212" i="80"/>
  <c r="C216" i="80"/>
  <c r="C151" i="80"/>
  <c r="C180" i="80"/>
  <c r="C50" i="80"/>
  <c r="C384" i="80"/>
  <c r="C226" i="80"/>
  <c r="C52" i="80"/>
  <c r="C77" i="80"/>
  <c r="C289" i="80"/>
  <c r="C296" i="80"/>
  <c r="C401" i="80"/>
  <c r="C54" i="80"/>
  <c r="C338" i="80"/>
  <c r="C183" i="80"/>
  <c r="C131" i="80"/>
  <c r="C76" i="80"/>
  <c r="C325" i="80"/>
  <c r="C431" i="80"/>
  <c r="C41" i="80"/>
  <c r="C340" i="80"/>
  <c r="C381" i="80"/>
  <c r="C374" i="80"/>
  <c r="C44" i="80"/>
  <c r="C202" i="80"/>
  <c r="C140" i="80"/>
  <c r="C72" i="80"/>
  <c r="C25" i="80"/>
  <c r="C81" i="80"/>
  <c r="C389" i="80"/>
  <c r="C399" i="80"/>
  <c r="C388" i="80"/>
  <c r="C292" i="80"/>
  <c r="C225" i="80"/>
  <c r="C79" i="80"/>
  <c r="C38" i="80"/>
  <c r="C260" i="80"/>
  <c r="C105" i="80"/>
  <c r="C341" i="80"/>
  <c r="C113" i="80"/>
  <c r="C87" i="80"/>
  <c r="C192" i="80"/>
  <c r="C19" i="80"/>
  <c r="C120" i="80"/>
  <c r="C221" i="80"/>
  <c r="C59" i="80"/>
  <c r="C215" i="80"/>
  <c r="C213" i="80"/>
  <c r="C281" i="80"/>
  <c r="C182" i="80"/>
  <c r="C333" i="80"/>
  <c r="C407" i="80"/>
  <c r="C361" i="80"/>
  <c r="C22" i="80"/>
  <c r="C35" i="80"/>
  <c r="C285" i="80"/>
  <c r="C415" i="80"/>
  <c r="C337" i="80"/>
  <c r="C324" i="80"/>
  <c r="C31" i="80"/>
  <c r="C370" i="80"/>
  <c r="C258" i="80"/>
  <c r="C130" i="80"/>
  <c r="C378" i="80"/>
  <c r="C185" i="80"/>
  <c r="C150" i="80"/>
  <c r="C437" i="80"/>
  <c r="C174" i="80"/>
  <c r="C336" i="80"/>
  <c r="C193" i="80"/>
  <c r="C30" i="80"/>
  <c r="C121" i="80"/>
  <c r="C71" i="80"/>
  <c r="C307" i="80"/>
  <c r="C70" i="80"/>
  <c r="C146" i="80"/>
  <c r="C65" i="80"/>
  <c r="C351" i="80"/>
  <c r="C419" i="80"/>
  <c r="C259" i="80"/>
  <c r="C164" i="80"/>
  <c r="C239" i="80"/>
  <c r="C527" i="79"/>
  <c r="C117" i="79"/>
  <c r="C480" i="79"/>
  <c r="C24" i="79"/>
  <c r="C455" i="79"/>
  <c r="C179" i="79"/>
  <c r="C165" i="79"/>
  <c r="C254" i="79"/>
  <c r="C310" i="79"/>
  <c r="C534" i="79"/>
  <c r="C308" i="79"/>
  <c r="C205" i="79"/>
  <c r="C713" i="79"/>
  <c r="C494" i="79"/>
  <c r="C411" i="79"/>
  <c r="C123" i="79"/>
  <c r="C531" i="79"/>
  <c r="C31" i="79"/>
  <c r="C279" i="79"/>
  <c r="C18" i="79"/>
  <c r="C679" i="79"/>
  <c r="C410" i="79"/>
  <c r="C135" i="79"/>
  <c r="C191" i="79"/>
  <c r="C72" i="79"/>
  <c r="C559" i="79"/>
  <c r="C237" i="79"/>
  <c r="C124" i="79"/>
  <c r="C509" i="79"/>
  <c r="C631" i="79"/>
  <c r="C626" i="79"/>
  <c r="C575" i="79"/>
  <c r="C446" i="79"/>
  <c r="C7" i="79"/>
  <c r="C568" i="79"/>
  <c r="C624" i="79"/>
  <c r="C245" i="79"/>
  <c r="C108" i="79"/>
  <c r="C475" i="79"/>
  <c r="C590" i="79"/>
  <c r="C358" i="79"/>
  <c r="C574" i="79"/>
  <c r="C147" i="79"/>
  <c r="C514" i="79"/>
  <c r="C94" i="79"/>
  <c r="C591" i="79"/>
  <c r="C427" i="79"/>
  <c r="C766" i="79"/>
  <c r="C342" i="79"/>
  <c r="C408" i="79"/>
  <c r="C250" i="79"/>
  <c r="C210" i="79"/>
  <c r="C331" i="79"/>
  <c r="C715" i="79"/>
  <c r="C586" i="79"/>
  <c r="C507" i="79"/>
  <c r="C180" i="79"/>
  <c r="C370" i="79"/>
  <c r="C551" i="79"/>
  <c r="C208" i="79"/>
  <c r="C395" i="79"/>
  <c r="C595" i="79"/>
  <c r="C60" i="79"/>
  <c r="C588" i="79"/>
  <c r="C720" i="79"/>
  <c r="C621" i="79"/>
  <c r="C280" i="79"/>
  <c r="C757" i="79"/>
  <c r="C563" i="79"/>
  <c r="C418" i="79"/>
  <c r="C234" i="79"/>
  <c r="C431" i="79"/>
  <c r="C398" i="79"/>
  <c r="C488" i="79"/>
  <c r="C518" i="79"/>
  <c r="C257" i="79"/>
  <c r="C709" i="79"/>
  <c r="C30" i="79"/>
  <c r="C277" i="79"/>
  <c r="C421" i="79"/>
  <c r="C504" i="79"/>
  <c r="C466" i="79"/>
  <c r="C5" i="79"/>
  <c r="C249" i="79"/>
  <c r="C664" i="79"/>
  <c r="C190" i="79"/>
  <c r="C765" i="79"/>
  <c r="C304" i="79"/>
  <c r="C614" i="79"/>
  <c r="C646" i="79"/>
  <c r="C666" i="79"/>
  <c r="C687" i="79"/>
  <c r="C270" i="79"/>
  <c r="C772" i="79"/>
  <c r="C366" i="79"/>
  <c r="C721" i="79"/>
  <c r="C212" i="79"/>
  <c r="C642" i="79"/>
  <c r="C508" i="79"/>
  <c r="C176" i="79"/>
  <c r="C409" i="79"/>
  <c r="C556" i="79"/>
  <c r="C688" i="79"/>
  <c r="C367" i="79"/>
  <c r="C675" i="79"/>
  <c r="C153" i="79"/>
  <c r="C287" i="79"/>
  <c r="C111" i="79"/>
  <c r="C364" i="79"/>
  <c r="C461" i="79"/>
  <c r="C677" i="79"/>
  <c r="C161" i="79"/>
  <c r="C552" i="79"/>
  <c r="C543" i="79"/>
  <c r="C583" i="79"/>
  <c r="C269" i="79"/>
  <c r="C362" i="79"/>
  <c r="C296" i="79"/>
  <c r="C623" i="79"/>
  <c r="C600" i="79"/>
  <c r="C465" i="79"/>
  <c r="C100" i="79"/>
  <c r="C659" i="79"/>
  <c r="C436" i="79"/>
  <c r="C341" i="79"/>
  <c r="C256" i="79"/>
  <c r="C44" i="79"/>
  <c r="C512" i="79"/>
  <c r="C428" i="79"/>
  <c r="C430" i="79"/>
  <c r="C363" i="79"/>
  <c r="C163" i="79"/>
  <c r="C541" i="79"/>
  <c r="C255" i="79"/>
  <c r="C33" i="79"/>
  <c r="C49" i="79"/>
  <c r="C301" i="79"/>
  <c r="C357" i="79"/>
  <c r="C51" i="79"/>
  <c r="C349" i="79"/>
  <c r="C513" i="79"/>
  <c r="C561" i="79"/>
  <c r="C275" i="79"/>
  <c r="C297" i="79"/>
  <c r="C25" i="79"/>
  <c r="C295" i="79"/>
  <c r="C727" i="79"/>
  <c r="C417" i="79"/>
  <c r="C752" i="79"/>
  <c r="C185" i="79"/>
  <c r="C381" i="79"/>
  <c r="C697" i="79"/>
  <c r="C77" i="79"/>
  <c r="C581" i="79"/>
  <c r="C214" i="79"/>
  <c r="C126" i="79"/>
  <c r="C471" i="79"/>
  <c r="C458" i="79"/>
  <c r="C235" i="79"/>
  <c r="C299" i="79"/>
  <c r="C647" i="79"/>
  <c r="C553" i="79"/>
  <c r="C482" i="79"/>
  <c r="C223" i="79"/>
  <c r="C360" i="79"/>
  <c r="C632" i="79"/>
  <c r="C328" i="79"/>
  <c r="C540" i="79"/>
  <c r="C719" i="79"/>
  <c r="C251" i="79"/>
  <c r="C424" i="79"/>
  <c r="C316" i="79"/>
  <c r="C758" i="79"/>
  <c r="C684" i="79"/>
  <c r="C300" i="79"/>
  <c r="C113" i="79"/>
  <c r="C472" i="79"/>
  <c r="C62" i="79"/>
  <c r="C259" i="79"/>
  <c r="C293" i="79"/>
  <c r="C319" i="79"/>
  <c r="C628" i="79"/>
  <c r="C736" i="79"/>
  <c r="C326" i="79"/>
  <c r="C641" i="79"/>
  <c r="C294" i="79"/>
  <c r="C38" i="79"/>
  <c r="C69" i="79"/>
  <c r="C622" i="79"/>
  <c r="C244" i="79"/>
  <c r="C37" i="79"/>
  <c r="C566" i="79"/>
  <c r="C770" i="79"/>
  <c r="C400" i="79"/>
  <c r="C194" i="79"/>
  <c r="C209" i="79"/>
  <c r="C702" i="79"/>
  <c r="C298" i="79"/>
  <c r="C372" i="79"/>
  <c r="C683" i="79"/>
  <c r="C653" i="79"/>
  <c r="C619" i="79"/>
  <c r="C644" i="79"/>
  <c r="C643" i="79"/>
  <c r="C382" i="79"/>
  <c r="C497" i="79"/>
  <c r="C333" i="79"/>
  <c r="C618" i="79"/>
  <c r="C425" i="79"/>
  <c r="C724" i="79"/>
  <c r="C283" i="79"/>
  <c r="C314" i="79"/>
  <c r="C252" i="79"/>
  <c r="C146" i="79"/>
  <c r="C396" i="79"/>
  <c r="C385" i="79"/>
  <c r="C34" i="79"/>
  <c r="C487" i="79"/>
  <c r="C121" i="79"/>
  <c r="C106" i="79"/>
  <c r="C708" i="79"/>
  <c r="C604" i="79"/>
  <c r="C741" i="79"/>
  <c r="C36" i="79"/>
  <c r="C537" i="79"/>
  <c r="C549" i="79"/>
  <c r="C571" i="79"/>
  <c r="C742" i="79"/>
  <c r="C433" i="79"/>
  <c r="C474" i="79"/>
  <c r="C662" i="79"/>
  <c r="C463" i="79"/>
  <c r="C260" i="79"/>
  <c r="C377" i="79"/>
  <c r="C567" i="79"/>
  <c r="C271" i="79"/>
  <c r="C439" i="79"/>
  <c r="C201" i="79"/>
  <c r="C230" i="79"/>
  <c r="C577" i="79"/>
  <c r="C564" i="79"/>
  <c r="C562" i="79"/>
  <c r="C749" i="79"/>
  <c r="C695" i="79"/>
  <c r="C177" i="79"/>
  <c r="C573" i="79"/>
  <c r="C592" i="79"/>
  <c r="C751" i="79"/>
  <c r="C526" i="79"/>
  <c r="C263" i="79"/>
  <c r="C184" i="79"/>
  <c r="C506" i="79"/>
  <c r="C649" i="79"/>
  <c r="C613" i="79"/>
  <c r="C248" i="79"/>
  <c r="C655" i="79"/>
  <c r="C767" i="79"/>
  <c r="C45" i="79"/>
  <c r="C120" i="79"/>
  <c r="C587" i="79"/>
  <c r="C169" i="79"/>
  <c r="C311" i="79"/>
  <c r="C667" i="79"/>
  <c r="C181" i="79"/>
  <c r="C166" i="79"/>
  <c r="C773" i="78"/>
  <c r="C535" i="78"/>
  <c r="C644" i="78"/>
  <c r="C570" i="78"/>
  <c r="C13" i="78"/>
  <c r="C292" i="78"/>
  <c r="C724" i="78"/>
  <c r="C565" i="78"/>
  <c r="C848" i="78"/>
  <c r="C904" i="78"/>
  <c r="C901" i="78"/>
  <c r="C896" i="78"/>
  <c r="C409" i="78"/>
  <c r="C242" i="78"/>
  <c r="C734" i="78"/>
  <c r="C514" i="78"/>
  <c r="C469" i="78"/>
  <c r="C676" i="78"/>
  <c r="C329" i="78"/>
  <c r="C470" i="78"/>
  <c r="C574" i="78"/>
  <c r="C672" i="78"/>
  <c r="C633" i="78"/>
  <c r="C499" i="78"/>
  <c r="C231" i="78"/>
  <c r="C895" i="78"/>
  <c r="C364" i="78"/>
  <c r="C819" i="78"/>
  <c r="C641" i="78"/>
  <c r="C186" i="78"/>
  <c r="C367" i="78"/>
  <c r="C585" i="78"/>
  <c r="C875" i="78"/>
  <c r="C656" i="78"/>
  <c r="C491" i="78"/>
  <c r="C596" i="78"/>
  <c r="C462" i="78"/>
  <c r="C349" i="78"/>
  <c r="C493" i="78"/>
  <c r="C40" i="78"/>
  <c r="C199" i="78"/>
  <c r="C333" i="78"/>
  <c r="C475" i="78"/>
  <c r="C427" i="78"/>
  <c r="C241" i="78"/>
  <c r="C307" i="78"/>
  <c r="C132" i="78"/>
  <c r="C254" i="78"/>
  <c r="C711" i="78"/>
  <c r="C799" i="78"/>
  <c r="C251" i="78"/>
  <c r="C696" i="78"/>
  <c r="C814" i="78"/>
  <c r="C583" i="78"/>
  <c r="C479" i="78"/>
  <c r="C838" i="78"/>
  <c r="C288" i="78"/>
  <c r="C723" i="78"/>
  <c r="C572" i="78"/>
  <c r="C21" i="78"/>
  <c r="C472" i="78"/>
  <c r="C363" i="78"/>
  <c r="C10" i="78"/>
  <c r="C466" i="78"/>
  <c r="C784" i="78"/>
  <c r="C256" i="78"/>
  <c r="C688" i="78"/>
  <c r="C473" i="78"/>
  <c r="C422" i="78"/>
  <c r="C196" i="78"/>
  <c r="C550" i="78"/>
  <c r="C189" i="78"/>
  <c r="C859" i="78"/>
  <c r="C216" i="78"/>
  <c r="C417" i="78"/>
  <c r="C727" i="78"/>
  <c r="C172" i="78"/>
  <c r="C757" i="78"/>
  <c r="C840" i="78"/>
  <c r="C161" i="78"/>
  <c r="C249" i="78"/>
  <c r="C541" i="78"/>
  <c r="C630" i="78"/>
  <c r="C569" i="78"/>
  <c r="C557" i="78"/>
  <c r="C240" i="78"/>
  <c r="C339" i="78"/>
  <c r="C735" i="78"/>
  <c r="C224" i="78"/>
  <c r="C780" i="78"/>
  <c r="C872" i="78"/>
  <c r="C113" i="78"/>
  <c r="C282" i="78"/>
  <c r="C53" i="78"/>
  <c r="C645" i="78"/>
  <c r="C593" i="78"/>
  <c r="C388" i="78"/>
  <c r="C176" i="78"/>
  <c r="C209" i="78"/>
  <c r="C678" i="78"/>
  <c r="C496" i="78"/>
  <c r="C248" i="78"/>
  <c r="C245" i="78"/>
  <c r="C11" i="78"/>
  <c r="C163" i="78"/>
  <c r="C50" i="78"/>
  <c r="C420" i="78"/>
  <c r="C151" i="78"/>
  <c r="C804" i="78"/>
  <c r="C401" i="78"/>
  <c r="C392" i="78"/>
  <c r="C390" i="78"/>
  <c r="C208" i="78"/>
  <c r="C365" i="78"/>
  <c r="C538" i="78"/>
  <c r="C45" i="78"/>
  <c r="C382" i="78"/>
  <c r="C894" i="78"/>
  <c r="C202" i="78"/>
  <c r="C877" i="78"/>
  <c r="C629" i="78"/>
  <c r="C243" i="78"/>
  <c r="C97" i="78"/>
  <c r="C653" i="78"/>
  <c r="C618" i="78"/>
  <c r="C432" i="78"/>
  <c r="C823" i="78"/>
  <c r="C686" i="78"/>
  <c r="C890" i="78"/>
  <c r="C879" i="78"/>
  <c r="C642" i="78"/>
  <c r="C353" i="78"/>
  <c r="C413" i="78"/>
  <c r="C442" i="78"/>
  <c r="C592" i="78"/>
  <c r="C158" i="78"/>
  <c r="C204" i="78"/>
  <c r="C494" i="78"/>
  <c r="C521" i="78"/>
  <c r="C722" i="78"/>
  <c r="C776" i="78"/>
  <c r="C528" i="78"/>
  <c r="C812" i="78"/>
  <c r="C753" i="78"/>
  <c r="C74" i="78"/>
  <c r="C343" i="78"/>
  <c r="C516" i="78"/>
  <c r="C284" i="78"/>
  <c r="C809" i="78"/>
  <c r="C136" i="78"/>
  <c r="C870" i="78"/>
  <c r="C461" i="78"/>
  <c r="C448" i="78"/>
  <c r="C39" i="78"/>
  <c r="C26" i="78"/>
  <c r="C477" i="78"/>
  <c r="C801" i="78"/>
  <c r="C397" i="78"/>
  <c r="C179" i="78"/>
  <c r="C398" i="78"/>
  <c r="C80" i="78"/>
  <c r="C429" i="78"/>
  <c r="C3" i="78"/>
  <c r="C457" i="78"/>
  <c r="C191" i="78"/>
  <c r="C841" i="78"/>
  <c r="C207" i="78"/>
  <c r="C253" i="78"/>
  <c r="C503" i="78"/>
  <c r="C38" i="78"/>
  <c r="C820" i="78"/>
  <c r="C623" i="78"/>
  <c r="C487" i="78"/>
  <c r="C96" i="78"/>
  <c r="C468" i="78"/>
  <c r="C190" i="78"/>
  <c r="C506" i="78"/>
  <c r="C306" i="78"/>
  <c r="C424" i="78"/>
  <c r="C515" i="78"/>
  <c r="C356" i="78"/>
  <c r="C169" i="78"/>
  <c r="C824" i="78"/>
  <c r="C754" i="78"/>
  <c r="C144" i="78"/>
  <c r="C800" i="78"/>
  <c r="C285" i="78"/>
  <c r="C808" i="78"/>
  <c r="C893" i="78"/>
  <c r="C65" i="78"/>
  <c r="C47" i="78"/>
  <c r="C843" i="78"/>
  <c r="C17" i="78"/>
  <c r="C785" i="78"/>
  <c r="C553" i="78"/>
  <c r="C681" i="78"/>
  <c r="C247" i="78"/>
  <c r="C338" i="78"/>
  <c r="C853" i="78"/>
  <c r="C883" i="78"/>
  <c r="C273" i="78"/>
  <c r="C695" i="78"/>
  <c r="C286" i="78"/>
  <c r="C379" i="78"/>
  <c r="C779" i="78"/>
  <c r="C797" i="78"/>
  <c r="C602" i="78"/>
  <c r="C680" i="78"/>
  <c r="C15" i="78"/>
  <c r="C892" i="78"/>
  <c r="C768" i="78"/>
  <c r="C504" i="78"/>
  <c r="C302" i="78"/>
  <c r="C616" i="78"/>
  <c r="C344" i="78"/>
  <c r="C280" i="78"/>
  <c r="C374" i="78"/>
  <c r="C713" i="78"/>
  <c r="C177" i="78"/>
  <c r="C666" i="78"/>
  <c r="C837" i="78"/>
  <c r="C152" i="78"/>
  <c r="C751" i="78"/>
  <c r="C662" i="78"/>
  <c r="C325" i="78"/>
  <c r="C482" i="78"/>
  <c r="C198" i="78"/>
  <c r="C687" i="78"/>
  <c r="C42" i="78"/>
  <c r="C788" i="78"/>
  <c r="C188" i="78"/>
  <c r="C443" i="78"/>
  <c r="C856" i="78"/>
  <c r="C755" i="78"/>
  <c r="C449" i="78"/>
  <c r="C159" i="78"/>
  <c r="C421" i="78"/>
  <c r="C106" i="78"/>
  <c r="C227" i="78"/>
  <c r="C675" i="78"/>
  <c r="C197" i="78"/>
  <c r="C384" i="78"/>
  <c r="C2" i="78"/>
  <c r="C358" i="78"/>
  <c r="C33" i="78"/>
  <c r="C436" i="78"/>
  <c r="C75" i="78"/>
  <c r="C806" i="78"/>
  <c r="C235" i="78"/>
  <c r="C294" i="78"/>
  <c r="C547" i="78"/>
  <c r="C726" i="78"/>
  <c r="C492" i="78"/>
  <c r="C220" i="78"/>
  <c r="C586" i="78"/>
  <c r="C66" i="78"/>
  <c r="C303" i="78"/>
  <c r="C311" i="78"/>
  <c r="C509" i="78"/>
  <c r="C628" i="78"/>
  <c r="C362" i="78"/>
  <c r="C559" i="78"/>
  <c r="C412" i="78"/>
  <c r="C77" i="78"/>
  <c r="C481" i="78"/>
  <c r="C540" i="78"/>
  <c r="C369" i="78"/>
  <c r="C320" i="78"/>
  <c r="C842" i="78"/>
  <c r="C405" i="78"/>
  <c r="C236" i="78"/>
  <c r="C370" i="78"/>
  <c r="C652" i="78"/>
  <c r="C423" i="78"/>
  <c r="C558" i="78"/>
  <c r="C761" i="78"/>
  <c r="C310" i="78"/>
  <c r="C312" i="78"/>
  <c r="C834" i="78"/>
  <c r="C346" i="78"/>
  <c r="C554" i="78"/>
  <c r="C836" i="78"/>
  <c r="C95" i="78"/>
  <c r="C165" i="78"/>
  <c r="C830" i="78"/>
  <c r="C171" i="78"/>
  <c r="C368" i="78"/>
  <c r="C683" i="78"/>
  <c r="C9" i="78"/>
  <c r="C305" i="78"/>
  <c r="C276" i="78"/>
  <c r="C444" i="78"/>
  <c r="C100" i="78"/>
  <c r="C416" i="78"/>
  <c r="C143" i="78"/>
  <c r="C791" i="78"/>
  <c r="C93" i="78"/>
  <c r="C335" i="78"/>
  <c r="C659" i="78"/>
  <c r="C483" i="78"/>
  <c r="C133" i="78"/>
  <c r="C403" i="78"/>
  <c r="C884" i="78"/>
  <c r="C614" i="78"/>
  <c r="C845" i="78"/>
  <c r="C107" i="78"/>
  <c r="C372" i="78"/>
  <c r="C386" i="78"/>
  <c r="C206" i="78"/>
  <c r="C291" i="78"/>
  <c r="C162" i="78"/>
  <c r="C612" i="78"/>
  <c r="C146" i="78"/>
  <c r="C595" i="78"/>
  <c r="C299" i="78"/>
  <c r="C156" i="78"/>
  <c r="C456" i="78"/>
  <c r="C214" i="78"/>
  <c r="C244" i="78"/>
  <c r="C792" i="78"/>
  <c r="C762" i="78"/>
  <c r="C257" i="78"/>
  <c r="C603" i="78"/>
  <c r="C654" i="78"/>
  <c r="C154" i="78"/>
  <c r="C873" i="78"/>
  <c r="C566" i="78"/>
  <c r="C255" i="78"/>
  <c r="C634" i="78"/>
  <c r="C537" i="78"/>
  <c r="C650" i="78"/>
  <c r="C694" i="78"/>
  <c r="C899" i="78"/>
  <c r="C501" i="78"/>
  <c r="C710" i="78"/>
  <c r="C684" i="78"/>
  <c r="C430" i="78"/>
  <c r="C902" i="78"/>
  <c r="C705" i="78"/>
  <c r="C632" i="78"/>
  <c r="C611" i="78"/>
  <c r="C857" i="78"/>
  <c r="C321" i="78"/>
  <c r="C888" i="78"/>
  <c r="C4" i="78"/>
  <c r="C57" i="78"/>
  <c r="C476" i="78"/>
  <c r="C433" i="78"/>
  <c r="C844" i="78"/>
  <c r="C747" i="78"/>
  <c r="C298" i="78"/>
  <c r="C576" i="78"/>
  <c r="C489" i="78"/>
  <c r="C102" i="78"/>
  <c r="C89" i="78"/>
  <c r="C222" i="78"/>
  <c r="C381" i="78"/>
  <c r="C139" i="78"/>
  <c r="C327" i="78"/>
  <c r="C584" i="78"/>
  <c r="C471" i="78"/>
  <c r="C513" i="78"/>
  <c r="C670" i="78"/>
  <c r="C283" i="78"/>
  <c r="C647" i="78"/>
  <c r="C720" i="78"/>
  <c r="C121" i="78"/>
  <c r="C148" i="78"/>
  <c r="C88" i="78"/>
  <c r="C84" i="78"/>
  <c r="C277" i="78"/>
  <c r="C795" i="78"/>
  <c r="C92" i="78"/>
  <c r="C387" i="78"/>
  <c r="C617" i="78"/>
  <c r="C250" i="78"/>
  <c r="C94" i="78"/>
  <c r="C874" i="78"/>
  <c r="C765" i="78"/>
  <c r="C560" i="78"/>
  <c r="C525" i="78"/>
  <c r="C866" i="78"/>
  <c r="C594" i="78"/>
  <c r="C663" i="78"/>
  <c r="C706" i="78"/>
  <c r="C274" i="78"/>
  <c r="C201" i="78"/>
  <c r="C668" i="78"/>
  <c r="C279" i="78"/>
  <c r="C293" i="78"/>
  <c r="C28" i="78"/>
  <c r="C210" i="78"/>
  <c r="C474" i="78"/>
  <c r="C90" i="78"/>
  <c r="C301" i="78"/>
  <c r="C855" i="78"/>
  <c r="C822" i="78"/>
  <c r="C701" i="78"/>
  <c r="C183" i="78"/>
  <c r="C309" i="78"/>
  <c r="C450" i="78"/>
  <c r="C597" i="78"/>
  <c r="C589" i="78"/>
  <c r="C266" i="78"/>
  <c r="C238" i="77"/>
  <c r="C369" i="77"/>
  <c r="C110" i="77"/>
  <c r="C418" i="77"/>
  <c r="C304" i="77"/>
  <c r="C32" i="77"/>
  <c r="C202" i="77"/>
  <c r="C404" i="77"/>
  <c r="C437" i="77"/>
  <c r="C440" i="77"/>
  <c r="C327" i="77"/>
  <c r="C50" i="77"/>
  <c r="C298" i="77"/>
  <c r="C99" i="77"/>
  <c r="C80" i="77"/>
  <c r="C303" i="77"/>
  <c r="C216" i="77"/>
  <c r="C76" i="77"/>
  <c r="C467" i="77"/>
  <c r="C95" i="77"/>
  <c r="C419" i="77"/>
  <c r="C412" i="77"/>
  <c r="C197" i="77"/>
  <c r="C211" i="77"/>
  <c r="C365" i="77"/>
  <c r="C3" i="77"/>
  <c r="C361" i="77"/>
  <c r="C85" i="77"/>
  <c r="C147" i="77"/>
  <c r="C178" i="77"/>
  <c r="C417" i="77"/>
  <c r="C8" i="77"/>
  <c r="C22" i="77"/>
  <c r="C203" i="77"/>
  <c r="C237" i="77"/>
  <c r="C67" i="77"/>
  <c r="C399" i="77"/>
  <c r="C346" i="77"/>
  <c r="C81" i="77"/>
  <c r="C35" i="77"/>
  <c r="C436" i="77"/>
  <c r="C190" i="77"/>
  <c r="C287" i="77"/>
  <c r="C201" i="77"/>
  <c r="C366" i="77"/>
  <c r="C129" i="77"/>
  <c r="C410" i="77"/>
  <c r="C16" i="77"/>
  <c r="C261" i="77"/>
  <c r="C123" i="77"/>
  <c r="C200" i="77"/>
  <c r="C74" i="77"/>
  <c r="C308" i="77"/>
  <c r="C63" i="77"/>
  <c r="C84" i="77"/>
  <c r="C340" i="77"/>
  <c r="C59" i="77"/>
  <c r="C152" i="77"/>
  <c r="C83" i="77"/>
  <c r="C367" i="77"/>
  <c r="C250" i="77"/>
  <c r="C227" i="77"/>
  <c r="C315" i="77"/>
  <c r="C15" i="77"/>
  <c r="C13" i="77"/>
  <c r="C452" i="77"/>
  <c r="C163" i="77"/>
  <c r="C329" i="77"/>
  <c r="C378" i="77"/>
  <c r="C278" i="77"/>
  <c r="C66" i="77"/>
  <c r="C162" i="77"/>
  <c r="C356" i="77"/>
  <c r="C114" i="77"/>
  <c r="C14" i="77"/>
  <c r="C234" i="77"/>
  <c r="C297" i="77"/>
  <c r="C372" i="77"/>
  <c r="C291" i="77"/>
  <c r="C377" i="77"/>
  <c r="C27" i="77"/>
  <c r="C384" i="77"/>
  <c r="C348" i="77"/>
  <c r="C443" i="77"/>
  <c r="C407" i="77"/>
  <c r="C316" i="77"/>
  <c r="C442" i="77"/>
  <c r="C58" i="77"/>
  <c r="C355" i="77"/>
  <c r="C370" i="77"/>
  <c r="C196" i="77"/>
  <c r="C40" i="77"/>
  <c r="C339" i="77"/>
  <c r="C430" i="77"/>
  <c r="C140" i="77"/>
  <c r="C146" i="77"/>
  <c r="C371" i="77"/>
  <c r="C119" i="77"/>
  <c r="C142" i="77"/>
  <c r="C159" i="77"/>
  <c r="C62" i="77"/>
  <c r="C161" i="77"/>
  <c r="C326" i="77"/>
  <c r="C61" i="77"/>
  <c r="C122" i="77"/>
  <c r="C57" i="77"/>
  <c r="C362" i="77"/>
  <c r="C318" i="77"/>
  <c r="C435" i="77"/>
  <c r="C322" i="77"/>
  <c r="C131" i="77"/>
  <c r="C290" i="77"/>
  <c r="C456" i="77"/>
  <c r="C168" i="77"/>
  <c r="C177" i="77"/>
  <c r="C164" i="77"/>
  <c r="C286" i="77"/>
  <c r="C422" i="77"/>
  <c r="C275" i="77"/>
  <c r="C106" i="77"/>
  <c r="C307" i="77"/>
  <c r="C461" i="77"/>
  <c r="C2" i="77"/>
  <c r="C235" i="77"/>
  <c r="C305" i="76"/>
  <c r="C767" i="76"/>
  <c r="C110" i="76"/>
  <c r="C647" i="76"/>
  <c r="C764" i="76"/>
  <c r="C111" i="76"/>
  <c r="C750" i="76"/>
  <c r="C224" i="76"/>
  <c r="C219" i="76"/>
  <c r="C418" i="76"/>
  <c r="C777" i="76"/>
  <c r="C727" i="76"/>
  <c r="C249" i="76"/>
  <c r="C297" i="76"/>
  <c r="C212" i="76"/>
  <c r="C117" i="76"/>
  <c r="C263" i="76"/>
  <c r="C374" i="76"/>
  <c r="C469" i="76"/>
  <c r="C306" i="76"/>
  <c r="C645" i="76"/>
  <c r="C643" i="76"/>
  <c r="C35" i="76"/>
  <c r="C187" i="76"/>
  <c r="C194" i="76"/>
  <c r="C41" i="76"/>
  <c r="C695" i="76"/>
  <c r="C137" i="76"/>
  <c r="C23" i="76"/>
  <c r="C324" i="76"/>
  <c r="C688" i="76"/>
  <c r="C244" i="76"/>
  <c r="C633" i="76"/>
  <c r="C435" i="76"/>
  <c r="C183" i="76"/>
  <c r="C138" i="76"/>
  <c r="C517" i="76"/>
  <c r="C131" i="76"/>
  <c r="C386" i="76"/>
  <c r="C2" i="76"/>
  <c r="C348" i="76"/>
  <c r="C637" i="76"/>
  <c r="C699" i="76"/>
  <c r="C561" i="76"/>
  <c r="C628" i="76"/>
  <c r="C101" i="76"/>
  <c r="C99" i="76"/>
  <c r="C388" i="76"/>
  <c r="C445" i="76"/>
  <c r="C202" i="76"/>
  <c r="C126" i="76"/>
  <c r="C411" i="76"/>
  <c r="C157" i="76"/>
  <c r="C675" i="76"/>
  <c r="C416" i="76"/>
  <c r="C468" i="76"/>
  <c r="C415" i="76"/>
  <c r="C454" i="76"/>
  <c r="C760" i="76"/>
  <c r="C351" i="76"/>
  <c r="C229" i="76"/>
  <c r="C554" i="76"/>
  <c r="C680" i="76"/>
  <c r="C357" i="76"/>
  <c r="C734" i="76"/>
  <c r="C345" i="76"/>
  <c r="C763" i="76"/>
  <c r="C420" i="76"/>
  <c r="C277" i="76"/>
  <c r="C359" i="76"/>
  <c r="C271" i="76"/>
  <c r="C661" i="76"/>
  <c r="C300" i="76"/>
  <c r="C16" i="76"/>
  <c r="C530" i="76"/>
  <c r="C231" i="76"/>
  <c r="C485" i="76"/>
  <c r="C173" i="76"/>
  <c r="C620" i="76"/>
  <c r="C299" i="76"/>
  <c r="C698" i="76"/>
  <c r="C389" i="76"/>
  <c r="C166" i="76"/>
  <c r="C464" i="76"/>
  <c r="C499" i="76"/>
  <c r="C26" i="76"/>
  <c r="C568" i="76"/>
  <c r="C332" i="76"/>
  <c r="C406" i="76"/>
  <c r="C258" i="76"/>
  <c r="C453" i="76"/>
  <c r="C594" i="76"/>
  <c r="C81" i="76"/>
  <c r="C522" i="76"/>
  <c r="C544" i="76"/>
  <c r="C737" i="76"/>
  <c r="C765" i="76"/>
  <c r="C747" i="76"/>
  <c r="C380" i="76"/>
  <c r="C584" i="76"/>
  <c r="C5" i="76"/>
  <c r="C556" i="76"/>
  <c r="C503" i="76"/>
  <c r="C439" i="76"/>
  <c r="C728" i="76"/>
  <c r="C636" i="76"/>
  <c r="C428" i="76"/>
  <c r="C441" i="76"/>
  <c r="C293" i="76"/>
  <c r="C64" i="76"/>
  <c r="C127" i="76"/>
  <c r="C531" i="76"/>
  <c r="C635" i="76"/>
  <c r="C436" i="76"/>
  <c r="C120" i="76"/>
  <c r="C413" i="76"/>
  <c r="C267" i="76"/>
  <c r="C245" i="76"/>
  <c r="C404" i="76"/>
  <c r="C84" i="76"/>
  <c r="C746" i="76"/>
  <c r="C551" i="76"/>
  <c r="C273" i="76"/>
  <c r="C251" i="76"/>
  <c r="C646" i="76"/>
  <c r="C657" i="76"/>
  <c r="C349" i="76"/>
  <c r="C217" i="76"/>
  <c r="C206" i="76"/>
  <c r="C269" i="76"/>
  <c r="C105" i="76"/>
  <c r="C660" i="76"/>
  <c r="C20" i="76"/>
  <c r="C223" i="76"/>
  <c r="C597" i="76"/>
  <c r="C521" i="76"/>
  <c r="C534" i="76"/>
  <c r="C227" i="76"/>
  <c r="C363" i="76"/>
  <c r="C139" i="76"/>
  <c r="C729" i="76"/>
  <c r="C458" i="76"/>
  <c r="C540" i="76"/>
  <c r="C612" i="76"/>
  <c r="C427" i="76"/>
  <c r="C670" i="76"/>
  <c r="C518" i="76"/>
  <c r="C264" i="76"/>
  <c r="C676" i="76"/>
  <c r="C178" i="76"/>
  <c r="C504" i="76"/>
  <c r="C298" i="76"/>
  <c r="C37" i="76"/>
  <c r="C375" i="76"/>
  <c r="C200" i="76"/>
  <c r="C446" i="76"/>
  <c r="C748" i="76"/>
  <c r="C478" i="76"/>
  <c r="C696" i="76"/>
  <c r="C71" i="76"/>
  <c r="C287" i="76"/>
  <c r="C559" i="76"/>
  <c r="C649" i="76"/>
  <c r="C381" i="76"/>
  <c r="C112" i="76"/>
  <c r="C53" i="76"/>
  <c r="C100" i="76"/>
  <c r="C356" i="76"/>
  <c r="C663" i="76"/>
  <c r="C582" i="76"/>
  <c r="C512" i="76"/>
  <c r="C451" i="76"/>
  <c r="C204" i="76"/>
  <c r="C536" i="76"/>
  <c r="C362" i="76"/>
  <c r="C738" i="76"/>
  <c r="C393" i="76"/>
  <c r="C218" i="76"/>
  <c r="C778" i="76"/>
  <c r="C390" i="76"/>
  <c r="C119" i="76"/>
  <c r="C327" i="76"/>
  <c r="C506" i="76"/>
  <c r="C587" i="76"/>
  <c r="C717" i="76"/>
  <c r="C718" i="76"/>
  <c r="C581" i="76"/>
  <c r="C205" i="76"/>
  <c r="C433" i="76"/>
  <c r="C69" i="76"/>
  <c r="C352" i="76"/>
  <c r="C107" i="76"/>
  <c r="C220" i="76"/>
  <c r="C278" i="76"/>
  <c r="C353" i="76"/>
  <c r="C690" i="76"/>
  <c r="C181" i="76"/>
  <c r="C253" i="76"/>
  <c r="C290" i="76"/>
  <c r="C234" i="76"/>
  <c r="C539" i="76"/>
  <c r="C609" i="76"/>
  <c r="C22" i="76"/>
  <c r="C563" i="76"/>
  <c r="C742" i="76"/>
  <c r="C610" i="76"/>
  <c r="C333" i="76"/>
  <c r="C440" i="76"/>
  <c r="C669" i="76"/>
  <c r="C201" i="76"/>
  <c r="C552" i="76"/>
  <c r="C450" i="76"/>
  <c r="C396" i="76"/>
  <c r="C753" i="76"/>
  <c r="C44" i="76"/>
  <c r="C532" i="76"/>
  <c r="C346" i="76"/>
  <c r="C371" i="76"/>
  <c r="C268" i="76"/>
  <c r="C255" i="76"/>
  <c r="C275" i="76"/>
  <c r="C368" i="76"/>
  <c r="C304" i="76"/>
  <c r="C601" i="76"/>
  <c r="C196" i="76"/>
  <c r="C130" i="76"/>
  <c r="C769" i="76"/>
  <c r="C407" i="76"/>
  <c r="C233" i="76"/>
  <c r="C355" i="76"/>
  <c r="C58" i="76"/>
  <c r="C471" i="76"/>
  <c r="C726" i="76"/>
  <c r="C378" i="76"/>
  <c r="C142" i="76"/>
  <c r="C76" i="76"/>
  <c r="C590" i="76"/>
  <c r="C659" i="76"/>
  <c r="C307" i="76"/>
  <c r="C60" i="76"/>
  <c r="C46" i="76"/>
  <c r="C671" i="76"/>
  <c r="C403" i="76"/>
  <c r="C329" i="76"/>
  <c r="C606" i="76"/>
  <c r="C321" i="76"/>
  <c r="C500" i="76"/>
  <c r="C144" i="76"/>
  <c r="C14" i="76"/>
  <c r="C419" i="76"/>
  <c r="C176" i="76"/>
  <c r="C542" i="76"/>
  <c r="C719" i="76"/>
  <c r="C456" i="76"/>
  <c r="C528" i="76"/>
  <c r="C241" i="76"/>
  <c r="C491" i="76"/>
  <c r="C650" i="76"/>
  <c r="C391" i="76"/>
  <c r="C394" i="76"/>
  <c r="C27" i="76"/>
  <c r="C752" i="76"/>
  <c r="C702" i="76"/>
  <c r="C254" i="76"/>
  <c r="C21" i="76"/>
  <c r="C431" i="76"/>
  <c r="C770" i="76"/>
  <c r="C400" i="76"/>
  <c r="C211" i="76"/>
  <c r="C13" i="76"/>
  <c r="C713" i="76"/>
  <c r="C623" i="76"/>
  <c r="C682" i="76"/>
  <c r="C678" i="76"/>
  <c r="C651" i="76"/>
  <c r="C313" i="76"/>
  <c r="C664" i="76"/>
  <c r="C221" i="76"/>
  <c r="C507" i="76"/>
  <c r="C493" i="76"/>
  <c r="C291" i="76"/>
  <c r="C603" i="76"/>
  <c r="C772" i="76"/>
  <c r="C96" i="76"/>
  <c r="C322" i="76"/>
  <c r="C370" i="76"/>
  <c r="C336" i="76"/>
  <c r="C538" i="76"/>
  <c r="C533" i="76"/>
  <c r="C662" i="76"/>
  <c r="C344" i="76"/>
  <c r="B2" i="81"/>
  <c r="B2" i="64" l="1"/>
  <c r="C163" i="80" l="1"/>
  <c r="C483" i="79"/>
  <c r="C154" i="77"/>
  <c r="C311" i="76"/>
  <c r="I3" i="83" l="1"/>
  <c r="Y53" i="83"/>
  <c r="V53" i="83"/>
  <c r="U53" i="83"/>
  <c r="O53" i="83"/>
  <c r="N53" i="83"/>
  <c r="D53" i="83"/>
  <c r="C53" i="83"/>
  <c r="Y52" i="83"/>
  <c r="V52" i="83"/>
  <c r="U52" i="83"/>
  <c r="O52" i="83"/>
  <c r="N52" i="83"/>
  <c r="D52" i="83"/>
  <c r="C52" i="83"/>
  <c r="Y51" i="83"/>
  <c r="V51" i="83"/>
  <c r="U51" i="83"/>
  <c r="O51" i="83"/>
  <c r="N51" i="83"/>
  <c r="D51" i="83"/>
  <c r="C51" i="83"/>
  <c r="Y50" i="83"/>
  <c r="V50" i="83"/>
  <c r="U50" i="83"/>
  <c r="O50" i="83"/>
  <c r="N50" i="83"/>
  <c r="D50" i="83"/>
  <c r="C50" i="83"/>
  <c r="Y49" i="83"/>
  <c r="V49" i="83"/>
  <c r="U49" i="83"/>
  <c r="O49" i="83"/>
  <c r="N49" i="83"/>
  <c r="D49" i="83"/>
  <c r="C49" i="83"/>
  <c r="Y48" i="83"/>
  <c r="V48" i="83"/>
  <c r="U48" i="83"/>
  <c r="O48" i="83"/>
  <c r="N48" i="83"/>
  <c r="D48" i="83"/>
  <c r="C48" i="83"/>
  <c r="Y47" i="83"/>
  <c r="V47" i="83"/>
  <c r="U47" i="83"/>
  <c r="O47" i="83"/>
  <c r="N47" i="83"/>
  <c r="D47" i="83"/>
  <c r="C47" i="83"/>
  <c r="Y46" i="83"/>
  <c r="V46" i="83"/>
  <c r="U46" i="83"/>
  <c r="O46" i="83"/>
  <c r="N46" i="83"/>
  <c r="D46" i="83"/>
  <c r="C46" i="83"/>
  <c r="Y45" i="83"/>
  <c r="V45" i="83"/>
  <c r="U45" i="83"/>
  <c r="O45" i="83"/>
  <c r="N45" i="83"/>
  <c r="D45" i="83"/>
  <c r="C45" i="83"/>
  <c r="Y44" i="83"/>
  <c r="V44" i="83"/>
  <c r="U44" i="83"/>
  <c r="O44" i="83"/>
  <c r="N44" i="83"/>
  <c r="D44" i="83"/>
  <c r="C44" i="83"/>
  <c r="Y43" i="83"/>
  <c r="V43" i="83"/>
  <c r="U43" i="83"/>
  <c r="O43" i="83"/>
  <c r="N43" i="83"/>
  <c r="D43" i="83"/>
  <c r="C43" i="83"/>
  <c r="Y42" i="83"/>
  <c r="V42" i="83"/>
  <c r="U42" i="83"/>
  <c r="O42" i="83"/>
  <c r="N42" i="83"/>
  <c r="D42" i="83"/>
  <c r="C42" i="83"/>
  <c r="Y41" i="83"/>
  <c r="V41" i="83"/>
  <c r="U41" i="83"/>
  <c r="O41" i="83"/>
  <c r="N41" i="83"/>
  <c r="D41" i="83"/>
  <c r="C41" i="83"/>
  <c r="Y40" i="83"/>
  <c r="V40" i="83"/>
  <c r="U40" i="83"/>
  <c r="O40" i="83"/>
  <c r="N40" i="83"/>
  <c r="D40" i="83"/>
  <c r="C40" i="83"/>
  <c r="Y39" i="83"/>
  <c r="V39" i="83"/>
  <c r="U39" i="83"/>
  <c r="O39" i="83"/>
  <c r="N39" i="83"/>
  <c r="D39" i="83"/>
  <c r="C39" i="83"/>
  <c r="Y38" i="83"/>
  <c r="V38" i="83"/>
  <c r="U38" i="83"/>
  <c r="O38" i="83"/>
  <c r="N38" i="83"/>
  <c r="D38" i="83"/>
  <c r="C38" i="83"/>
  <c r="Y37" i="83"/>
  <c r="V37" i="83"/>
  <c r="U37" i="83"/>
  <c r="O37" i="83"/>
  <c r="N37" i="83"/>
  <c r="D37" i="83"/>
  <c r="C37" i="83"/>
  <c r="Y36" i="83"/>
  <c r="V36" i="83"/>
  <c r="U36" i="83"/>
  <c r="O36" i="83"/>
  <c r="N36" i="83"/>
  <c r="D36" i="83"/>
  <c r="C36" i="83"/>
  <c r="Y35" i="83"/>
  <c r="V35" i="83"/>
  <c r="U35" i="83"/>
  <c r="O35" i="83"/>
  <c r="N35" i="83"/>
  <c r="D35" i="83"/>
  <c r="C35" i="83"/>
  <c r="Y34" i="83"/>
  <c r="V34" i="83"/>
  <c r="U34" i="83"/>
  <c r="O34" i="83"/>
  <c r="N34" i="83"/>
  <c r="D34" i="83"/>
  <c r="C34" i="83"/>
  <c r="Y33" i="83"/>
  <c r="V33" i="83"/>
  <c r="U33" i="83"/>
  <c r="O33" i="83"/>
  <c r="N33" i="83"/>
  <c r="D33" i="83"/>
  <c r="C33" i="83"/>
  <c r="Y32" i="83"/>
  <c r="V32" i="83"/>
  <c r="U32" i="83"/>
  <c r="O32" i="83"/>
  <c r="N32" i="83"/>
  <c r="D32" i="83"/>
  <c r="C32" i="83"/>
  <c r="Y31" i="83"/>
  <c r="V31" i="83"/>
  <c r="U31" i="83"/>
  <c r="O31" i="83"/>
  <c r="N31" i="83"/>
  <c r="D31" i="83"/>
  <c r="C31" i="83"/>
  <c r="Y30" i="83"/>
  <c r="V30" i="83"/>
  <c r="U30" i="83"/>
  <c r="O30" i="83"/>
  <c r="N30" i="83"/>
  <c r="D30" i="83"/>
  <c r="C30" i="83"/>
  <c r="Y29" i="83"/>
  <c r="V29" i="83"/>
  <c r="U29" i="83"/>
  <c r="O29" i="83"/>
  <c r="N29" i="83"/>
  <c r="D29" i="83"/>
  <c r="C29" i="83"/>
  <c r="Y28" i="83"/>
  <c r="V28" i="83"/>
  <c r="U28" i="83"/>
  <c r="O28" i="83"/>
  <c r="N28" i="83"/>
  <c r="D28" i="83"/>
  <c r="C28" i="83"/>
  <c r="Y27" i="83"/>
  <c r="V27" i="83"/>
  <c r="U27" i="83"/>
  <c r="O27" i="83"/>
  <c r="N27" i="83"/>
  <c r="D27" i="83"/>
  <c r="C27" i="83"/>
  <c r="Y26" i="83"/>
  <c r="V26" i="83"/>
  <c r="U26" i="83"/>
  <c r="O26" i="83"/>
  <c r="N26" i="83"/>
  <c r="D26" i="83"/>
  <c r="C26" i="83"/>
  <c r="Y25" i="83"/>
  <c r="V25" i="83"/>
  <c r="U25" i="83"/>
  <c r="O25" i="83"/>
  <c r="N25" i="83"/>
  <c r="D25" i="83"/>
  <c r="C25" i="83"/>
  <c r="Y24" i="83"/>
  <c r="V24" i="83"/>
  <c r="U24" i="83"/>
  <c r="O24" i="83"/>
  <c r="N24" i="83"/>
  <c r="D24" i="83"/>
  <c r="C24" i="83"/>
  <c r="Y23" i="83"/>
  <c r="V23" i="83"/>
  <c r="U23" i="83"/>
  <c r="O23" i="83"/>
  <c r="N23" i="83"/>
  <c r="D23" i="83"/>
  <c r="C23" i="83"/>
  <c r="Y22" i="83"/>
  <c r="V22" i="83"/>
  <c r="U22" i="83"/>
  <c r="O22" i="83"/>
  <c r="N22" i="83"/>
  <c r="D22" i="83"/>
  <c r="C22" i="83"/>
  <c r="Y21" i="83"/>
  <c r="V21" i="83"/>
  <c r="U21" i="83"/>
  <c r="O21" i="83"/>
  <c r="N21" i="83"/>
  <c r="D21" i="83"/>
  <c r="C21" i="83"/>
  <c r="Y20" i="83"/>
  <c r="V20" i="83"/>
  <c r="U20" i="83"/>
  <c r="O20" i="83"/>
  <c r="N20" i="83"/>
  <c r="D20" i="83"/>
  <c r="C20" i="83"/>
  <c r="Y19" i="83"/>
  <c r="V19" i="83"/>
  <c r="U19" i="83"/>
  <c r="O19" i="83"/>
  <c r="N19" i="83"/>
  <c r="D19" i="83"/>
  <c r="C19" i="83"/>
  <c r="Y18" i="83"/>
  <c r="V18" i="83"/>
  <c r="U18" i="83"/>
  <c r="O18" i="83"/>
  <c r="N18" i="83"/>
  <c r="D18" i="83"/>
  <c r="C18" i="83"/>
  <c r="Y17" i="83"/>
  <c r="V17" i="83"/>
  <c r="U17" i="83"/>
  <c r="O17" i="83"/>
  <c r="N17" i="83"/>
  <c r="D17" i="83"/>
  <c r="C17" i="83"/>
  <c r="Y16" i="83"/>
  <c r="V16" i="83"/>
  <c r="U16" i="83"/>
  <c r="O16" i="83"/>
  <c r="N16" i="83"/>
  <c r="D16" i="83"/>
  <c r="C16" i="83"/>
  <c r="Y15" i="83"/>
  <c r="V15" i="83"/>
  <c r="U15" i="83"/>
  <c r="O15" i="83"/>
  <c r="N15" i="83"/>
  <c r="D15" i="83"/>
  <c r="C15" i="83"/>
  <c r="Y14" i="83"/>
  <c r="V14" i="83"/>
  <c r="U14" i="83"/>
  <c r="O14" i="83"/>
  <c r="N14" i="83"/>
  <c r="D14" i="83"/>
  <c r="C14" i="83"/>
  <c r="B6" i="83"/>
  <c r="B5" i="83"/>
  <c r="B4" i="83"/>
  <c r="B3" i="83"/>
  <c r="I2" i="83"/>
  <c r="B2" i="83"/>
  <c r="A1" i="83"/>
  <c r="Y53" i="81"/>
  <c r="V53" i="81"/>
  <c r="U53" i="81"/>
  <c r="O53" i="81"/>
  <c r="N53" i="81"/>
  <c r="D53" i="81"/>
  <c r="C53" i="81"/>
  <c r="Y52" i="81"/>
  <c r="V52" i="81"/>
  <c r="U52" i="81"/>
  <c r="O52" i="81"/>
  <c r="N52" i="81"/>
  <c r="D52" i="81"/>
  <c r="C52" i="81"/>
  <c r="Y51" i="81"/>
  <c r="V51" i="81"/>
  <c r="U51" i="81"/>
  <c r="O51" i="81"/>
  <c r="N51" i="81"/>
  <c r="D51" i="81"/>
  <c r="C51" i="81"/>
  <c r="Y50" i="81"/>
  <c r="V50" i="81"/>
  <c r="U50" i="81"/>
  <c r="O50" i="81"/>
  <c r="N50" i="81"/>
  <c r="D50" i="81"/>
  <c r="C50" i="81"/>
  <c r="Y49" i="81"/>
  <c r="V49" i="81"/>
  <c r="U49" i="81"/>
  <c r="O49" i="81"/>
  <c r="N49" i="81"/>
  <c r="D49" i="81"/>
  <c r="C49" i="81"/>
  <c r="Y48" i="81"/>
  <c r="V48" i="81"/>
  <c r="U48" i="81"/>
  <c r="O48" i="81"/>
  <c r="N48" i="81"/>
  <c r="D48" i="81"/>
  <c r="C48" i="81"/>
  <c r="Y47" i="81"/>
  <c r="V47" i="81"/>
  <c r="U47" i="81"/>
  <c r="O47" i="81"/>
  <c r="N47" i="81"/>
  <c r="D47" i="81"/>
  <c r="C47" i="81"/>
  <c r="Y46" i="81"/>
  <c r="V46" i="81"/>
  <c r="U46" i="81"/>
  <c r="O46" i="81"/>
  <c r="N46" i="81"/>
  <c r="D46" i="81"/>
  <c r="C46" i="81"/>
  <c r="Y45" i="81"/>
  <c r="V45" i="81"/>
  <c r="U45" i="81"/>
  <c r="O45" i="81"/>
  <c r="N45" i="81"/>
  <c r="D45" i="81"/>
  <c r="C45" i="81"/>
  <c r="Y44" i="81"/>
  <c r="V44" i="81"/>
  <c r="U44" i="81"/>
  <c r="O44" i="81"/>
  <c r="N44" i="81"/>
  <c r="D44" i="81"/>
  <c r="C44" i="81"/>
  <c r="Y43" i="81"/>
  <c r="V43" i="81"/>
  <c r="U43" i="81"/>
  <c r="O43" i="81"/>
  <c r="N43" i="81"/>
  <c r="D43" i="81"/>
  <c r="C43" i="81"/>
  <c r="Y42" i="81"/>
  <c r="V42" i="81"/>
  <c r="U42" i="81"/>
  <c r="O42" i="81"/>
  <c r="N42" i="81"/>
  <c r="D42" i="81"/>
  <c r="C42" i="81"/>
  <c r="Y41" i="81"/>
  <c r="V41" i="81"/>
  <c r="U41" i="81"/>
  <c r="O41" i="81"/>
  <c r="N41" i="81"/>
  <c r="D41" i="81"/>
  <c r="C41" i="81"/>
  <c r="Y40" i="81"/>
  <c r="V40" i="81"/>
  <c r="U40" i="81"/>
  <c r="O40" i="81"/>
  <c r="N40" i="81"/>
  <c r="D40" i="81"/>
  <c r="C40" i="81"/>
  <c r="Y39" i="81"/>
  <c r="V39" i="81"/>
  <c r="U39" i="81"/>
  <c r="O39" i="81"/>
  <c r="N39" i="81"/>
  <c r="D39" i="81"/>
  <c r="C39" i="81"/>
  <c r="Y38" i="81"/>
  <c r="V38" i="81"/>
  <c r="U38" i="81"/>
  <c r="O38" i="81"/>
  <c r="N38" i="81"/>
  <c r="D38" i="81"/>
  <c r="C38" i="81"/>
  <c r="Y37" i="81"/>
  <c r="V37" i="81"/>
  <c r="U37" i="81"/>
  <c r="O37" i="81"/>
  <c r="N37" i="81"/>
  <c r="D37" i="81"/>
  <c r="C37" i="81"/>
  <c r="Y36" i="81"/>
  <c r="V36" i="81"/>
  <c r="U36" i="81"/>
  <c r="O36" i="81"/>
  <c r="N36" i="81"/>
  <c r="D36" i="81"/>
  <c r="C36" i="81"/>
  <c r="Y35" i="81"/>
  <c r="V35" i="81"/>
  <c r="U35" i="81"/>
  <c r="O35" i="81"/>
  <c r="N35" i="81"/>
  <c r="D35" i="81"/>
  <c r="C35" i="81"/>
  <c r="Y34" i="81"/>
  <c r="V34" i="81"/>
  <c r="U34" i="81"/>
  <c r="O34" i="81"/>
  <c r="N34" i="81"/>
  <c r="D34" i="81"/>
  <c r="C34" i="81"/>
  <c r="Y33" i="81"/>
  <c r="V33" i="81"/>
  <c r="U33" i="81"/>
  <c r="O33" i="81"/>
  <c r="N33" i="81"/>
  <c r="D33" i="81"/>
  <c r="C33" i="81"/>
  <c r="Y32" i="81"/>
  <c r="V32" i="81"/>
  <c r="U32" i="81"/>
  <c r="O32" i="81"/>
  <c r="N32" i="81"/>
  <c r="D32" i="81"/>
  <c r="C32" i="81"/>
  <c r="Y31" i="81"/>
  <c r="V31" i="81"/>
  <c r="U31" i="81"/>
  <c r="O31" i="81"/>
  <c r="N31" i="81"/>
  <c r="D31" i="81"/>
  <c r="C31" i="81"/>
  <c r="Y30" i="81"/>
  <c r="V30" i="81"/>
  <c r="U30" i="81"/>
  <c r="O30" i="81"/>
  <c r="N30" i="81"/>
  <c r="D30" i="81"/>
  <c r="C30" i="81"/>
  <c r="Y29" i="81"/>
  <c r="V29" i="81"/>
  <c r="U29" i="81"/>
  <c r="O29" i="81"/>
  <c r="N29" i="81"/>
  <c r="D29" i="81"/>
  <c r="C29" i="81"/>
  <c r="Y28" i="81"/>
  <c r="V28" i="81"/>
  <c r="U28" i="81"/>
  <c r="O28" i="81"/>
  <c r="N28" i="81"/>
  <c r="D28" i="81"/>
  <c r="C28" i="81"/>
  <c r="Y27" i="81"/>
  <c r="V27" i="81"/>
  <c r="U27" i="81"/>
  <c r="O27" i="81"/>
  <c r="N27" i="81"/>
  <c r="D27" i="81"/>
  <c r="C27" i="81"/>
  <c r="Y26" i="81"/>
  <c r="V26" i="81"/>
  <c r="U26" i="81"/>
  <c r="O26" i="81"/>
  <c r="N26" i="81"/>
  <c r="D26" i="81"/>
  <c r="C26" i="81"/>
  <c r="Y25" i="81"/>
  <c r="V25" i="81"/>
  <c r="U25" i="81"/>
  <c r="O25" i="81"/>
  <c r="N25" i="81"/>
  <c r="D25" i="81"/>
  <c r="C25" i="81"/>
  <c r="Y24" i="81"/>
  <c r="V24" i="81"/>
  <c r="U24" i="81"/>
  <c r="O24" i="81"/>
  <c r="N24" i="81"/>
  <c r="D24" i="81"/>
  <c r="C24" i="81"/>
  <c r="Y23" i="81"/>
  <c r="V23" i="81"/>
  <c r="U23" i="81"/>
  <c r="O23" i="81"/>
  <c r="N23" i="81"/>
  <c r="D23" i="81"/>
  <c r="C23" i="81"/>
  <c r="Y22" i="81"/>
  <c r="V22" i="81"/>
  <c r="U22" i="81"/>
  <c r="O22" i="81"/>
  <c r="N22" i="81"/>
  <c r="D22" i="81"/>
  <c r="C22" i="81"/>
  <c r="Y21" i="81"/>
  <c r="V21" i="81"/>
  <c r="U21" i="81"/>
  <c r="O21" i="81"/>
  <c r="N21" i="81"/>
  <c r="D21" i="81"/>
  <c r="C21" i="81"/>
  <c r="Y20" i="81"/>
  <c r="V20" i="81"/>
  <c r="U20" i="81"/>
  <c r="O20" i="81"/>
  <c r="N20" i="81"/>
  <c r="D20" i="81"/>
  <c r="C20" i="81"/>
  <c r="Y19" i="81"/>
  <c r="V19" i="81"/>
  <c r="U19" i="81"/>
  <c r="O19" i="81"/>
  <c r="N19" i="81"/>
  <c r="D19" i="81"/>
  <c r="C19" i="81"/>
  <c r="Y18" i="81"/>
  <c r="V18" i="81"/>
  <c r="U18" i="81"/>
  <c r="O18" i="81"/>
  <c r="N18" i="81"/>
  <c r="D18" i="81"/>
  <c r="C18" i="81"/>
  <c r="Y17" i="81"/>
  <c r="V17" i="81"/>
  <c r="U17" i="81"/>
  <c r="O17" i="81"/>
  <c r="N17" i="81"/>
  <c r="D17" i="81"/>
  <c r="C17" i="81"/>
  <c r="Y16" i="81"/>
  <c r="V16" i="81"/>
  <c r="U16" i="81"/>
  <c r="O16" i="81"/>
  <c r="N16" i="81"/>
  <c r="D16" i="81"/>
  <c r="C16" i="81"/>
  <c r="Y15" i="81"/>
  <c r="V15" i="81"/>
  <c r="U15" i="81"/>
  <c r="O15" i="81"/>
  <c r="N15" i="81"/>
  <c r="D15" i="81"/>
  <c r="C15" i="81"/>
  <c r="Y14" i="81"/>
  <c r="V14" i="81"/>
  <c r="U14" i="81"/>
  <c r="O14" i="81"/>
  <c r="N14" i="81"/>
  <c r="D14" i="81"/>
  <c r="C14" i="81"/>
  <c r="B6" i="81"/>
  <c r="B5" i="81"/>
  <c r="B4" i="81"/>
  <c r="B3" i="81"/>
  <c r="I2" i="81"/>
  <c r="A1" i="81"/>
  <c r="X15" i="64"/>
  <c r="X17" i="64"/>
  <c r="X18" i="64"/>
  <c r="X21" i="64"/>
  <c r="X22" i="64"/>
  <c r="X26" i="64"/>
  <c r="X28" i="64"/>
  <c r="X29" i="64"/>
  <c r="X32" i="64"/>
  <c r="X33" i="64"/>
  <c r="X34" i="64"/>
  <c r="X35" i="64"/>
  <c r="X36" i="64"/>
  <c r="X37" i="64"/>
  <c r="X38" i="64"/>
  <c r="X39" i="64"/>
  <c r="X40" i="64"/>
  <c r="X41" i="64"/>
  <c r="X42" i="64"/>
  <c r="X43" i="64"/>
  <c r="X44" i="64"/>
  <c r="X45" i="64"/>
  <c r="X46" i="64"/>
  <c r="X47" i="64"/>
  <c r="X48" i="64"/>
  <c r="X49" i="64"/>
  <c r="X50" i="64"/>
  <c r="X51" i="64"/>
  <c r="X52" i="64"/>
  <c r="X53" i="64"/>
  <c r="Q15" i="64"/>
  <c r="Q16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N15" i="64"/>
  <c r="I3" i="64"/>
  <c r="N14" i="64"/>
  <c r="O14" i="64"/>
  <c r="O15" i="64"/>
  <c r="N16" i="64"/>
  <c r="O16" i="64"/>
  <c r="V14" i="64"/>
  <c r="V15" i="64"/>
  <c r="V16" i="64"/>
  <c r="U14" i="64"/>
  <c r="U15" i="64"/>
  <c r="U16" i="64"/>
  <c r="B6" i="64"/>
  <c r="B5" i="64"/>
  <c r="B4" i="64"/>
  <c r="B3" i="64"/>
  <c r="N17" i="64"/>
  <c r="O17" i="64"/>
  <c r="N18" i="64"/>
  <c r="K18" i="64" s="1"/>
  <c r="O18" i="64"/>
  <c r="N19" i="64"/>
  <c r="O19" i="64"/>
  <c r="N20" i="64"/>
  <c r="K20" i="64" s="1"/>
  <c r="O20" i="64"/>
  <c r="N21" i="64"/>
  <c r="O21" i="64"/>
  <c r="N22" i="64"/>
  <c r="K22" i="64" s="1"/>
  <c r="O22" i="64"/>
  <c r="N23" i="64"/>
  <c r="O23" i="64"/>
  <c r="K23" i="64" s="1"/>
  <c r="N24" i="64"/>
  <c r="K24" i="64" s="1"/>
  <c r="O24" i="64"/>
  <c r="N25" i="64"/>
  <c r="O25" i="64"/>
  <c r="N26" i="64"/>
  <c r="O26" i="64"/>
  <c r="N27" i="64"/>
  <c r="O27" i="64"/>
  <c r="N28" i="64"/>
  <c r="K28" i="64" s="1"/>
  <c r="O28" i="64"/>
  <c r="N29" i="64"/>
  <c r="O29" i="64"/>
  <c r="N30" i="64"/>
  <c r="O30" i="64"/>
  <c r="N31" i="64"/>
  <c r="O31" i="64"/>
  <c r="N32" i="64"/>
  <c r="O32" i="64"/>
  <c r="N33" i="64"/>
  <c r="O33" i="64"/>
  <c r="N34" i="64"/>
  <c r="O34" i="64"/>
  <c r="N35" i="64"/>
  <c r="O35" i="64"/>
  <c r="N36" i="64"/>
  <c r="O36" i="64"/>
  <c r="N37" i="64"/>
  <c r="O37" i="64"/>
  <c r="N38" i="64"/>
  <c r="O38" i="64"/>
  <c r="N39" i="64"/>
  <c r="O39" i="64"/>
  <c r="N40" i="64"/>
  <c r="O40" i="64"/>
  <c r="N41" i="64"/>
  <c r="O41" i="64"/>
  <c r="N42" i="64"/>
  <c r="O42" i="64"/>
  <c r="N43" i="64"/>
  <c r="O43" i="64"/>
  <c r="N44" i="64"/>
  <c r="O44" i="64"/>
  <c r="N45" i="64"/>
  <c r="O45" i="64"/>
  <c r="N46" i="64"/>
  <c r="O46" i="64"/>
  <c r="N47" i="64"/>
  <c r="O47" i="64"/>
  <c r="N48" i="64"/>
  <c r="O48" i="64"/>
  <c r="N49" i="64"/>
  <c r="O49" i="64"/>
  <c r="N50" i="64"/>
  <c r="K50" i="64" s="1"/>
  <c r="O50" i="64"/>
  <c r="N51" i="64"/>
  <c r="O51" i="64"/>
  <c r="N52" i="64"/>
  <c r="K52" i="64" s="1"/>
  <c r="O52" i="64"/>
  <c r="N53" i="64"/>
  <c r="O53" i="64"/>
  <c r="J53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U17" i="64"/>
  <c r="V17" i="64"/>
  <c r="U18" i="64"/>
  <c r="V18" i="64"/>
  <c r="U19" i="64"/>
  <c r="V19" i="64"/>
  <c r="U20" i="64"/>
  <c r="V20" i="64"/>
  <c r="U21" i="64"/>
  <c r="V21" i="64"/>
  <c r="U22" i="64"/>
  <c r="V22" i="64"/>
  <c r="U23" i="64"/>
  <c r="V23" i="64"/>
  <c r="U24" i="64"/>
  <c r="V24" i="64"/>
  <c r="U25" i="64"/>
  <c r="V25" i="64"/>
  <c r="U26" i="64"/>
  <c r="V26" i="64"/>
  <c r="U27" i="64"/>
  <c r="V27" i="64"/>
  <c r="U28" i="64"/>
  <c r="V28" i="64"/>
  <c r="U29" i="64"/>
  <c r="V29" i="64"/>
  <c r="U30" i="64"/>
  <c r="R30" i="64" s="1"/>
  <c r="V30" i="64"/>
  <c r="U31" i="64"/>
  <c r="V31" i="64"/>
  <c r="U32" i="64"/>
  <c r="V32" i="64"/>
  <c r="U33" i="64"/>
  <c r="V33" i="64"/>
  <c r="U34" i="64"/>
  <c r="V34" i="64"/>
  <c r="U35" i="64"/>
  <c r="V35" i="64"/>
  <c r="U36" i="64"/>
  <c r="V36" i="64"/>
  <c r="U37" i="64"/>
  <c r="V37" i="64"/>
  <c r="U38" i="64"/>
  <c r="V38" i="64"/>
  <c r="U39" i="64"/>
  <c r="V39" i="64"/>
  <c r="U40" i="64"/>
  <c r="V40" i="64"/>
  <c r="U41" i="64"/>
  <c r="V41" i="64"/>
  <c r="U42" i="64"/>
  <c r="V42" i="64"/>
  <c r="U43" i="64"/>
  <c r="V43" i="64"/>
  <c r="U44" i="64"/>
  <c r="V44" i="64"/>
  <c r="U45" i="64"/>
  <c r="V45" i="64"/>
  <c r="U46" i="64"/>
  <c r="V46" i="64"/>
  <c r="U47" i="64"/>
  <c r="V47" i="64"/>
  <c r="U48" i="64"/>
  <c r="V48" i="64"/>
  <c r="U49" i="64"/>
  <c r="V49" i="64"/>
  <c r="U50" i="64"/>
  <c r="V50" i="64"/>
  <c r="U51" i="64"/>
  <c r="V51" i="64"/>
  <c r="U52" i="64"/>
  <c r="V52" i="64"/>
  <c r="U53" i="64"/>
  <c r="V53" i="64"/>
  <c r="J29" i="64"/>
  <c r="C30" i="64"/>
  <c r="X30" i="64" s="1"/>
  <c r="D30" i="64"/>
  <c r="A30" i="64" s="1"/>
  <c r="J30" i="64"/>
  <c r="C31" i="64"/>
  <c r="X31" i="64" s="1"/>
  <c r="J31" i="64"/>
  <c r="D31" i="64"/>
  <c r="C32" i="64"/>
  <c r="J32" i="64"/>
  <c r="D32" i="64"/>
  <c r="C33" i="64"/>
  <c r="D33" i="64"/>
  <c r="C34" i="64"/>
  <c r="D34" i="64"/>
  <c r="C35" i="64"/>
  <c r="D35" i="64"/>
  <c r="C36" i="64"/>
  <c r="D36" i="64"/>
  <c r="C37" i="64"/>
  <c r="D37" i="64"/>
  <c r="C38" i="64"/>
  <c r="D38" i="64"/>
  <c r="C39" i="64"/>
  <c r="D39" i="64"/>
  <c r="C40" i="64"/>
  <c r="D40" i="64"/>
  <c r="C41" i="64"/>
  <c r="D41" i="64"/>
  <c r="C42" i="64"/>
  <c r="D42" i="64"/>
  <c r="C43" i="64"/>
  <c r="D43" i="64"/>
  <c r="C44" i="64"/>
  <c r="D44" i="64"/>
  <c r="C45" i="64"/>
  <c r="D45" i="64"/>
  <c r="C46" i="64"/>
  <c r="D46" i="64"/>
  <c r="C47" i="64"/>
  <c r="D47" i="64"/>
  <c r="C48" i="64"/>
  <c r="D48" i="64"/>
  <c r="C49" i="64"/>
  <c r="D49" i="64"/>
  <c r="C50" i="64"/>
  <c r="D50" i="64"/>
  <c r="C51" i="64"/>
  <c r="D51" i="64"/>
  <c r="C52" i="64"/>
  <c r="D52" i="64"/>
  <c r="C53" i="64"/>
  <c r="D53" i="64"/>
  <c r="C562" i="78"/>
  <c r="A1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I2" i="64"/>
  <c r="C3" i="61"/>
  <c r="C4" i="61"/>
  <c r="C5" i="61"/>
  <c r="K43" i="81" s="1"/>
  <c r="C6" i="61"/>
  <c r="C7" i="61"/>
  <c r="C8" i="61"/>
  <c r="C9" i="61"/>
  <c r="C10" i="61"/>
  <c r="C11" i="61"/>
  <c r="C12" i="61"/>
  <c r="C2" i="61"/>
  <c r="C13" i="61"/>
  <c r="C14" i="61"/>
  <c r="C15" i="61"/>
  <c r="C16" i="61"/>
  <c r="C17" i="61"/>
  <c r="C18" i="61"/>
  <c r="C19" i="61"/>
  <c r="C20" i="61"/>
  <c r="C21" i="61"/>
  <c r="C22" i="61"/>
  <c r="C23" i="61"/>
  <c r="C24" i="61"/>
  <c r="C25" i="61"/>
  <c r="C26" i="61"/>
  <c r="C27" i="61"/>
  <c r="C28" i="61"/>
  <c r="C29" i="61"/>
  <c r="C30" i="61"/>
  <c r="C31" i="61"/>
  <c r="C32" i="61"/>
  <c r="C33" i="61"/>
  <c r="C34" i="61"/>
  <c r="C35" i="61"/>
  <c r="C36" i="61"/>
  <c r="C37" i="61"/>
  <c r="C38" i="61"/>
  <c r="C39" i="61"/>
  <c r="C40" i="61"/>
  <c r="C41" i="61"/>
  <c r="C42" i="61"/>
  <c r="C43" i="61"/>
  <c r="C44" i="61"/>
  <c r="C45" i="61"/>
  <c r="C46" i="61"/>
  <c r="C47" i="61"/>
  <c r="C48" i="61"/>
  <c r="C49" i="61"/>
  <c r="C50" i="61"/>
  <c r="C51" i="61"/>
  <c r="C52" i="61"/>
  <c r="C53" i="61"/>
  <c r="C54" i="61"/>
  <c r="C55" i="61"/>
  <c r="C56" i="61"/>
  <c r="C57" i="61"/>
  <c r="C58" i="61"/>
  <c r="C59" i="61"/>
  <c r="C60" i="61"/>
  <c r="C61" i="61"/>
  <c r="C62" i="61"/>
  <c r="C63" i="61"/>
  <c r="C64" i="61"/>
  <c r="C65" i="61"/>
  <c r="C66" i="61"/>
  <c r="C67" i="61"/>
  <c r="C68" i="61"/>
  <c r="C69" i="61"/>
  <c r="C70" i="61"/>
  <c r="C71" i="61"/>
  <c r="C72" i="61"/>
  <c r="C73" i="61"/>
  <c r="C74" i="61"/>
  <c r="C75" i="61"/>
  <c r="C76" i="61"/>
  <c r="C77" i="61"/>
  <c r="C78" i="61"/>
  <c r="C79" i="61"/>
  <c r="C80" i="61"/>
  <c r="C1" i="61"/>
  <c r="K20" i="81"/>
  <c r="E53" i="81"/>
  <c r="R37" i="81"/>
  <c r="K21" i="81"/>
  <c r="K36" i="81"/>
  <c r="A18" i="81"/>
  <c r="E52" i="81"/>
  <c r="R20" i="64"/>
  <c r="K19" i="64"/>
  <c r="R28" i="64"/>
  <c r="R44" i="64"/>
  <c r="R42" i="64"/>
  <c r="R50" i="64"/>
  <c r="K53" i="64"/>
  <c r="E41" i="64"/>
  <c r="E34" i="64"/>
  <c r="E43" i="64"/>
  <c r="E46" i="64"/>
  <c r="A52" i="64"/>
  <c r="E38" i="64"/>
  <c r="A34" i="64"/>
  <c r="E40" i="64"/>
  <c r="E15" i="81" l="1"/>
  <c r="K29" i="64"/>
  <c r="E30" i="64"/>
  <c r="K36" i="64"/>
  <c r="K34" i="64"/>
  <c r="K32" i="64"/>
  <c r="K30" i="64"/>
  <c r="K26" i="64"/>
  <c r="R15" i="64"/>
  <c r="E31" i="64"/>
  <c r="A42" i="64"/>
  <c r="E53" i="64"/>
  <c r="A40" i="64"/>
  <c r="A48" i="64"/>
  <c r="A50" i="64"/>
  <c r="K45" i="64"/>
  <c r="K35" i="64"/>
  <c r="R43" i="64"/>
  <c r="R26" i="64"/>
  <c r="R38" i="64"/>
  <c r="R34" i="64"/>
  <c r="R40" i="64"/>
  <c r="R24" i="64"/>
  <c r="R18" i="64"/>
  <c r="K44" i="81"/>
  <c r="K31" i="81"/>
  <c r="E40" i="81"/>
  <c r="R26" i="81"/>
  <c r="K45" i="81"/>
  <c r="A16" i="81"/>
  <c r="K18" i="81"/>
  <c r="K51" i="64"/>
  <c r="K49" i="64"/>
  <c r="K47" i="64"/>
  <c r="K43" i="64"/>
  <c r="K41" i="64"/>
  <c r="K37" i="64"/>
  <c r="K33" i="64"/>
  <c r="K27" i="64"/>
  <c r="K21" i="64"/>
  <c r="K46" i="64"/>
  <c r="K42" i="64"/>
  <c r="K38" i="64"/>
  <c r="R16" i="64"/>
  <c r="A43" i="64"/>
  <c r="K31" i="64"/>
  <c r="R27" i="64"/>
  <c r="R41" i="64"/>
  <c r="R36" i="64"/>
  <c r="E43" i="81"/>
  <c r="E42" i="81"/>
  <c r="K24" i="81"/>
  <c r="A28" i="81"/>
  <c r="R15" i="81"/>
  <c r="E19" i="81"/>
  <c r="K50" i="81"/>
  <c r="A53" i="64"/>
  <c r="E51" i="64"/>
  <c r="E49" i="64"/>
  <c r="E45" i="64"/>
  <c r="A39" i="64"/>
  <c r="E37" i="64"/>
  <c r="A35" i="64"/>
  <c r="A32" i="64"/>
  <c r="R53" i="64"/>
  <c r="R39" i="64"/>
  <c r="R37" i="64"/>
  <c r="R23" i="64"/>
  <c r="R21" i="64"/>
  <c r="R17" i="64"/>
  <c r="K48" i="64"/>
  <c r="K44" i="64"/>
  <c r="K40" i="64"/>
  <c r="A38" i="64"/>
  <c r="E32" i="64"/>
  <c r="A36" i="64"/>
  <c r="E42" i="64"/>
  <c r="R22" i="64"/>
  <c r="R52" i="64"/>
  <c r="K15" i="64"/>
  <c r="E35" i="81"/>
  <c r="E52" i="64"/>
  <c r="A44" i="64"/>
  <c r="E44" i="64"/>
  <c r="A46" i="64"/>
  <c r="E48" i="64"/>
  <c r="E36" i="64"/>
  <c r="A51" i="64"/>
  <c r="E50" i="64"/>
  <c r="K39" i="64"/>
  <c r="R46" i="64"/>
  <c r="K16" i="64"/>
  <c r="R25" i="64"/>
  <c r="R48" i="64"/>
  <c r="R32" i="64"/>
  <c r="K49" i="81"/>
  <c r="A34" i="81"/>
  <c r="R47" i="81"/>
  <c r="R49" i="81"/>
  <c r="A30" i="81"/>
  <c r="E44" i="81"/>
  <c r="R14" i="64"/>
  <c r="A49" i="64"/>
  <c r="E47" i="64"/>
  <c r="A41" i="64"/>
  <c r="E39" i="64"/>
  <c r="A37" i="64"/>
  <c r="E33" i="64"/>
  <c r="A31" i="64"/>
  <c r="R51" i="64"/>
  <c r="R49" i="64"/>
  <c r="R47" i="64"/>
  <c r="R45" i="64"/>
  <c r="R35" i="64"/>
  <c r="R33" i="64"/>
  <c r="R31" i="64"/>
  <c r="R29" i="64"/>
  <c r="R19" i="64"/>
  <c r="K25" i="64"/>
  <c r="A45" i="64"/>
  <c r="E35" i="64"/>
  <c r="A33" i="64"/>
  <c r="A47" i="64"/>
  <c r="K17" i="64"/>
  <c r="K39" i="81"/>
  <c r="K17" i="81"/>
  <c r="R22" i="81"/>
  <c r="A38" i="81"/>
  <c r="E36" i="81"/>
  <c r="A46" i="81"/>
  <c r="K14" i="81"/>
  <c r="R19" i="81"/>
  <c r="R42" i="81"/>
  <c r="R25" i="81"/>
  <c r="A20" i="81"/>
  <c r="K19" i="81"/>
  <c r="E16" i="81"/>
  <c r="K34" i="81"/>
  <c r="A17" i="81"/>
  <c r="K32" i="81"/>
  <c r="E51" i="81"/>
  <c r="A42" i="81"/>
  <c r="R31" i="81"/>
  <c r="E20" i="81"/>
  <c r="R36" i="81"/>
  <c r="A25" i="81"/>
  <c r="E50" i="81"/>
  <c r="E48" i="81"/>
  <c r="A35" i="81"/>
  <c r="K53" i="81"/>
  <c r="A44" i="81"/>
  <c r="R45" i="81"/>
  <c r="K25" i="81"/>
  <c r="K16" i="81"/>
  <c r="A48" i="81"/>
  <c r="A39" i="81"/>
  <c r="K51" i="81"/>
  <c r="K41" i="81"/>
  <c r="E37" i="81"/>
  <c r="K42" i="81"/>
  <c r="A37" i="81"/>
  <c r="R51" i="81"/>
  <c r="R23" i="81"/>
  <c r="R53" i="81"/>
  <c r="A43" i="81"/>
  <c r="K40" i="81"/>
  <c r="E21" i="81"/>
  <c r="K38" i="81"/>
  <c r="E25" i="81"/>
  <c r="E41" i="81"/>
  <c r="R40" i="81"/>
  <c r="E45" i="81"/>
  <c r="R52" i="81"/>
  <c r="R20" i="81"/>
  <c r="R28" i="81"/>
  <c r="A41" i="81"/>
  <c r="R48" i="81"/>
  <c r="R38" i="81"/>
  <c r="E38" i="81"/>
  <c r="K23" i="81"/>
  <c r="R39" i="81"/>
  <c r="E26" i="81"/>
  <c r="E23" i="81"/>
  <c r="E24" i="81"/>
  <c r="R30" i="81"/>
  <c r="R33" i="81"/>
  <c r="K37" i="81"/>
  <c r="R50" i="81"/>
  <c r="A40" i="81"/>
  <c r="A14" i="81"/>
  <c r="R29" i="81"/>
  <c r="E30" i="81"/>
  <c r="E47" i="81"/>
  <c r="E31" i="81"/>
  <c r="R34" i="81"/>
  <c r="A51" i="81"/>
  <c r="A22" i="81"/>
  <c r="K29" i="81"/>
  <c r="A52" i="81"/>
  <c r="A26" i="81"/>
  <c r="K35" i="81"/>
  <c r="R43" i="81"/>
  <c r="K52" i="81"/>
  <c r="E39" i="81"/>
  <c r="K48" i="81"/>
  <c r="E27" i="81"/>
  <c r="E29" i="81"/>
  <c r="K22" i="81"/>
  <c r="K26" i="81"/>
  <c r="R16" i="81"/>
  <c r="R44" i="81"/>
  <c r="K46" i="81"/>
  <c r="A53" i="81"/>
  <c r="A21" i="81"/>
  <c r="A29" i="81"/>
  <c r="A45" i="81"/>
  <c r="A50" i="81"/>
  <c r="K47" i="81"/>
  <c r="K15" i="81"/>
  <c r="R27" i="81"/>
  <c r="K33" i="81"/>
  <c r="A19" i="81"/>
  <c r="R46" i="81"/>
  <c r="A32" i="81"/>
  <c r="R17" i="81"/>
  <c r="K28" i="81"/>
  <c r="A27" i="81"/>
  <c r="A24" i="81"/>
  <c r="E14" i="81"/>
  <c r="R21" i="81"/>
  <c r="R35" i="81"/>
  <c r="E18" i="81"/>
  <c r="A23" i="81"/>
  <c r="R18" i="81"/>
  <c r="E28" i="81"/>
  <c r="R41" i="81"/>
  <c r="E34" i="81"/>
  <c r="A36" i="81"/>
  <c r="A15" i="81"/>
  <c r="K27" i="81"/>
  <c r="E22" i="81"/>
  <c r="E46" i="81"/>
  <c r="A31" i="81"/>
  <c r="E32" i="81"/>
  <c r="A47" i="81"/>
  <c r="K30" i="81"/>
  <c r="E17" i="81"/>
  <c r="E33" i="81"/>
  <c r="R32" i="81"/>
  <c r="A49" i="81"/>
  <c r="E49" i="81"/>
  <c r="R14" i="81"/>
  <c r="R24" i="81"/>
  <c r="A33" i="81"/>
  <c r="K14" i="64"/>
  <c r="Q14" i="64"/>
  <c r="X14" i="64"/>
  <c r="D15" i="64"/>
  <c r="Y15" i="64"/>
  <c r="D20" i="64"/>
  <c r="Y20" i="64"/>
  <c r="D23" i="64"/>
  <c r="Y23" i="64"/>
  <c r="Y26" i="64"/>
  <c r="D26" i="64"/>
  <c r="D29" i="64"/>
  <c r="Y29" i="64"/>
  <c r="Y22" i="64"/>
  <c r="D22" i="64"/>
  <c r="Y21" i="64"/>
  <c r="D21" i="64"/>
  <c r="Y27" i="64"/>
  <c r="D27" i="64"/>
  <c r="D17" i="64"/>
  <c r="Y17" i="64"/>
  <c r="D28" i="64"/>
  <c r="Y28" i="64"/>
  <c r="Y18" i="64"/>
  <c r="D18" i="64"/>
  <c r="D25" i="64"/>
  <c r="Y25" i="64"/>
  <c r="Y14" i="64"/>
  <c r="D14" i="64"/>
  <c r="C21" i="64"/>
  <c r="C23" i="64"/>
  <c r="X23" i="64" s="1"/>
  <c r="D19" i="64"/>
  <c r="Y19" i="64"/>
  <c r="C19" i="64"/>
  <c r="D16" i="64"/>
  <c r="Y16" i="64"/>
  <c r="C29" i="64"/>
  <c r="Q29" i="64" s="1"/>
  <c r="C20" i="64"/>
  <c r="X20" i="64" s="1"/>
  <c r="C18" i="64"/>
  <c r="C17" i="64"/>
  <c r="C14" i="64"/>
  <c r="C27" i="64"/>
  <c r="A27" i="64"/>
  <c r="C28" i="64"/>
  <c r="C16" i="64"/>
  <c r="X16" i="64" s="1"/>
  <c r="D24" i="64"/>
  <c r="Y24" i="64"/>
  <c r="C15" i="64"/>
  <c r="C24" i="64"/>
  <c r="C25" i="64"/>
  <c r="X25" i="64" s="1"/>
  <c r="C26" i="64"/>
  <c r="C22" i="64"/>
  <c r="X27" i="64" l="1"/>
  <c r="X19" i="64"/>
  <c r="X24" i="64"/>
  <c r="A18" i="64"/>
  <c r="J15" i="64"/>
  <c r="A28" i="64"/>
  <c r="J17" i="64"/>
  <c r="Q17" i="64"/>
  <c r="E25" i="64"/>
  <c r="J25" i="64"/>
  <c r="Q25" i="64"/>
  <c r="E27" i="64"/>
  <c r="Q27" i="64"/>
  <c r="J27" i="64"/>
  <c r="J24" i="64"/>
  <c r="Q24" i="64"/>
  <c r="A16" i="64"/>
  <c r="J16" i="64"/>
  <c r="A14" i="64"/>
  <c r="J14" i="64"/>
  <c r="Q18" i="64"/>
  <c r="J18" i="64"/>
  <c r="Q23" i="64"/>
  <c r="J23" i="64"/>
  <c r="E17" i="64"/>
  <c r="E23" i="64"/>
  <c r="A26" i="64"/>
  <c r="Q26" i="64"/>
  <c r="J26" i="64"/>
  <c r="E22" i="64"/>
  <c r="Q22" i="64"/>
  <c r="J22" i="64"/>
  <c r="Q28" i="64"/>
  <c r="J28" i="64"/>
  <c r="A17" i="64"/>
  <c r="E20" i="64"/>
  <c r="Q20" i="64"/>
  <c r="J20" i="64"/>
  <c r="Q19" i="64"/>
  <c r="J19" i="64"/>
  <c r="E21" i="64"/>
  <c r="J21" i="64"/>
  <c r="Q21" i="64"/>
  <c r="A29" i="64"/>
  <c r="E28" i="64"/>
  <c r="A20" i="64"/>
  <c r="A24" i="64"/>
  <c r="E15" i="64"/>
  <c r="E19" i="64"/>
  <c r="A23" i="64"/>
  <c r="E14" i="64"/>
  <c r="E18" i="64"/>
  <c r="E29" i="64"/>
  <c r="A21" i="64"/>
  <c r="E26" i="64"/>
  <c r="A22" i="64"/>
  <c r="A25" i="64"/>
  <c r="A15" i="64"/>
  <c r="E16" i="64"/>
  <c r="A19" i="64"/>
  <c r="E24" i="64"/>
</calcChain>
</file>

<file path=xl/sharedStrings.xml><?xml version="1.0" encoding="utf-8"?>
<sst xmlns="http://schemas.openxmlformats.org/spreadsheetml/2006/main" count="16991" uniqueCount="4695">
  <si>
    <t>Member ID</t>
  </si>
  <si>
    <t>Name</t>
  </si>
  <si>
    <t>Firstname</t>
  </si>
  <si>
    <t>Country</t>
  </si>
  <si>
    <t>Gender</t>
  </si>
  <si>
    <t>DOB</t>
  </si>
  <si>
    <t>Club</t>
  </si>
  <si>
    <t>Points1</t>
  </si>
  <si>
    <t>Points2</t>
  </si>
  <si>
    <t>Points3</t>
  </si>
  <si>
    <t>Event Singolo</t>
  </si>
  <si>
    <t>Event Doppio</t>
  </si>
  <si>
    <t>Event Misto</t>
  </si>
  <si>
    <t>Partner ID Doppio</t>
  </si>
  <si>
    <t>Partner ID misto</t>
  </si>
  <si>
    <t>(blank)</t>
  </si>
  <si>
    <t>Copyright Federico Bianchi</t>
  </si>
  <si>
    <t>RISERVATO ALL'ASA ORGANIZZATRICE</t>
  </si>
  <si>
    <t>Nome Torneo</t>
  </si>
  <si>
    <t>Note Iscrizioni</t>
  </si>
  <si>
    <t>Categorie</t>
  </si>
  <si>
    <t>GUIDA</t>
  </si>
  <si>
    <r>
      <t xml:space="preserve">LE SCHEDE </t>
    </r>
    <r>
      <rPr>
        <b/>
        <sz val="20"/>
        <color theme="4"/>
        <rFont val="Calibri"/>
        <family val="2"/>
        <scheme val="minor"/>
      </rPr>
      <t>'ISCRIZIONI'</t>
    </r>
    <r>
      <rPr>
        <b/>
        <sz val="20"/>
        <color rgb="FFFF0000"/>
        <rFont val="Calibri"/>
        <family val="2"/>
        <scheme val="minor"/>
      </rPr>
      <t xml:space="preserve"> E </t>
    </r>
    <r>
      <rPr>
        <b/>
        <sz val="20"/>
        <color theme="4"/>
        <rFont val="Calibri"/>
        <family val="2"/>
        <scheme val="minor"/>
      </rPr>
      <t>'MASTER'</t>
    </r>
    <r>
      <rPr>
        <b/>
        <sz val="20"/>
        <color rgb="FFFF0000"/>
        <rFont val="Calibri"/>
        <family val="2"/>
        <scheme val="minor"/>
      </rPr>
      <t xml:space="preserve"> DEVONO ESSERE COMPILATE CON MICROSOFT EXCEL. SE SI USA OPEN OFFICE COMPILARE LA SCHEDA</t>
    </r>
    <r>
      <rPr>
        <b/>
        <sz val="20"/>
        <color theme="4"/>
        <rFont val="Calibri"/>
        <family val="2"/>
        <scheme val="minor"/>
      </rPr>
      <t xml:space="preserve"> 'ISCRIZIONI OPENOFFICE'</t>
    </r>
    <r>
      <rPr>
        <b/>
        <sz val="20"/>
        <color rgb="FFFF0000"/>
        <rFont val="Calibri"/>
        <family val="2"/>
        <scheme val="minor"/>
      </rPr>
      <t xml:space="preserve"> PER TUTTE LE CATEGORIE COMPRESE I MASTER</t>
    </r>
  </si>
  <si>
    <t>Compilazione iscrizioni:</t>
  </si>
  <si>
    <t xml:space="preserve">Compilare il modulo iscrizioni solo nelle celle gialle nell'intestazione e nelle parti riguardanti gli atleti. I dati relativi a tessere, date di nascita e punteggi saranno inseriti automaticamente </t>
  </si>
  <si>
    <t>Se la tessera e data di nascita e punteggi non sono importati</t>
  </si>
  <si>
    <t>2) Il giocatore non è classificato e quindi non è presente in classifica, in questo caso inserire manualmente i dati nella scheda NC. I dati saranno quindi disponibili all'inserimento del nominativo nella scheda ISCRIZIONI</t>
  </si>
  <si>
    <t>Release 3.3</t>
  </si>
  <si>
    <t>3) La tessera e data di nascita della scheda master sono automatiche se l'atleta è presente nelle classifiche nazionali, altrimenti occorre inserirlo in NC. I punteggi occorre inserirli manualmente dal pdf delle classifiche master</t>
  </si>
  <si>
    <t>Classifiche SM</t>
  </si>
  <si>
    <t>ASA:</t>
  </si>
  <si>
    <t>Classifiche SF</t>
  </si>
  <si>
    <t>E MAIL:</t>
  </si>
  <si>
    <t>Classifiche DM</t>
  </si>
  <si>
    <t>TELEFONO:</t>
  </si>
  <si>
    <t>Classifiche DF</t>
  </si>
  <si>
    <t>Classifiche DX</t>
  </si>
  <si>
    <t>Come compilare i moduli:</t>
  </si>
  <si>
    <t>Classificati SM &amp; SF</t>
  </si>
  <si>
    <t>Classificati DM &amp; DF</t>
  </si>
  <si>
    <t>Classificati DX</t>
  </si>
  <si>
    <t>SM</t>
  </si>
  <si>
    <t>DX</t>
  </si>
  <si>
    <t>SF</t>
  </si>
  <si>
    <t>DATI ATLETA</t>
  </si>
  <si>
    <t>SINGOLARE</t>
  </si>
  <si>
    <t>DOPPIO</t>
  </si>
  <si>
    <t>DOPPIO MISTO</t>
  </si>
  <si>
    <t>Tessera</t>
  </si>
  <si>
    <t>Cognome Nome</t>
  </si>
  <si>
    <t>Cognome</t>
  </si>
  <si>
    <t>Nome</t>
  </si>
  <si>
    <t>Data nascita</t>
  </si>
  <si>
    <t>M/F</t>
  </si>
  <si>
    <t>Paese</t>
  </si>
  <si>
    <t>S/N</t>
  </si>
  <si>
    <t>Categoria</t>
  </si>
  <si>
    <t>Punteggio</t>
  </si>
  <si>
    <t>TesseraDM</t>
  </si>
  <si>
    <t>A Disp.</t>
  </si>
  <si>
    <t xml:space="preserve">Nome </t>
  </si>
  <si>
    <t>TesseraDX</t>
  </si>
  <si>
    <t>Master</t>
  </si>
  <si>
    <t>Data di nascita</t>
  </si>
  <si>
    <t>anderson lee</t>
  </si>
  <si>
    <t>Michael Aldo</t>
  </si>
  <si>
    <t>Esempio di giocatore non classificato</t>
  </si>
  <si>
    <t>x</t>
  </si>
  <si>
    <t>cognome</t>
  </si>
  <si>
    <t>nome</t>
  </si>
  <si>
    <t>WEEK 1</t>
  </si>
  <si>
    <t>WEEK 4</t>
  </si>
  <si>
    <t>WEEK 7</t>
  </si>
  <si>
    <t>WEEK 8</t>
  </si>
  <si>
    <t>WEEK 10</t>
  </si>
  <si>
    <t>WEEK 12</t>
  </si>
  <si>
    <t>WEEK 17</t>
  </si>
  <si>
    <t>WEEK 19</t>
  </si>
  <si>
    <t>WEEK 20</t>
  </si>
  <si>
    <t>WEEK 21</t>
  </si>
  <si>
    <t>WEEK 23</t>
  </si>
  <si>
    <t>WEEK24</t>
  </si>
  <si>
    <t>WEEK 25</t>
  </si>
  <si>
    <t>WEEK 26</t>
  </si>
  <si>
    <t>WEEK 27</t>
  </si>
  <si>
    <t>WEEK 35</t>
  </si>
  <si>
    <t>WEEK 36</t>
  </si>
  <si>
    <t>WEEK 38</t>
  </si>
  <si>
    <t>WEEK 39</t>
  </si>
  <si>
    <t>WEEK 40</t>
  </si>
  <si>
    <t>WEEK 41</t>
  </si>
  <si>
    <t>WEEK 42</t>
  </si>
  <si>
    <t>WEEK 43</t>
  </si>
  <si>
    <t>WEEK 45</t>
  </si>
  <si>
    <t>WEEK 46</t>
  </si>
  <si>
    <t>POS</t>
  </si>
  <si>
    <t>NOME</t>
  </si>
  <si>
    <t>DATA</t>
  </si>
  <si>
    <t>N. TESSERA</t>
  </si>
  <si>
    <t>ASA</t>
  </si>
  <si>
    <t>CHA</t>
  </si>
  <si>
    <t>INT</t>
  </si>
  <si>
    <t>GP</t>
  </si>
  <si>
    <t>SS</t>
  </si>
  <si>
    <t>ASSOLUTI</t>
  </si>
  <si>
    <t>Provinciali</t>
  </si>
  <si>
    <t>Regionali Assoluti</t>
  </si>
  <si>
    <t>Regionali Jun e Und</t>
  </si>
  <si>
    <t>JUN UND</t>
  </si>
  <si>
    <t>PUNTI</t>
  </si>
  <si>
    <t>Milazzo</t>
  </si>
  <si>
    <t>Italia</t>
  </si>
  <si>
    <t>Pontecagnano</t>
  </si>
  <si>
    <t>Paternò</t>
  </si>
  <si>
    <t>Chiari</t>
  </si>
  <si>
    <t>Palermo</t>
  </si>
  <si>
    <t>Bolzano</t>
  </si>
  <si>
    <t>Novi</t>
  </si>
  <si>
    <t>Rovolon</t>
  </si>
  <si>
    <t>Ginosa</t>
  </si>
  <si>
    <t>Malles</t>
  </si>
  <si>
    <t>Russia</t>
  </si>
  <si>
    <t>Spagna</t>
  </si>
  <si>
    <t>Brescia</t>
  </si>
  <si>
    <t>Svizzera</t>
  </si>
  <si>
    <t>Poggio M.</t>
  </si>
  <si>
    <t>Verona</t>
  </si>
  <si>
    <t>Acqui</t>
  </si>
  <si>
    <t>Messina</t>
  </si>
  <si>
    <t>Milano</t>
  </si>
  <si>
    <t>S. Angelo</t>
  </si>
  <si>
    <t>Alghero</t>
  </si>
  <si>
    <t>USA</t>
  </si>
  <si>
    <t>Bracciano</t>
  </si>
  <si>
    <t>Modena</t>
  </si>
  <si>
    <t>Torri di Q.</t>
  </si>
  <si>
    <t>Irlanda</t>
  </si>
  <si>
    <t>Estonia</t>
  </si>
  <si>
    <t>Svezia</t>
  </si>
  <si>
    <t>Guatemala</t>
  </si>
  <si>
    <t>Crema</t>
  </si>
  <si>
    <t>Catania</t>
  </si>
  <si>
    <t>Grecia</t>
  </si>
  <si>
    <t>Slovenia</t>
  </si>
  <si>
    <t>Borzonasca</t>
  </si>
  <si>
    <t>1</t>
  </si>
  <si>
    <t>FINK KATHARINA</t>
  </si>
  <si>
    <t>24095</t>
  </si>
  <si>
    <t>SSV BOZEN</t>
  </si>
  <si>
    <t>2</t>
  </si>
  <si>
    <t>MAIR JUDITH</t>
  </si>
  <si>
    <t>11674</t>
  </si>
  <si>
    <t>ASV MALLES</t>
  </si>
  <si>
    <t>3</t>
  </si>
  <si>
    <t>HAMZA YASMINE</t>
  </si>
  <si>
    <t>24637</t>
  </si>
  <si>
    <t>4</t>
  </si>
  <si>
    <t>SAGMEISTER LISA</t>
  </si>
  <si>
    <t>11664</t>
  </si>
  <si>
    <t>5</t>
  </si>
  <si>
    <t>RAINERO LIDIA</t>
  </si>
  <si>
    <t>24514</t>
  </si>
  <si>
    <t>BOCCARDO NOVI</t>
  </si>
  <si>
    <t>6</t>
  </si>
  <si>
    <t>PASSERI CHIARA</t>
  </si>
  <si>
    <t>16337</t>
  </si>
  <si>
    <t>GSA CHIARI</t>
  </si>
  <si>
    <t>7</t>
  </si>
  <si>
    <t>GARINO SILVIA</t>
  </si>
  <si>
    <t>42915</t>
  </si>
  <si>
    <t>8</t>
  </si>
  <si>
    <t>IVERSEN LISA SCHACK</t>
  </si>
  <si>
    <t>97739</t>
  </si>
  <si>
    <t>9</t>
  </si>
  <si>
    <t>TARAMELLI CAMILLA</t>
  </si>
  <si>
    <t>36511</t>
  </si>
  <si>
    <t>BC MILANO</t>
  </si>
  <si>
    <t>10</t>
  </si>
  <si>
    <t>TOGNETTI REBECCA</t>
  </si>
  <si>
    <t>13421</t>
  </si>
  <si>
    <t>JUNIOR MILANO</t>
  </si>
  <si>
    <t>11</t>
  </si>
  <si>
    <t>PIRVANESCU RAMONA GLORIA</t>
  </si>
  <si>
    <t>13191</t>
  </si>
  <si>
    <t>12</t>
  </si>
  <si>
    <t>BIFFI ILARIA</t>
  </si>
  <si>
    <t>22159</t>
  </si>
  <si>
    <t>13</t>
  </si>
  <si>
    <t>FIORITO GIULIA</t>
  </si>
  <si>
    <t>12551</t>
  </si>
  <si>
    <t>14</t>
  </si>
  <si>
    <t>ACETI LUCIA</t>
  </si>
  <si>
    <t>10921</t>
  </si>
  <si>
    <t>15</t>
  </si>
  <si>
    <t>FALLAHA MAJA</t>
  </si>
  <si>
    <t>16320</t>
  </si>
  <si>
    <t>16</t>
  </si>
  <si>
    <t>CULICCHIA LUANA</t>
  </si>
  <si>
    <t>12606</t>
  </si>
  <si>
    <t>CASTEL DI JUDICA</t>
  </si>
  <si>
    <t>17</t>
  </si>
  <si>
    <t>CORSINI MARTINA</t>
  </si>
  <si>
    <t>13422</t>
  </si>
  <si>
    <t>18</t>
  </si>
  <si>
    <t>BERNASCONI LINDA</t>
  </si>
  <si>
    <t>14636</t>
  </si>
  <si>
    <t>LARIO BC</t>
  </si>
  <si>
    <t>19</t>
  </si>
  <si>
    <t>PELLIZZARI ALICE KERRY</t>
  </si>
  <si>
    <t>12505</t>
  </si>
  <si>
    <t>20</t>
  </si>
  <si>
    <t>PICCININ EMMA</t>
  </si>
  <si>
    <t>22350</t>
  </si>
  <si>
    <t>21</t>
  </si>
  <si>
    <t>CAMEROTA SOFIA</t>
  </si>
  <si>
    <t>31031</t>
  </si>
  <si>
    <t>22</t>
  </si>
  <si>
    <t>MORETTI MARTINA</t>
  </si>
  <si>
    <t>22135</t>
  </si>
  <si>
    <t>23</t>
  </si>
  <si>
    <t>STELLING XANDRA</t>
  </si>
  <si>
    <t>11541</t>
  </si>
  <si>
    <t>ACQUI BAD</t>
  </si>
  <si>
    <t>24</t>
  </si>
  <si>
    <t>AVIDANO ELENA MARIA</t>
  </si>
  <si>
    <t>22717</t>
  </si>
  <si>
    <t>25</t>
  </si>
  <si>
    <t>SERVETTI MARTINA</t>
  </si>
  <si>
    <t>11531</t>
  </si>
  <si>
    <t>26</t>
  </si>
  <si>
    <t>DE MARCH ANNA SOFIE</t>
  </si>
  <si>
    <t>13936</t>
  </si>
  <si>
    <t>27</t>
  </si>
  <si>
    <t>GRASSO MICHELA</t>
  </si>
  <si>
    <t>9739</t>
  </si>
  <si>
    <t>28</t>
  </si>
  <si>
    <t>FESTA FRANCESCA</t>
  </si>
  <si>
    <t>16325</t>
  </si>
  <si>
    <t>29</t>
  </si>
  <si>
    <t>DOESEL LARA</t>
  </si>
  <si>
    <t>13975</t>
  </si>
  <si>
    <t>ASC BERG</t>
  </si>
  <si>
    <t>30</t>
  </si>
  <si>
    <t>MEMOLI MONICA</t>
  </si>
  <si>
    <t>11359</t>
  </si>
  <si>
    <t>PICENTIA BC</t>
  </si>
  <si>
    <t>31</t>
  </si>
  <si>
    <t>MAIR HANNAH</t>
  </si>
  <si>
    <t>10186</t>
  </si>
  <si>
    <t>SC MERAN</t>
  </si>
  <si>
    <t>32</t>
  </si>
  <si>
    <t>BOBBIO ADELE</t>
  </si>
  <si>
    <t>16753</t>
  </si>
  <si>
    <t>33</t>
  </si>
  <si>
    <t>LONGHITANO CLAUDIA</t>
  </si>
  <si>
    <t>23564</t>
  </si>
  <si>
    <t>34</t>
  </si>
  <si>
    <t>THURNER CARMEN</t>
  </si>
  <si>
    <t>11666</t>
  </si>
  <si>
    <t>35</t>
  </si>
  <si>
    <t>BARBONI LETIZIA</t>
  </si>
  <si>
    <t>49919</t>
  </si>
  <si>
    <t>SENIGALLIA</t>
  </si>
  <si>
    <t>36</t>
  </si>
  <si>
    <t>SANTAMARIA GIADA</t>
  </si>
  <si>
    <t>142032</t>
  </si>
  <si>
    <t>37</t>
  </si>
  <si>
    <t>MANGANI GIULIA FEDERICA</t>
  </si>
  <si>
    <t>53231</t>
  </si>
  <si>
    <t>38</t>
  </si>
  <si>
    <t>INNERHOFER HANNA</t>
  </si>
  <si>
    <t>10180</t>
  </si>
  <si>
    <t>39</t>
  </si>
  <si>
    <t>SCELFO SABRINA</t>
  </si>
  <si>
    <t>24330</t>
  </si>
  <si>
    <t>LE RACCHETTE</t>
  </si>
  <si>
    <t>40</t>
  </si>
  <si>
    <t>DELUEG MARTINA</t>
  </si>
  <si>
    <t>13973</t>
  </si>
  <si>
    <t>41</t>
  </si>
  <si>
    <t>THURNER MARIA</t>
  </si>
  <si>
    <t>26399</t>
  </si>
  <si>
    <t>42</t>
  </si>
  <si>
    <t>TONELLI VANDA CHIARA LUCIANA</t>
  </si>
  <si>
    <t>50352</t>
  </si>
  <si>
    <t>43</t>
  </si>
  <si>
    <t>IATRINO GIULIA</t>
  </si>
  <si>
    <t>65878</t>
  </si>
  <si>
    <t>SS LAZIO</t>
  </si>
  <si>
    <t>44</t>
  </si>
  <si>
    <t>CASTELLANA ANDREA</t>
  </si>
  <si>
    <t>23472</t>
  </si>
  <si>
    <t>PIUME D'ARGENTO</t>
  </si>
  <si>
    <t>45</t>
  </si>
  <si>
    <t>DOSEL GRETA</t>
  </si>
  <si>
    <t>13974</t>
  </si>
  <si>
    <t>46</t>
  </si>
  <si>
    <t>GROTTI ELISA</t>
  </si>
  <si>
    <t>66637</t>
  </si>
  <si>
    <t>47</t>
  </si>
  <si>
    <t>MINNITI ALICE</t>
  </si>
  <si>
    <t>12209</t>
  </si>
  <si>
    <t>MILAZZO BAD</t>
  </si>
  <si>
    <t>48</t>
  </si>
  <si>
    <t>CORADAZZI GIULIA</t>
  </si>
  <si>
    <t>66783</t>
  </si>
  <si>
    <t>LUDENS</t>
  </si>
  <si>
    <t>49</t>
  </si>
  <si>
    <t>VIOLA MARIANNA</t>
  </si>
  <si>
    <t>66323</t>
  </si>
  <si>
    <t>ANNAPOLI</t>
  </si>
  <si>
    <t>50</t>
  </si>
  <si>
    <t>GANDER LENA</t>
  </si>
  <si>
    <t>15978</t>
  </si>
  <si>
    <t>51</t>
  </si>
  <si>
    <t>TROEGER MILENA</t>
  </si>
  <si>
    <t>40581</t>
  </si>
  <si>
    <t>52</t>
  </si>
  <si>
    <t>RAUNER CAROLIN</t>
  </si>
  <si>
    <t>24646</t>
  </si>
  <si>
    <t>53</t>
  </si>
  <si>
    <t>STAMPFER VERA</t>
  </si>
  <si>
    <t>36970</t>
  </si>
  <si>
    <t>54</t>
  </si>
  <si>
    <t>PASCUCCI ARIANNA</t>
  </si>
  <si>
    <t>10667</t>
  </si>
  <si>
    <t>BRACCIANO BAD</t>
  </si>
  <si>
    <t>55</t>
  </si>
  <si>
    <t>PASSERINI JENNY</t>
  </si>
  <si>
    <t>49920</t>
  </si>
  <si>
    <t>56</t>
  </si>
  <si>
    <t>GRUBER CLAUDIA</t>
  </si>
  <si>
    <t>21764</t>
  </si>
  <si>
    <t>57</t>
  </si>
  <si>
    <t>BOBBIO IRENE</t>
  </si>
  <si>
    <t>16927</t>
  </si>
  <si>
    <t>58</t>
  </si>
  <si>
    <t>CAPUZZI ALICE</t>
  </si>
  <si>
    <t>16827</t>
  </si>
  <si>
    <t>59</t>
  </si>
  <si>
    <t>BARB CRISTINA ALESSIA</t>
  </si>
  <si>
    <t>65644</t>
  </si>
  <si>
    <t>60</t>
  </si>
  <si>
    <t>CARELLA VERONICA</t>
  </si>
  <si>
    <t>12588</t>
  </si>
  <si>
    <t>61</t>
  </si>
  <si>
    <t>BLAAS TERESA</t>
  </si>
  <si>
    <t>21792</t>
  </si>
  <si>
    <t>62</t>
  </si>
  <si>
    <t>REINER NORA</t>
  </si>
  <si>
    <t>24551</t>
  </si>
  <si>
    <t>63</t>
  </si>
  <si>
    <t>MAURO LOREDANA</t>
  </si>
  <si>
    <t>10458</t>
  </si>
  <si>
    <t>64</t>
  </si>
  <si>
    <t>CIMINI GIULIA</t>
  </si>
  <si>
    <t>10678</t>
  </si>
  <si>
    <t>65</t>
  </si>
  <si>
    <t>PERNA MANILA</t>
  </si>
  <si>
    <t>31882</t>
  </si>
  <si>
    <t>66</t>
  </si>
  <si>
    <t>RUGGERI LUDOVICA</t>
  </si>
  <si>
    <t>42757</t>
  </si>
  <si>
    <t>67</t>
  </si>
  <si>
    <t>SANTI SILVIA</t>
  </si>
  <si>
    <t>44077</t>
  </si>
  <si>
    <t>68</t>
  </si>
  <si>
    <t>ALBERTINI MARTINA</t>
  </si>
  <si>
    <t>66788</t>
  </si>
  <si>
    <t>69</t>
  </si>
  <si>
    <t>ZECCHINI LINDA</t>
  </si>
  <si>
    <t>35161</t>
  </si>
  <si>
    <t>ASS MARCONI</t>
  </si>
  <si>
    <t>70</t>
  </si>
  <si>
    <t>ZOMER NADIA</t>
  </si>
  <si>
    <t>24532</t>
  </si>
  <si>
    <t>SSV BRIXEN</t>
  </si>
  <si>
    <t>71</t>
  </si>
  <si>
    <t>BANDIOLA AMANDA FAYE</t>
  </si>
  <si>
    <t>43287</t>
  </si>
  <si>
    <t>72</t>
  </si>
  <si>
    <t>COSTIUC DIANA</t>
  </si>
  <si>
    <t>48064</t>
  </si>
  <si>
    <t>73</t>
  </si>
  <si>
    <t>GAO GIULIA</t>
  </si>
  <si>
    <t>65325</t>
  </si>
  <si>
    <t>LE SAETTE</t>
  </si>
  <si>
    <t>74</t>
  </si>
  <si>
    <t>HABICHER JULA</t>
  </si>
  <si>
    <t>15983</t>
  </si>
  <si>
    <t>75</t>
  </si>
  <si>
    <t>GUARNERI IRENE</t>
  </si>
  <si>
    <t>44073</t>
  </si>
  <si>
    <t>BRESCIA SPORT PIU'</t>
  </si>
  <si>
    <t>76</t>
  </si>
  <si>
    <t>TARLETTI CLARISSA</t>
  </si>
  <si>
    <t>39725</t>
  </si>
  <si>
    <t>77</t>
  </si>
  <si>
    <t>PAPPALARDO GIULIA ROSA</t>
  </si>
  <si>
    <t>31976</t>
  </si>
  <si>
    <t>78</t>
  </si>
  <si>
    <t>SANFILIPPO ELISA</t>
  </si>
  <si>
    <t>65356</t>
  </si>
  <si>
    <t>79</t>
  </si>
  <si>
    <t>CABILES ANIZETTE HARINA</t>
  </si>
  <si>
    <t>48500</t>
  </si>
  <si>
    <t>80</t>
  </si>
  <si>
    <t>FAVA CARLOTTA</t>
  </si>
  <si>
    <t>22324</t>
  </si>
  <si>
    <t>ALBA SHUTTLE</t>
  </si>
  <si>
    <t>81</t>
  </si>
  <si>
    <t>PARILLO FILOMENA</t>
  </si>
  <si>
    <t>20323</t>
  </si>
  <si>
    <t>82</t>
  </si>
  <si>
    <t>GIARDINARO MARIA</t>
  </si>
  <si>
    <t>42838</t>
  </si>
  <si>
    <t>83</t>
  </si>
  <si>
    <t>PROVVEDI CHIARA</t>
  </si>
  <si>
    <t>10559</t>
  </si>
  <si>
    <t>VIGNANELLO BC</t>
  </si>
  <si>
    <t>84</t>
  </si>
  <si>
    <t>TRAVAGLIANTE ANTONELLA FRANCESCA</t>
  </si>
  <si>
    <t>24335</t>
  </si>
  <si>
    <t>85</t>
  </si>
  <si>
    <t>KOESSLER KATHARINA</t>
  </si>
  <si>
    <t>103682</t>
  </si>
  <si>
    <t>86</t>
  </si>
  <si>
    <t>BONINO CLARA</t>
  </si>
  <si>
    <t>43393</t>
  </si>
  <si>
    <t>87</t>
  </si>
  <si>
    <t>CELIA STEFANIA</t>
  </si>
  <si>
    <t>51008</t>
  </si>
  <si>
    <t>88</t>
  </si>
  <si>
    <t>MAIOCCHI MASAL LEA</t>
  </si>
  <si>
    <t>24205</t>
  </si>
  <si>
    <t>89</t>
  </si>
  <si>
    <t>DELFITTO ALESSIA</t>
  </si>
  <si>
    <t>26929</t>
  </si>
  <si>
    <t>90</t>
  </si>
  <si>
    <t>BOCCASILE LUCREZIA</t>
  </si>
  <si>
    <t>13402</t>
  </si>
  <si>
    <t>91</t>
  </si>
  <si>
    <t>SANTANGELO SOFIA</t>
  </si>
  <si>
    <t>26350</t>
  </si>
  <si>
    <t>92</t>
  </si>
  <si>
    <t>HOHENEGGER ANNA</t>
  </si>
  <si>
    <t>24539</t>
  </si>
  <si>
    <t>93</t>
  </si>
  <si>
    <t>STECHER MARIA</t>
  </si>
  <si>
    <t>11658</t>
  </si>
  <si>
    <t>94</t>
  </si>
  <si>
    <t>MINNITI CHIARA</t>
  </si>
  <si>
    <t>95</t>
  </si>
  <si>
    <t>NEGRI CAMILLA</t>
  </si>
  <si>
    <t>24513</t>
  </si>
  <si>
    <t>96</t>
  </si>
  <si>
    <t>CHINNICI GRAZIA</t>
  </si>
  <si>
    <t>27768</t>
  </si>
  <si>
    <t>97</t>
  </si>
  <si>
    <t>MELONI LIVIA</t>
  </si>
  <si>
    <t>42177</t>
  </si>
  <si>
    <t>BC ANGELO ROTH</t>
  </si>
  <si>
    <t>98</t>
  </si>
  <si>
    <t>FALLICA CHIARA</t>
  </si>
  <si>
    <t>13792</t>
  </si>
  <si>
    <t>99</t>
  </si>
  <si>
    <t>FARANDA FATIMA</t>
  </si>
  <si>
    <t>55689</t>
  </si>
  <si>
    <t>100</t>
  </si>
  <si>
    <t>FERRARO LILAC</t>
  </si>
  <si>
    <t>141443</t>
  </si>
  <si>
    <t>101</t>
  </si>
  <si>
    <t>LA FRANCESCA IRENE</t>
  </si>
  <si>
    <t>44074</t>
  </si>
  <si>
    <t>102</t>
  </si>
  <si>
    <t>NICETTO GAIA</t>
  </si>
  <si>
    <t>103890</t>
  </si>
  <si>
    <t>TERME EUGANEE</t>
  </si>
  <si>
    <t>103</t>
  </si>
  <si>
    <t>FIORAVANTI FABIANA</t>
  </si>
  <si>
    <t>66061</t>
  </si>
  <si>
    <t>104</t>
  </si>
  <si>
    <t>MASSETTI PAOLA</t>
  </si>
  <si>
    <t>22622</t>
  </si>
  <si>
    <t>105</t>
  </si>
  <si>
    <t>FLAMET NATHALIE</t>
  </si>
  <si>
    <t>15436</t>
  </si>
  <si>
    <t>106</t>
  </si>
  <si>
    <t>ROSSI ALESSANDRA</t>
  </si>
  <si>
    <t>10945</t>
  </si>
  <si>
    <t>BC VOGHERA</t>
  </si>
  <si>
    <t>107</t>
  </si>
  <si>
    <t>FALLICA GIORGIA</t>
  </si>
  <si>
    <t>52585</t>
  </si>
  <si>
    <t>108</t>
  </si>
  <si>
    <t>ZOIA AURORA</t>
  </si>
  <si>
    <t>40453</t>
  </si>
  <si>
    <t>SC PRIMAVERA</t>
  </si>
  <si>
    <t>109</t>
  </si>
  <si>
    <t>DE PASQUALE VITTORIA</t>
  </si>
  <si>
    <t>11084</t>
  </si>
  <si>
    <t>110</t>
  </si>
  <si>
    <t>CAPUZZI GIADA</t>
  </si>
  <si>
    <t>42378</t>
  </si>
  <si>
    <t>111</t>
  </si>
  <si>
    <t>KLEINRUBATSCHER LISA</t>
  </si>
  <si>
    <t>66528</t>
  </si>
  <si>
    <t>112</t>
  </si>
  <si>
    <t>BOVERI ANNA</t>
  </si>
  <si>
    <t>9013</t>
  </si>
  <si>
    <t>113</t>
  </si>
  <si>
    <t>DE SIMONE CONSIGLIA</t>
  </si>
  <si>
    <t>43285</t>
  </si>
  <si>
    <t>BC CELESTE</t>
  </si>
  <si>
    <t>114</t>
  </si>
  <si>
    <t>RUTA ANGELA MATTIA</t>
  </si>
  <si>
    <t>43679</t>
  </si>
  <si>
    <t>115</t>
  </si>
  <si>
    <t>FOTI ADELE</t>
  </si>
  <si>
    <t>16383</t>
  </si>
  <si>
    <t>116</t>
  </si>
  <si>
    <t>BRUNELLO ALESSIA</t>
  </si>
  <si>
    <t>MESSINA BAD</t>
  </si>
  <si>
    <t>117</t>
  </si>
  <si>
    <t>ACAMPORA MARTINA ANTONIA</t>
  </si>
  <si>
    <t>41787</t>
  </si>
  <si>
    <t>MILLENNIO</t>
  </si>
  <si>
    <t>118</t>
  </si>
  <si>
    <t>SPORNBERGER ALEXA</t>
  </si>
  <si>
    <t>66478</t>
  </si>
  <si>
    <t>119</t>
  </si>
  <si>
    <t>SIMONCELLI CHIARA</t>
  </si>
  <si>
    <t>51698</t>
  </si>
  <si>
    <t>120</t>
  </si>
  <si>
    <t>MILITELLO MIRELLA</t>
  </si>
  <si>
    <t>49125</t>
  </si>
  <si>
    <t>121</t>
  </si>
  <si>
    <t>CHITTO' LUCREZIA</t>
  </si>
  <si>
    <t>141962</t>
  </si>
  <si>
    <t>122</t>
  </si>
  <si>
    <t>DACQUINO ALESSIA</t>
  </si>
  <si>
    <t>123</t>
  </si>
  <si>
    <t>CALANNA CLAUDIA</t>
  </si>
  <si>
    <t>141438</t>
  </si>
  <si>
    <t>124</t>
  </si>
  <si>
    <t>NGUYEN MAI THANH THUY</t>
  </si>
  <si>
    <t>16691</t>
  </si>
  <si>
    <t>ROMA BC</t>
  </si>
  <si>
    <t>125</t>
  </si>
  <si>
    <t>FALLAHA DALIA</t>
  </si>
  <si>
    <t>142116</t>
  </si>
  <si>
    <t>126</t>
  </si>
  <si>
    <t>BISACCIA MARTINA DOMENICA</t>
  </si>
  <si>
    <t>42837</t>
  </si>
  <si>
    <t>127</t>
  </si>
  <si>
    <t>ABRAMI ELEONORA</t>
  </si>
  <si>
    <t>38583</t>
  </si>
  <si>
    <t>128</t>
  </si>
  <si>
    <t>TRIVELLIN ANNALISA</t>
  </si>
  <si>
    <t>129498</t>
  </si>
  <si>
    <t>129</t>
  </si>
  <si>
    <t>PRIMO AMALIA</t>
  </si>
  <si>
    <t>42652</t>
  </si>
  <si>
    <t>130</t>
  </si>
  <si>
    <t>SARAÒ ISABELLA</t>
  </si>
  <si>
    <t>41697</t>
  </si>
  <si>
    <t>131</t>
  </si>
  <si>
    <t>BECCARI MARTINA</t>
  </si>
  <si>
    <t>141963</t>
  </si>
  <si>
    <t>132</t>
  </si>
  <si>
    <t>STIGLICH GIANNA</t>
  </si>
  <si>
    <t>133</t>
  </si>
  <si>
    <t>MICARI SIMONA</t>
  </si>
  <si>
    <t>26126</t>
  </si>
  <si>
    <t>134</t>
  </si>
  <si>
    <t>NICEFORO ROSINA</t>
  </si>
  <si>
    <t>11358</t>
  </si>
  <si>
    <t>135</t>
  </si>
  <si>
    <t>BRUGGER MAGDALENA</t>
  </si>
  <si>
    <t>103125</t>
  </si>
  <si>
    <t>136</t>
  </si>
  <si>
    <t>ROMEO MARTINA</t>
  </si>
  <si>
    <t>49335</t>
  </si>
  <si>
    <t>137</t>
  </si>
  <si>
    <t>CAU MARTA</t>
  </si>
  <si>
    <t>51576</t>
  </si>
  <si>
    <t>138</t>
  </si>
  <si>
    <t>BOLFO LUCREZIA</t>
  </si>
  <si>
    <t>36807</t>
  </si>
  <si>
    <t>139</t>
  </si>
  <si>
    <t>ROOHULAMIN SORAYA</t>
  </si>
  <si>
    <t>42843</t>
  </si>
  <si>
    <t>140</t>
  </si>
  <si>
    <t>VERONESE IRENE</t>
  </si>
  <si>
    <t>14761</t>
  </si>
  <si>
    <t>141</t>
  </si>
  <si>
    <t>PETKOVA VANINA</t>
  </si>
  <si>
    <t>101718</t>
  </si>
  <si>
    <t>2 MARI BC</t>
  </si>
  <si>
    <t>142</t>
  </si>
  <si>
    <t>STECHER THERESA</t>
  </si>
  <si>
    <t>11670</t>
  </si>
  <si>
    <t>143</t>
  </si>
  <si>
    <t>TRIVELLIN ROBERTA</t>
  </si>
  <si>
    <t>129499</t>
  </si>
  <si>
    <t>144</t>
  </si>
  <si>
    <t>GUGLIELMINO ANNA AGATA</t>
  </si>
  <si>
    <t>143396</t>
  </si>
  <si>
    <t>BC PATERNO'</t>
  </si>
  <si>
    <t>145</t>
  </si>
  <si>
    <t>SPORNBERGER LISA</t>
  </si>
  <si>
    <t>66477</t>
  </si>
  <si>
    <t>146</t>
  </si>
  <si>
    <t>IMPARATO EMANUELA</t>
  </si>
  <si>
    <t>26267</t>
  </si>
  <si>
    <t>147</t>
  </si>
  <si>
    <t>MANCA ERICA</t>
  </si>
  <si>
    <t>148</t>
  </si>
  <si>
    <t>MARTARELLO ERIKA</t>
  </si>
  <si>
    <t>141689</t>
  </si>
  <si>
    <t>149</t>
  </si>
  <si>
    <t>BARIANI DAIANA</t>
  </si>
  <si>
    <t>10943</t>
  </si>
  <si>
    <t>150</t>
  </si>
  <si>
    <t>MALTANA DALILA</t>
  </si>
  <si>
    <t>51079</t>
  </si>
  <si>
    <t>151</t>
  </si>
  <si>
    <t>LONGO MINNOLO ALESSANDRA</t>
  </si>
  <si>
    <t>152</t>
  </si>
  <si>
    <t>MINNITI LUISA MARIA</t>
  </si>
  <si>
    <t>42866</t>
  </si>
  <si>
    <t>153</t>
  </si>
  <si>
    <t>SOTGIU CHIARA</t>
  </si>
  <si>
    <t>26498</t>
  </si>
  <si>
    <t>154</t>
  </si>
  <si>
    <t>CARTA FEDERICA</t>
  </si>
  <si>
    <t>155</t>
  </si>
  <si>
    <t>SAGGIORATO DIANA</t>
  </si>
  <si>
    <t>142092</t>
  </si>
  <si>
    <t>156</t>
  </si>
  <si>
    <t>CHIORAZZO ANTONELLA</t>
  </si>
  <si>
    <t>73806</t>
  </si>
  <si>
    <t>157</t>
  </si>
  <si>
    <t>DE MARCH MARIA LARA</t>
  </si>
  <si>
    <t>21793</t>
  </si>
  <si>
    <t>158</t>
  </si>
  <si>
    <t>SCIBILIA ELISA</t>
  </si>
  <si>
    <t>65665</t>
  </si>
  <si>
    <t>159</t>
  </si>
  <si>
    <t>ZANAICA GIULIA</t>
  </si>
  <si>
    <t>83415</t>
  </si>
  <si>
    <t>160</t>
  </si>
  <si>
    <t>SERRA ROBERTA</t>
  </si>
  <si>
    <t>50051</t>
  </si>
  <si>
    <t>161</t>
  </si>
  <si>
    <t>VERONESE GIULIA</t>
  </si>
  <si>
    <t>141701</t>
  </si>
  <si>
    <t>162</t>
  </si>
  <si>
    <t>TSCHIGG CAROLIN</t>
  </si>
  <si>
    <t>26091</t>
  </si>
  <si>
    <t>163</t>
  </si>
  <si>
    <t>GUNSCH ALEXANDRA</t>
  </si>
  <si>
    <t>15980</t>
  </si>
  <si>
    <t>164</t>
  </si>
  <si>
    <t>SCALISI SIMONA</t>
  </si>
  <si>
    <t>33404</t>
  </si>
  <si>
    <t>165</t>
  </si>
  <si>
    <t>CHIURLIA GIULIA</t>
  </si>
  <si>
    <t>24282</t>
  </si>
  <si>
    <t>166</t>
  </si>
  <si>
    <t>BARANI EMMA</t>
  </si>
  <si>
    <t>124651</t>
  </si>
  <si>
    <t>167</t>
  </si>
  <si>
    <t>LUTHER SOPHIE</t>
  </si>
  <si>
    <t>141382</t>
  </si>
  <si>
    <t>168</t>
  </si>
  <si>
    <t>DI SALVO ELOISE</t>
  </si>
  <si>
    <t>33431</t>
  </si>
  <si>
    <t>169</t>
  </si>
  <si>
    <t>DINCA ALEXANDRA LUANA FRANCISCA</t>
  </si>
  <si>
    <t>45283</t>
  </si>
  <si>
    <t>170</t>
  </si>
  <si>
    <t>RONCAGLIOLO CAMILLA</t>
  </si>
  <si>
    <t>10065</t>
  </si>
  <si>
    <t>GENOVA BC</t>
  </si>
  <si>
    <t>171</t>
  </si>
  <si>
    <t>GIORDANO IRENE</t>
  </si>
  <si>
    <t>172</t>
  </si>
  <si>
    <t>MASALA ANASTASIA PAOLA</t>
  </si>
  <si>
    <t>173</t>
  </si>
  <si>
    <t>174</t>
  </si>
  <si>
    <t>TESTA AURORA</t>
  </si>
  <si>
    <t>142003</t>
  </si>
  <si>
    <t>175</t>
  </si>
  <si>
    <t>NOLLI SILVIA</t>
  </si>
  <si>
    <t>38593</t>
  </si>
  <si>
    <t>176</t>
  </si>
  <si>
    <t>DISSERTORI KARIN</t>
  </si>
  <si>
    <t>22729</t>
  </si>
  <si>
    <t>177</t>
  </si>
  <si>
    <t>STICH ERIKA HENRIETE</t>
  </si>
  <si>
    <t>24678</t>
  </si>
  <si>
    <t>SPORT PROMOTION</t>
  </si>
  <si>
    <t>178</t>
  </si>
  <si>
    <t>SAGMEISTER EVA</t>
  </si>
  <si>
    <t>103735</t>
  </si>
  <si>
    <t>179</t>
  </si>
  <si>
    <t>GUGLIOTTA MARIA FRANCESCA</t>
  </si>
  <si>
    <t>72048</t>
  </si>
  <si>
    <t>180</t>
  </si>
  <si>
    <t>BRUNDU CELESTE</t>
  </si>
  <si>
    <t>40092</t>
  </si>
  <si>
    <t>181</t>
  </si>
  <si>
    <t>PALITTA GIOVANNA</t>
  </si>
  <si>
    <t>182</t>
  </si>
  <si>
    <t>RUSSO FEDERICA</t>
  </si>
  <si>
    <t>73807</t>
  </si>
  <si>
    <t>183</t>
  </si>
  <si>
    <t>SCELFO FLAVIA</t>
  </si>
  <si>
    <t>109092</t>
  </si>
  <si>
    <t>184</t>
  </si>
  <si>
    <t>PALER ELENA</t>
  </si>
  <si>
    <t>142184</t>
  </si>
  <si>
    <t>185</t>
  </si>
  <si>
    <t>BARONI SABRINA</t>
  </si>
  <si>
    <t>39091</t>
  </si>
  <si>
    <t>186</t>
  </si>
  <si>
    <t>LA MELA CLAUDIA</t>
  </si>
  <si>
    <t>45120</t>
  </si>
  <si>
    <t>187</t>
  </si>
  <si>
    <t>ROSSI SARA</t>
  </si>
  <si>
    <t>24139</t>
  </si>
  <si>
    <t>188</t>
  </si>
  <si>
    <t>DAMASCO GIULIA</t>
  </si>
  <si>
    <t>LE AQUILE</t>
  </si>
  <si>
    <t>189</t>
  </si>
  <si>
    <t>FAGGIN ERIKA</t>
  </si>
  <si>
    <t>14249</t>
  </si>
  <si>
    <t>PADOVA BAD</t>
  </si>
  <si>
    <t>190</t>
  </si>
  <si>
    <t>OLIVAN ELSA</t>
  </si>
  <si>
    <t>95385</t>
  </si>
  <si>
    <t>191</t>
  </si>
  <si>
    <t>MONTALTO VANESSA</t>
  </si>
  <si>
    <t>23265</t>
  </si>
  <si>
    <t>192</t>
  </si>
  <si>
    <t>SANTANGELO SILVIA</t>
  </si>
  <si>
    <t>23601</t>
  </si>
  <si>
    <t>193</t>
  </si>
  <si>
    <t>MALOJER ANJA</t>
  </si>
  <si>
    <t>43397</t>
  </si>
  <si>
    <t>194</t>
  </si>
  <si>
    <t>STOCKER MAGDALENA</t>
  </si>
  <si>
    <t>66423</t>
  </si>
  <si>
    <t>195</t>
  </si>
  <si>
    <t>DESPLATS LEA</t>
  </si>
  <si>
    <t>196</t>
  </si>
  <si>
    <t>THURNER SELINA</t>
  </si>
  <si>
    <t>21811</t>
  </si>
  <si>
    <t>197</t>
  </si>
  <si>
    <t>SABRI MERIEM</t>
  </si>
  <si>
    <t>124657</t>
  </si>
  <si>
    <t>GOLDONI CARPI</t>
  </si>
  <si>
    <t>198</t>
  </si>
  <si>
    <t>ORTNER LISA</t>
  </si>
  <si>
    <t>10119</t>
  </si>
  <si>
    <t>199</t>
  </si>
  <si>
    <t>CALABRESE ILARIA</t>
  </si>
  <si>
    <t>101678</t>
  </si>
  <si>
    <t>200</t>
  </si>
  <si>
    <t>ZAMPIERI VERONICA</t>
  </si>
  <si>
    <t>83414</t>
  </si>
  <si>
    <t>201</t>
  </si>
  <si>
    <t>MANTOVAN RACHELE</t>
  </si>
  <si>
    <t>83411</t>
  </si>
  <si>
    <t>202</t>
  </si>
  <si>
    <t>GALIMBERTI SOFIA</t>
  </si>
  <si>
    <t>203</t>
  </si>
  <si>
    <t>BORRELLI ANNA</t>
  </si>
  <si>
    <t>66647</t>
  </si>
  <si>
    <t>204</t>
  </si>
  <si>
    <t>MARCHEGGER LEA</t>
  </si>
  <si>
    <t>143694</t>
  </si>
  <si>
    <t>205</t>
  </si>
  <si>
    <t>CARBOGNIN ALESSANDRA</t>
  </si>
  <si>
    <t>206</t>
  </si>
  <si>
    <t>PINO MARIA SOFIA</t>
  </si>
  <si>
    <t>105251</t>
  </si>
  <si>
    <t>207</t>
  </si>
  <si>
    <t>BRAMBILLA CARLOTTA</t>
  </si>
  <si>
    <t>22477</t>
  </si>
  <si>
    <t>208</t>
  </si>
  <si>
    <t>VIANELLI SARA</t>
  </si>
  <si>
    <t>112075</t>
  </si>
  <si>
    <t>GANDHI</t>
  </si>
  <si>
    <t>209</t>
  </si>
  <si>
    <t>PETTENUZZO MARTA</t>
  </si>
  <si>
    <t>142122</t>
  </si>
  <si>
    <t>210</t>
  </si>
  <si>
    <t>OLIVI CHIARA</t>
  </si>
  <si>
    <t>211</t>
  </si>
  <si>
    <t>PERINI GIADA</t>
  </si>
  <si>
    <t>31979</t>
  </si>
  <si>
    <t>212</t>
  </si>
  <si>
    <t>BOERO EWA</t>
  </si>
  <si>
    <t>17372</t>
  </si>
  <si>
    <t>213</t>
  </si>
  <si>
    <t>ZANOTTO MARIA FEDERICA</t>
  </si>
  <si>
    <t>35781</t>
  </si>
  <si>
    <t>214</t>
  </si>
  <si>
    <t>CIARDI ALESSIA</t>
  </si>
  <si>
    <t>73808</t>
  </si>
  <si>
    <t>215</t>
  </si>
  <si>
    <t>SCHENK LENA</t>
  </si>
  <si>
    <t>142214</t>
  </si>
  <si>
    <t>216</t>
  </si>
  <si>
    <t>TRECARRICHI MARTINA</t>
  </si>
  <si>
    <t>217</t>
  </si>
  <si>
    <t>SANNINO ASIA ANNA</t>
  </si>
  <si>
    <t>103731</t>
  </si>
  <si>
    <t>218</t>
  </si>
  <si>
    <t>MARCHETTI EVA</t>
  </si>
  <si>
    <t>66529</t>
  </si>
  <si>
    <t>219</t>
  </si>
  <si>
    <t>BASSU AURORA</t>
  </si>
  <si>
    <t>42176</t>
  </si>
  <si>
    <t>220</t>
  </si>
  <si>
    <t>221</t>
  </si>
  <si>
    <t>MANFRINI ELENA</t>
  </si>
  <si>
    <t>11233</t>
  </si>
  <si>
    <t>222</t>
  </si>
  <si>
    <t>DE LISE DORIANA</t>
  </si>
  <si>
    <t>66387</t>
  </si>
  <si>
    <t>223</t>
  </si>
  <si>
    <t>AVELLINO LIVIA</t>
  </si>
  <si>
    <t>52645</t>
  </si>
  <si>
    <t>224</t>
  </si>
  <si>
    <t>RUSSO FORTUNATA</t>
  </si>
  <si>
    <t>11073</t>
  </si>
  <si>
    <t>225</t>
  </si>
  <si>
    <t>MESCHI EMMA</t>
  </si>
  <si>
    <t>141749</t>
  </si>
  <si>
    <t>226</t>
  </si>
  <si>
    <t>BARB MANUELA ELENA</t>
  </si>
  <si>
    <t>17171</t>
  </si>
  <si>
    <t>227</t>
  </si>
  <si>
    <t>VEITH LAURA</t>
  </si>
  <si>
    <t>33141</t>
  </si>
  <si>
    <t>228</t>
  </si>
  <si>
    <t>LANGES SARAH</t>
  </si>
  <si>
    <t>72227</t>
  </si>
  <si>
    <t>229</t>
  </si>
  <si>
    <t>REINALTER JULIA</t>
  </si>
  <si>
    <t>104583</t>
  </si>
  <si>
    <t>230</t>
  </si>
  <si>
    <t>COZZOLINO IDA</t>
  </si>
  <si>
    <t>101676</t>
  </si>
  <si>
    <t>231</t>
  </si>
  <si>
    <t>ZAMPIERI ALESSANDRA</t>
  </si>
  <si>
    <t>83413</t>
  </si>
  <si>
    <t>232</t>
  </si>
  <si>
    <t>233</t>
  </si>
  <si>
    <t>GIUFFRIDA GIULIA</t>
  </si>
  <si>
    <t>52090</t>
  </si>
  <si>
    <t>234</t>
  </si>
  <si>
    <t>RUSSO SARA</t>
  </si>
  <si>
    <t>72245</t>
  </si>
  <si>
    <t>235</t>
  </si>
  <si>
    <t>BOZZONI ERICA</t>
  </si>
  <si>
    <t>49428</t>
  </si>
  <si>
    <t>236</t>
  </si>
  <si>
    <t>BONANNO GIADA</t>
  </si>
  <si>
    <t>49329</t>
  </si>
  <si>
    <t>237</t>
  </si>
  <si>
    <t>CARUSO ANGELA</t>
  </si>
  <si>
    <t>66768</t>
  </si>
  <si>
    <t>238</t>
  </si>
  <si>
    <t>PFEIFER ANTONIA</t>
  </si>
  <si>
    <t>142185</t>
  </si>
  <si>
    <t>239</t>
  </si>
  <si>
    <t>STETCU RAMONA PETRONELA</t>
  </si>
  <si>
    <t>70797</t>
  </si>
  <si>
    <t>240</t>
  </si>
  <si>
    <t>FACCHETTI LINDA</t>
  </si>
  <si>
    <t>16826</t>
  </si>
  <si>
    <t>241</t>
  </si>
  <si>
    <t>CERQUA MARTINA</t>
  </si>
  <si>
    <t>76607</t>
  </si>
  <si>
    <t>SPORT ACADEMY</t>
  </si>
  <si>
    <t>242</t>
  </si>
  <si>
    <t>GIACOMANTONIO VALENTINA</t>
  </si>
  <si>
    <t>34450</t>
  </si>
  <si>
    <t>ENERGICA</t>
  </si>
  <si>
    <t>243</t>
  </si>
  <si>
    <t>TURITTO CLAUDIA</t>
  </si>
  <si>
    <t>37190</t>
  </si>
  <si>
    <t>244</t>
  </si>
  <si>
    <t>GIACOMANTONIO MARTINA</t>
  </si>
  <si>
    <t>34449</t>
  </si>
  <si>
    <t>245</t>
  </si>
  <si>
    <t>PEDALINO BARBARA</t>
  </si>
  <si>
    <t>17325</t>
  </si>
  <si>
    <t>246</t>
  </si>
  <si>
    <t>PALMA MIRTA</t>
  </si>
  <si>
    <t>28389</t>
  </si>
  <si>
    <t>247</t>
  </si>
  <si>
    <t>MOSSINO MONICA</t>
  </si>
  <si>
    <t>10074</t>
  </si>
  <si>
    <t>248</t>
  </si>
  <si>
    <t>BOZZA ANGELA</t>
  </si>
  <si>
    <t>37206</t>
  </si>
  <si>
    <t>249</t>
  </si>
  <si>
    <t>ZILIO ROSANNA</t>
  </si>
  <si>
    <t>34451</t>
  </si>
  <si>
    <t>250</t>
  </si>
  <si>
    <t>KLAMMSTEINER WANDA</t>
  </si>
  <si>
    <t>33274</t>
  </si>
  <si>
    <t>251</t>
  </si>
  <si>
    <t>CARIA GIADA</t>
  </si>
  <si>
    <t>49041</t>
  </si>
  <si>
    <t>252</t>
  </si>
  <si>
    <t>MORANTE FEDERICA</t>
  </si>
  <si>
    <t>92925</t>
  </si>
  <si>
    <t>253</t>
  </si>
  <si>
    <t>MAIOCCHI ADA YAEL</t>
  </si>
  <si>
    <t>66682</t>
  </si>
  <si>
    <t>254</t>
  </si>
  <si>
    <t>PICCHI ALESSANDRA</t>
  </si>
  <si>
    <t>45113</t>
  </si>
  <si>
    <t>255</t>
  </si>
  <si>
    <t>LAZZARINI SANDRA</t>
  </si>
  <si>
    <t>256</t>
  </si>
  <si>
    <t>SPIAZZI MARTA</t>
  </si>
  <si>
    <t>66785</t>
  </si>
  <si>
    <t>257</t>
  </si>
  <si>
    <t>PUFF NADIA</t>
  </si>
  <si>
    <t>13981</t>
  </si>
  <si>
    <t>258</t>
  </si>
  <si>
    <t>LEO SAMIRA</t>
  </si>
  <si>
    <t>10351</t>
  </si>
  <si>
    <t>259</t>
  </si>
  <si>
    <t>PELLITTERI SABRINA</t>
  </si>
  <si>
    <t>99197</t>
  </si>
  <si>
    <t>260</t>
  </si>
  <si>
    <t>LA FERRARA ALESSIA</t>
  </si>
  <si>
    <t>261</t>
  </si>
  <si>
    <t>DE CUNZO CHIARA</t>
  </si>
  <si>
    <t>92926</t>
  </si>
  <si>
    <t>262</t>
  </si>
  <si>
    <t>ZHELTOVA NADEZOLA</t>
  </si>
  <si>
    <t>263</t>
  </si>
  <si>
    <t>LA CORTE MELANIE</t>
  </si>
  <si>
    <t>75804</t>
  </si>
  <si>
    <t>KALOS</t>
  </si>
  <si>
    <t>264</t>
  </si>
  <si>
    <t>PARISI SOFIA</t>
  </si>
  <si>
    <t>265</t>
  </si>
  <si>
    <t>MOELGG KATHERINE</t>
  </si>
  <si>
    <t>142183</t>
  </si>
  <si>
    <t>266</t>
  </si>
  <si>
    <t>CIANCI CATERINA</t>
  </si>
  <si>
    <t>105252</t>
  </si>
  <si>
    <t>267</t>
  </si>
  <si>
    <t>GIACOMANTONIO MIRIAM</t>
  </si>
  <si>
    <t>39814</t>
  </si>
  <si>
    <t>268</t>
  </si>
  <si>
    <t>ARIETE DESIREE</t>
  </si>
  <si>
    <t>66506</t>
  </si>
  <si>
    <t>BC FILIPPELLI</t>
  </si>
  <si>
    <t>269</t>
  </si>
  <si>
    <t>PRIMICERIO GIULIA</t>
  </si>
  <si>
    <t>60137</t>
  </si>
  <si>
    <t>270</t>
  </si>
  <si>
    <t>INSAM SANDRA</t>
  </si>
  <si>
    <t>142229</t>
  </si>
  <si>
    <t>271</t>
  </si>
  <si>
    <t>MAIORE IRENE</t>
  </si>
  <si>
    <t>272</t>
  </si>
  <si>
    <t>CHILOIRO GIULIA</t>
  </si>
  <si>
    <t>60135</t>
  </si>
  <si>
    <t>273</t>
  </si>
  <si>
    <t>FORTUNATO ANTONIA</t>
  </si>
  <si>
    <t>43278</t>
  </si>
  <si>
    <t>274</t>
  </si>
  <si>
    <t>CATI MELANIA</t>
  </si>
  <si>
    <t>41701</t>
  </si>
  <si>
    <t>275</t>
  </si>
  <si>
    <t>D'AMICO FLORA</t>
  </si>
  <si>
    <t>33020</t>
  </si>
  <si>
    <t>276</t>
  </si>
  <si>
    <t>SZCZEPANSKI EMMA</t>
  </si>
  <si>
    <t>10075</t>
  </si>
  <si>
    <t>277</t>
  </si>
  <si>
    <t>PGS TAMA</t>
  </si>
  <si>
    <t>278</t>
  </si>
  <si>
    <t>PAGANINI NICOLETTA</t>
  </si>
  <si>
    <t>16462</t>
  </si>
  <si>
    <t>279</t>
  </si>
  <si>
    <t>AMBROSI AURORA</t>
  </si>
  <si>
    <t>83410</t>
  </si>
  <si>
    <t>280</t>
  </si>
  <si>
    <t>CASCARDO CLARISSA</t>
  </si>
  <si>
    <t>66803</t>
  </si>
  <si>
    <t>281</t>
  </si>
  <si>
    <t>COMANDULI MARIANNA</t>
  </si>
  <si>
    <t>33298</t>
  </si>
  <si>
    <t>CREMA PACIOLI</t>
  </si>
  <si>
    <t>282</t>
  </si>
  <si>
    <t>SCARPATO CHIARA</t>
  </si>
  <si>
    <t>36498</t>
  </si>
  <si>
    <t>283</t>
  </si>
  <si>
    <t>RUSSO AURORA</t>
  </si>
  <si>
    <t>284</t>
  </si>
  <si>
    <t>ZANOLLI SILVIA</t>
  </si>
  <si>
    <t>50074</t>
  </si>
  <si>
    <t>285</t>
  </si>
  <si>
    <t>FLERES STEFANIA</t>
  </si>
  <si>
    <t>27420</t>
  </si>
  <si>
    <t>286</t>
  </si>
  <si>
    <t>CLAUSEN SUSAN</t>
  </si>
  <si>
    <t>22051</t>
  </si>
  <si>
    <t>287</t>
  </si>
  <si>
    <t>IANDOLI GINA</t>
  </si>
  <si>
    <t>101677</t>
  </si>
  <si>
    <t>288</t>
  </si>
  <si>
    <t>ARENA MARIANNA JASMINE</t>
  </si>
  <si>
    <t>289</t>
  </si>
  <si>
    <t>PANEBIANCO FEDERICA</t>
  </si>
  <si>
    <t>290</t>
  </si>
  <si>
    <t>GRAVINA CHIARA</t>
  </si>
  <si>
    <t>102553</t>
  </si>
  <si>
    <t>LA SCINTILLA</t>
  </si>
  <si>
    <t>291</t>
  </si>
  <si>
    <t>GIUPPONI ALICE</t>
  </si>
  <si>
    <t>142020</t>
  </si>
  <si>
    <t>NEW SPORT</t>
  </si>
  <si>
    <t>292</t>
  </si>
  <si>
    <t>GUERRERO CADENA STEFANY VERUSKA</t>
  </si>
  <si>
    <t>142366</t>
  </si>
  <si>
    <t>293</t>
  </si>
  <si>
    <t>FORNACIARI ILARIA</t>
  </si>
  <si>
    <t>294</t>
  </si>
  <si>
    <t>MERANER LEONIE</t>
  </si>
  <si>
    <t>141434</t>
  </si>
  <si>
    <t>295</t>
  </si>
  <si>
    <t>FREDHOLM CLARA</t>
  </si>
  <si>
    <t>296</t>
  </si>
  <si>
    <t>DI GIOVANNI GIADA MARIA</t>
  </si>
  <si>
    <t>50993</t>
  </si>
  <si>
    <t>297</t>
  </si>
  <si>
    <t>ZOEGGELER KATHARINA</t>
  </si>
  <si>
    <t>33273</t>
  </si>
  <si>
    <t>298</t>
  </si>
  <si>
    <t>FERRARA ILARIA</t>
  </si>
  <si>
    <t>CAB MAIORI</t>
  </si>
  <si>
    <t>299</t>
  </si>
  <si>
    <t>ESPOSITO RITA</t>
  </si>
  <si>
    <t>22024</t>
  </si>
  <si>
    <t>300</t>
  </si>
  <si>
    <t>ZAMBETTI FRANCESCA</t>
  </si>
  <si>
    <t>29633</t>
  </si>
  <si>
    <t>301</t>
  </si>
  <si>
    <t>PESCE MONICA</t>
  </si>
  <si>
    <t>36140</t>
  </si>
  <si>
    <t>302</t>
  </si>
  <si>
    <t>PALUMBO FRANCESCA</t>
  </si>
  <si>
    <t>SPACE BAD</t>
  </si>
  <si>
    <t>303</t>
  </si>
  <si>
    <t>TOMASI ALICE</t>
  </si>
  <si>
    <t>15753</t>
  </si>
  <si>
    <t>304</t>
  </si>
  <si>
    <t>TORBOLI NATHALIE</t>
  </si>
  <si>
    <t>26363</t>
  </si>
  <si>
    <t>305</t>
  </si>
  <si>
    <t>MESSINA FEDERICA</t>
  </si>
  <si>
    <t>306</t>
  </si>
  <si>
    <t>BARRALE MATILDE</t>
  </si>
  <si>
    <t>13963</t>
  </si>
  <si>
    <t>307</t>
  </si>
  <si>
    <t>CALZA MADDALENA</t>
  </si>
  <si>
    <t>11239</t>
  </si>
  <si>
    <t>308</t>
  </si>
  <si>
    <t>BARRALE GRAZIA</t>
  </si>
  <si>
    <t>66453</t>
  </si>
  <si>
    <t>309</t>
  </si>
  <si>
    <t>CARUSO ANNA MARIA</t>
  </si>
  <si>
    <t>310</t>
  </si>
  <si>
    <t>CAVALLARO GIADA</t>
  </si>
  <si>
    <t>311</t>
  </si>
  <si>
    <t>SINATRA MARIA PAOLA</t>
  </si>
  <si>
    <t>45849</t>
  </si>
  <si>
    <t>312</t>
  </si>
  <si>
    <t>THUILLE LENA</t>
  </si>
  <si>
    <t>33140</t>
  </si>
  <si>
    <t>313</t>
  </si>
  <si>
    <t>ALBER MARA MARIA</t>
  </si>
  <si>
    <t>142420</t>
  </si>
  <si>
    <t>314</t>
  </si>
  <si>
    <t>NATALI SOFIA</t>
  </si>
  <si>
    <t>51713</t>
  </si>
  <si>
    <t>315</t>
  </si>
  <si>
    <t>BOTTIERO BEATRICE</t>
  </si>
  <si>
    <t>141697</t>
  </si>
  <si>
    <t>316</t>
  </si>
  <si>
    <t>ZAMPINI ELETTRA</t>
  </si>
  <si>
    <t>317</t>
  </si>
  <si>
    <t>PODDA ELENA</t>
  </si>
  <si>
    <t>91804</t>
  </si>
  <si>
    <t>318</t>
  </si>
  <si>
    <t>MUSTAFA GIORGIA</t>
  </si>
  <si>
    <t>80925</t>
  </si>
  <si>
    <t>319</t>
  </si>
  <si>
    <t>BARBOSA MARGOT</t>
  </si>
  <si>
    <t>142239</t>
  </si>
  <si>
    <t>320</t>
  </si>
  <si>
    <t>PANEBIANCO YLENIA</t>
  </si>
  <si>
    <t>321</t>
  </si>
  <si>
    <t>DE FRANCO MARTINA</t>
  </si>
  <si>
    <t>142095</t>
  </si>
  <si>
    <t>322</t>
  </si>
  <si>
    <t>ONGARO AURORA</t>
  </si>
  <si>
    <t>142121</t>
  </si>
  <si>
    <t>323</t>
  </si>
  <si>
    <t>IMMOBILE FRANCESCA</t>
  </si>
  <si>
    <t>101166</t>
  </si>
  <si>
    <t>324</t>
  </si>
  <si>
    <t>FRACCARO LARA</t>
  </si>
  <si>
    <t>325</t>
  </si>
  <si>
    <t>NICHETTI ELENA</t>
  </si>
  <si>
    <t>326</t>
  </si>
  <si>
    <t>PLATANIA COSTANZA</t>
  </si>
  <si>
    <t>36136</t>
  </si>
  <si>
    <t>327</t>
  </si>
  <si>
    <t>SALVITTI LIDIA</t>
  </si>
  <si>
    <t>43580</t>
  </si>
  <si>
    <t>328</t>
  </si>
  <si>
    <t>RUSSO IVANA</t>
  </si>
  <si>
    <t>45114</t>
  </si>
  <si>
    <t>329</t>
  </si>
  <si>
    <t>SASSARA FEDERICA</t>
  </si>
  <si>
    <t>10937</t>
  </si>
  <si>
    <t>330</t>
  </si>
  <si>
    <t>AGRUSA FEDERICA</t>
  </si>
  <si>
    <t>8929</t>
  </si>
  <si>
    <t>331</t>
  </si>
  <si>
    <t>ROMEO LAURA</t>
  </si>
  <si>
    <t>29028</t>
  </si>
  <si>
    <t>332</t>
  </si>
  <si>
    <t>BALLO MONICA</t>
  </si>
  <si>
    <t>142084</t>
  </si>
  <si>
    <t>333</t>
  </si>
  <si>
    <t>MODESTINI ALESSANDRA</t>
  </si>
  <si>
    <t>24686</t>
  </si>
  <si>
    <t>334</t>
  </si>
  <si>
    <t>CASSARO BENEDETTA</t>
  </si>
  <si>
    <t>96684</t>
  </si>
  <si>
    <t>335</t>
  </si>
  <si>
    <t>336</t>
  </si>
  <si>
    <t>LECHTHALER AALYAH</t>
  </si>
  <si>
    <t>337</t>
  </si>
  <si>
    <t>338</t>
  </si>
  <si>
    <t>SORATROI AILEEN</t>
  </si>
  <si>
    <t>33131</t>
  </si>
  <si>
    <t>339</t>
  </si>
  <si>
    <t>GRUBER JULIA</t>
  </si>
  <si>
    <t>104578</t>
  </si>
  <si>
    <t>340</t>
  </si>
  <si>
    <t>TANZER MARA</t>
  </si>
  <si>
    <t>33136</t>
  </si>
  <si>
    <t>341</t>
  </si>
  <si>
    <t>COCISIU ELIZA MARIA</t>
  </si>
  <si>
    <t>103928</t>
  </si>
  <si>
    <t>342</t>
  </si>
  <si>
    <t>PARLAPIANO SIMONA</t>
  </si>
  <si>
    <t>50444</t>
  </si>
  <si>
    <t>343</t>
  </si>
  <si>
    <t>FOSCHETTI DALILA</t>
  </si>
  <si>
    <t>141968</t>
  </si>
  <si>
    <t>344</t>
  </si>
  <si>
    <t>STAMPA MARIA GRAZIA</t>
  </si>
  <si>
    <t>51732</t>
  </si>
  <si>
    <t>345</t>
  </si>
  <si>
    <t>LIBRIZZI BIANCA</t>
  </si>
  <si>
    <t>26717</t>
  </si>
  <si>
    <t>346</t>
  </si>
  <si>
    <t>LIBRIZZI ROSALIA</t>
  </si>
  <si>
    <t>26719</t>
  </si>
  <si>
    <t>347</t>
  </si>
  <si>
    <t>RECAGNO SILVIA</t>
  </si>
  <si>
    <t>117126</t>
  </si>
  <si>
    <t>LE BAXIE</t>
  </si>
  <si>
    <t>348</t>
  </si>
  <si>
    <t>ANGIOLETTI GIADA</t>
  </si>
  <si>
    <t>349</t>
  </si>
  <si>
    <t>ZHAN GUIHE</t>
  </si>
  <si>
    <t>143799</t>
  </si>
  <si>
    <t>350</t>
  </si>
  <si>
    <t>PRANDO ALESSIA</t>
  </si>
  <si>
    <t>141953</t>
  </si>
  <si>
    <t>351</t>
  </si>
  <si>
    <t>SCIACCA ARIANNA</t>
  </si>
  <si>
    <t>44567</t>
  </si>
  <si>
    <t>352</t>
  </si>
  <si>
    <t>PONZANO SARA</t>
  </si>
  <si>
    <t>66467</t>
  </si>
  <si>
    <t>353</t>
  </si>
  <si>
    <t>FOSCHETTI LAURA</t>
  </si>
  <si>
    <t>354</t>
  </si>
  <si>
    <t>MAINOLFI CATERINA</t>
  </si>
  <si>
    <t>142071</t>
  </si>
  <si>
    <t>355</t>
  </si>
  <si>
    <t>TOTTI DESIRE'</t>
  </si>
  <si>
    <t>113513</t>
  </si>
  <si>
    <t>356</t>
  </si>
  <si>
    <t>GOBBATO JESSICA</t>
  </si>
  <si>
    <t>104825</t>
  </si>
  <si>
    <t>357</t>
  </si>
  <si>
    <t>CRAVERO MARIA CHIARA</t>
  </si>
  <si>
    <t>358</t>
  </si>
  <si>
    <t>MORRONE MONICA</t>
  </si>
  <si>
    <t>66459</t>
  </si>
  <si>
    <t>359</t>
  </si>
  <si>
    <t>MAIMONE MARIA GRAZIA</t>
  </si>
  <si>
    <t>51303</t>
  </si>
  <si>
    <t>360</t>
  </si>
  <si>
    <t>BRUNETTA AGNESE</t>
  </si>
  <si>
    <t>42690</t>
  </si>
  <si>
    <t>DE GIORGI MAITE</t>
  </si>
  <si>
    <t>VANILLA</t>
  </si>
  <si>
    <t>374</t>
  </si>
  <si>
    <t>PICCAPIETRA EMMA</t>
  </si>
  <si>
    <t>66684</t>
  </si>
  <si>
    <t>COSENTINO ALENA</t>
  </si>
  <si>
    <t>43264</t>
  </si>
  <si>
    <t>369</t>
  </si>
  <si>
    <t>CARELLA YASMIN</t>
  </si>
  <si>
    <t>45151</t>
  </si>
  <si>
    <t>377</t>
  </si>
  <si>
    <t>DEL MONTE AGNESE</t>
  </si>
  <si>
    <t>SASSOLI VIOLA</t>
  </si>
  <si>
    <t>141446</t>
  </si>
  <si>
    <t>DE MITRI SARA</t>
  </si>
  <si>
    <t>404</t>
  </si>
  <si>
    <t>LAZZARO SOFIA</t>
  </si>
  <si>
    <t>380</t>
  </si>
  <si>
    <t>BOSCO LUNA CELESTE</t>
  </si>
  <si>
    <t>43541</t>
  </si>
  <si>
    <t>VENTO ROSALBA</t>
  </si>
  <si>
    <t>362</t>
  </si>
  <si>
    <t>RAMERA ALICE</t>
  </si>
  <si>
    <t>75107</t>
  </si>
  <si>
    <t>CAPRIOLO SUSANNA</t>
  </si>
  <si>
    <t>367</t>
  </si>
  <si>
    <t>RODELLA ELISA</t>
  </si>
  <si>
    <t>141967</t>
  </si>
  <si>
    <t>BOZZA GIOVANNA</t>
  </si>
  <si>
    <t>37205</t>
  </si>
  <si>
    <t>RAJINDER PRIYANJALI</t>
  </si>
  <si>
    <t>80923</t>
  </si>
  <si>
    <t>SCARSELLA FEDERICA</t>
  </si>
  <si>
    <t>49907</t>
  </si>
  <si>
    <t>ASAM</t>
  </si>
  <si>
    <t>PUTATURO FRANCESCA</t>
  </si>
  <si>
    <t>49900</t>
  </si>
  <si>
    <t>TOTI VALERIA</t>
  </si>
  <si>
    <t>17262</t>
  </si>
  <si>
    <t>COCCOLI SARA</t>
  </si>
  <si>
    <t>23401</t>
  </si>
  <si>
    <t>386</t>
  </si>
  <si>
    <t>DE RIVA MATILDA</t>
  </si>
  <si>
    <t>39773</t>
  </si>
  <si>
    <t>TORSI MARIA CRISTINA</t>
  </si>
  <si>
    <t>113499</t>
  </si>
  <si>
    <t>370</t>
  </si>
  <si>
    <t>ROSSI ALICE</t>
  </si>
  <si>
    <t>43815</t>
  </si>
  <si>
    <t>VECCHIONE FEDERICA</t>
  </si>
  <si>
    <t>M BARI</t>
  </si>
  <si>
    <t>BATTISTA BENEDETTA</t>
  </si>
  <si>
    <t>ARGENZIANO ILARIA</t>
  </si>
  <si>
    <t>BERARDI GILDA</t>
  </si>
  <si>
    <t>141958</t>
  </si>
  <si>
    <t>CUS MOLISE</t>
  </si>
  <si>
    <t>GRUBER ALINA</t>
  </si>
  <si>
    <t>26445</t>
  </si>
  <si>
    <t>SERPICO SARA</t>
  </si>
  <si>
    <t>VERONESE LINDA</t>
  </si>
  <si>
    <t>124670</t>
  </si>
  <si>
    <t>BENEVENTO LORENZA</t>
  </si>
  <si>
    <t>383</t>
  </si>
  <si>
    <t>NAPOLI SIMONA</t>
  </si>
  <si>
    <t>64070</t>
  </si>
  <si>
    <t>361</t>
  </si>
  <si>
    <t>ARTUSO LUANA</t>
  </si>
  <si>
    <t>66784</t>
  </si>
  <si>
    <t>403</t>
  </si>
  <si>
    <t>ESPOSITO ALESSANDRA</t>
  </si>
  <si>
    <t>22309</t>
  </si>
  <si>
    <t>398</t>
  </si>
  <si>
    <t>CONIGLIARO GIULIA</t>
  </si>
  <si>
    <t>64071</t>
  </si>
  <si>
    <t>MY CLARA</t>
  </si>
  <si>
    <t>RAJINDER PRIYANKA</t>
  </si>
  <si>
    <t>80924</t>
  </si>
  <si>
    <t>PARISSE GIULIA</t>
  </si>
  <si>
    <t>42314</t>
  </si>
  <si>
    <t>ROTONDO MARIA STELLA</t>
  </si>
  <si>
    <t>CASSANO SABRINA</t>
  </si>
  <si>
    <t>399</t>
  </si>
  <si>
    <t>SEMINARA FEDERICA</t>
  </si>
  <si>
    <t>50692</t>
  </si>
  <si>
    <t>THUILLIER EMMA</t>
  </si>
  <si>
    <t>66748</t>
  </si>
  <si>
    <t>VITADELLO LAURA</t>
  </si>
  <si>
    <t>87540</t>
  </si>
  <si>
    <t>MICHIELLI ELENA</t>
  </si>
  <si>
    <t>SCALIA ELEONORA</t>
  </si>
  <si>
    <t>CR SPORTLAB</t>
  </si>
  <si>
    <t>GIACHINO MARIA</t>
  </si>
  <si>
    <t>22274</t>
  </si>
  <si>
    <t>MAGNANI LAURA</t>
  </si>
  <si>
    <t>26077</t>
  </si>
  <si>
    <t>TASSONE ALESSANDRA</t>
  </si>
  <si>
    <t>50903</t>
  </si>
  <si>
    <t>SABATINO ETTY</t>
  </si>
  <si>
    <t>42553</t>
  </si>
  <si>
    <t>CONSONNI FRANCESCA</t>
  </si>
  <si>
    <t>78293</t>
  </si>
  <si>
    <t>THURNER NADINE</t>
  </si>
  <si>
    <t>11648</t>
  </si>
  <si>
    <t>TRITTO MARTINA</t>
  </si>
  <si>
    <t>POL SANTERAMO</t>
  </si>
  <si>
    <t>384</t>
  </si>
  <si>
    <t>DIPASQUALE GIADA</t>
  </si>
  <si>
    <t>30825</t>
  </si>
  <si>
    <t>385</t>
  </si>
  <si>
    <t>D'AMICO FRANCESCA</t>
  </si>
  <si>
    <t>41457</t>
  </si>
  <si>
    <t>VANELLI SARA</t>
  </si>
  <si>
    <t>SANCHEZ PRESTEL MARIA</t>
  </si>
  <si>
    <t>ROMANO HILDE</t>
  </si>
  <si>
    <t>16382</t>
  </si>
  <si>
    <t>PIAZZA CHIARA</t>
  </si>
  <si>
    <t>CAVALERI JESSICA</t>
  </si>
  <si>
    <t>51404</t>
  </si>
  <si>
    <t>BUDRONI VALENTINA</t>
  </si>
  <si>
    <t>MARIANO FRANCESCA</t>
  </si>
  <si>
    <t>95392</t>
  </si>
  <si>
    <t>382</t>
  </si>
  <si>
    <t>CHEW LEUNG COURTNEY</t>
  </si>
  <si>
    <t>124669</t>
  </si>
  <si>
    <t>MODENA BC</t>
  </si>
  <si>
    <t>FOCHETTI ALESSANDRA</t>
  </si>
  <si>
    <t>10519</t>
  </si>
  <si>
    <t>SOKOLOVA DARIIA</t>
  </si>
  <si>
    <t>124624</t>
  </si>
  <si>
    <t>POL MASI</t>
  </si>
  <si>
    <t>CANEPA ALICE</t>
  </si>
  <si>
    <t>TIBURZI ALESSANDRA</t>
  </si>
  <si>
    <t>11495</t>
  </si>
  <si>
    <t>FOTI FEDERICA</t>
  </si>
  <si>
    <t>33021</t>
  </si>
  <si>
    <t>SORO ALESSANDRA</t>
  </si>
  <si>
    <t>IWATA KEIKO</t>
  </si>
  <si>
    <t>87537</t>
  </si>
  <si>
    <t>WOJTOWICZ MONIKA ELZBIETA</t>
  </si>
  <si>
    <t>SANGIORGIO TERESA</t>
  </si>
  <si>
    <t>LAKATOS KATALIN</t>
  </si>
  <si>
    <t>12496</t>
  </si>
  <si>
    <t>GARGANO SANDRA</t>
  </si>
  <si>
    <t>10246</t>
  </si>
  <si>
    <t>15 ZERO</t>
  </si>
  <si>
    <t>NOCCO TIZIANA</t>
  </si>
  <si>
    <t>MARCHESINI SARA</t>
  </si>
  <si>
    <t>11038</t>
  </si>
  <si>
    <t>CUS BERGAMO</t>
  </si>
  <si>
    <t>MORETTI CARMELA</t>
  </si>
  <si>
    <t>WEIHENA LIYANAGE CHAMARA NIMALIKA</t>
  </si>
  <si>
    <t>BRANCA MARIA</t>
  </si>
  <si>
    <t>38567</t>
  </si>
  <si>
    <t>ATLETI</t>
  </si>
  <si>
    <t>DATA NASCITA</t>
  </si>
  <si>
    <t>Islanda</t>
  </si>
  <si>
    <t>Quartu</t>
  </si>
  <si>
    <t>Giamaica</t>
  </si>
  <si>
    <t>Croazia</t>
  </si>
  <si>
    <t>Scalea</t>
  </si>
  <si>
    <t>Argentina</t>
  </si>
  <si>
    <t>S. Domingo</t>
  </si>
  <si>
    <t>Germania</t>
  </si>
  <si>
    <t>Canada</t>
  </si>
  <si>
    <t>Emirati</t>
  </si>
  <si>
    <t>OSELE LUKAS</t>
  </si>
  <si>
    <t>11644</t>
  </si>
  <si>
    <t>STROBL KEVIN</t>
  </si>
  <si>
    <t>97740</t>
  </si>
  <si>
    <t>TOTI GIOVANNI</t>
  </si>
  <si>
    <t>20132</t>
  </si>
  <si>
    <t>KOLLEMANN SIMON</t>
  </si>
  <si>
    <t>11698</t>
  </si>
  <si>
    <t>REGGIARDO LORENZO</t>
  </si>
  <si>
    <t>34274</t>
  </si>
  <si>
    <t>CAPONIO FABIO</t>
  </si>
  <si>
    <t>10290</t>
  </si>
  <si>
    <t>MADDALONI ROSARIO</t>
  </si>
  <si>
    <t>33283</t>
  </si>
  <si>
    <t>BARONI ENRICO</t>
  </si>
  <si>
    <t>12668</t>
  </si>
  <si>
    <t>SALUTT DAVID</t>
  </si>
  <si>
    <t>10130</t>
  </si>
  <si>
    <t>VERTUA ALESSANDRO</t>
  </si>
  <si>
    <t>33416</t>
  </si>
  <si>
    <t>GOZZINI ALESSANDRO</t>
  </si>
  <si>
    <t>14745</t>
  </si>
  <si>
    <t>BAILETTI GIANMARCO</t>
  </si>
  <si>
    <t>66283</t>
  </si>
  <si>
    <t>MASSETTI MATTEO</t>
  </si>
  <si>
    <t>13917</t>
  </si>
  <si>
    <t>BARONI MARCO</t>
  </si>
  <si>
    <t>14427</t>
  </si>
  <si>
    <t>FAIZAN ASLAM</t>
  </si>
  <si>
    <t>16457</t>
  </si>
  <si>
    <t>MOTTA FRANCESCO</t>
  </si>
  <si>
    <t>26535</t>
  </si>
  <si>
    <t>FRANCESCHINO ANDREA</t>
  </si>
  <si>
    <t>10462</t>
  </si>
  <si>
    <t>GRECO GIOVANNI</t>
  </si>
  <si>
    <t>33282</t>
  </si>
  <si>
    <t>STAN ALESSANDRO</t>
  </si>
  <si>
    <t>16427</t>
  </si>
  <si>
    <t>ZHOU LUCA</t>
  </si>
  <si>
    <t>33184</t>
  </si>
  <si>
    <t>SOTGIU IVAN</t>
  </si>
  <si>
    <t>26023</t>
  </si>
  <si>
    <t>SAGMEISTER RUDI</t>
  </si>
  <si>
    <t>11654</t>
  </si>
  <si>
    <t>SCALVINI DIEGO</t>
  </si>
  <si>
    <t>15168</t>
  </si>
  <si>
    <t>BATTAGLINO GIACOMO</t>
  </si>
  <si>
    <t>11534</t>
  </si>
  <si>
    <t>VOLPI NICOLO'</t>
  </si>
  <si>
    <t>38570</t>
  </si>
  <si>
    <t>FOCO GIUSEPPE</t>
  </si>
  <si>
    <t>16225</t>
  </si>
  <si>
    <t>SCAFURI MANUEL</t>
  </si>
  <si>
    <t>9023</t>
  </si>
  <si>
    <t>CARLONE DANIELE</t>
  </si>
  <si>
    <t>10673</t>
  </si>
  <si>
    <t>SANTANGELO SALVATORE</t>
  </si>
  <si>
    <t>22278</t>
  </si>
  <si>
    <t>SUARDI MATTEO</t>
  </si>
  <si>
    <t>13321</t>
  </si>
  <si>
    <t>CHINNICI ROSARIO</t>
  </si>
  <si>
    <t>23598</t>
  </si>
  <si>
    <t>BIAGIOLI RICCARDO</t>
  </si>
  <si>
    <t>68004</t>
  </si>
  <si>
    <t>PELLEGRINI MICHELE</t>
  </si>
  <si>
    <t>13444</t>
  </si>
  <si>
    <t>FIORITO MARCANTONIO</t>
  </si>
  <si>
    <t>20572</t>
  </si>
  <si>
    <t>BENEDETTI JACOPO</t>
  </si>
  <si>
    <t>26424</t>
  </si>
  <si>
    <t>ALBERTINI MATTIA</t>
  </si>
  <si>
    <t>31263</t>
  </si>
  <si>
    <t>SIGNORELLO GIUSEPPE</t>
  </si>
  <si>
    <t>42835</t>
  </si>
  <si>
    <t>CHIZZALI MARTIN</t>
  </si>
  <si>
    <t>24603</t>
  </si>
  <si>
    <t>SV KALTERN</t>
  </si>
  <si>
    <t>GOZZINI GIORGIO</t>
  </si>
  <si>
    <t>12636</t>
  </si>
  <si>
    <t>PIRCHER LUKAS</t>
  </si>
  <si>
    <t>26090</t>
  </si>
  <si>
    <t>PELLIZZARI LIAM ALEX</t>
  </si>
  <si>
    <t>12508</t>
  </si>
  <si>
    <t>BAILETTI MARCO</t>
  </si>
  <si>
    <t>13273</t>
  </si>
  <si>
    <t>CARACAUSI GIUSEPPE LUCA</t>
  </si>
  <si>
    <t>21753</t>
  </si>
  <si>
    <t>TOSI BRANDI GIAMMARCO</t>
  </si>
  <si>
    <t>97656</t>
  </si>
  <si>
    <t>ZHOU TONNI</t>
  </si>
  <si>
    <t>33183</t>
  </si>
  <si>
    <t>KLAMMSTEINER IVAN</t>
  </si>
  <si>
    <t>21974</t>
  </si>
  <si>
    <t>HOFER MATHIAS</t>
  </si>
  <si>
    <t>23580</t>
  </si>
  <si>
    <t>DEMICHELI FEDERICO</t>
  </si>
  <si>
    <t>16964</t>
  </si>
  <si>
    <t>MONDAVIO MARCO</t>
  </si>
  <si>
    <t>33147</t>
  </si>
  <si>
    <t>LA ROCCA ROBERTO</t>
  </si>
  <si>
    <t>11891</t>
  </si>
  <si>
    <t>DI MARCO CARLO ALBERTO</t>
  </si>
  <si>
    <t>10090</t>
  </si>
  <si>
    <t>PADOVAN THOMAS</t>
  </si>
  <si>
    <t>10197</t>
  </si>
  <si>
    <t>SEGATO MICHELE</t>
  </si>
  <si>
    <t>66787</t>
  </si>
  <si>
    <t>RUVOLO SIMONE</t>
  </si>
  <si>
    <t>21847</t>
  </si>
  <si>
    <t>BIANCHI THOMAS</t>
  </si>
  <si>
    <t>23399</t>
  </si>
  <si>
    <t>SHAO LORENZO JIACHENG</t>
  </si>
  <si>
    <t>20258</t>
  </si>
  <si>
    <t>ADIKARI MUDIYANSELAGE MALIK GUNARATNE</t>
  </si>
  <si>
    <t>42689</t>
  </si>
  <si>
    <t>GAMPER JONAS</t>
  </si>
  <si>
    <t>10131</t>
  </si>
  <si>
    <t>AVIDANO FILIPPO LIVIO</t>
  </si>
  <si>
    <t>22718</t>
  </si>
  <si>
    <t>FRANK MATTHIAS</t>
  </si>
  <si>
    <t>51221</t>
  </si>
  <si>
    <t>GUSELLA MATTEO</t>
  </si>
  <si>
    <t>66786</t>
  </si>
  <si>
    <t>WOJTOWICZ PIOTR DAWID</t>
  </si>
  <si>
    <t>12284</t>
  </si>
  <si>
    <t>VALLONE FRANCESCO</t>
  </si>
  <si>
    <t>103882</t>
  </si>
  <si>
    <t>TREZZA MATTIA</t>
  </si>
  <si>
    <t>49146</t>
  </si>
  <si>
    <t>VERTUA NICOLA</t>
  </si>
  <si>
    <t>10915</t>
  </si>
  <si>
    <t>DI GIOVANNI NICOLA</t>
  </si>
  <si>
    <t>12548</t>
  </si>
  <si>
    <t>SAGLIMBENE EMMANUELE</t>
  </si>
  <si>
    <t>42836</t>
  </si>
  <si>
    <t>MANFRINETTI MARCO</t>
  </si>
  <si>
    <t>16137</t>
  </si>
  <si>
    <t>IATRINO FRANCESCO MARIA</t>
  </si>
  <si>
    <t>65877</t>
  </si>
  <si>
    <t>PICCININ SIMONE</t>
  </si>
  <si>
    <t>22351</t>
  </si>
  <si>
    <t>BELLAZZI LUCA TOBIAS</t>
  </si>
  <si>
    <t>22224</t>
  </si>
  <si>
    <t>YE FU</t>
  </si>
  <si>
    <t>16186</t>
  </si>
  <si>
    <t>BURATTI FELIX</t>
  </si>
  <si>
    <t>26089</t>
  </si>
  <si>
    <t>FLORIAN THOMAS</t>
  </si>
  <si>
    <t>24604</t>
  </si>
  <si>
    <t>PORTA PAOLO</t>
  </si>
  <si>
    <t>16583</t>
  </si>
  <si>
    <t>PIEMONTE FRANCESCO CARMELO</t>
  </si>
  <si>
    <t>15044</t>
  </si>
  <si>
    <t>LICCIARDI MICHELE</t>
  </si>
  <si>
    <t>66403</t>
  </si>
  <si>
    <t>D'AGOSTINO SALVATORE</t>
  </si>
  <si>
    <t>66325</t>
  </si>
  <si>
    <t>RICCARDI SIMON</t>
  </si>
  <si>
    <t>43395</t>
  </si>
  <si>
    <t>SILBERNAGL MATTHIAS</t>
  </si>
  <si>
    <t>88867</t>
  </si>
  <si>
    <t>SPORNBERGER JAKOB</t>
  </si>
  <si>
    <t>14006</t>
  </si>
  <si>
    <t>GIGLIOLI LUCA</t>
  </si>
  <si>
    <t>20337</t>
  </si>
  <si>
    <t>LABRUZZO GIOVANNI</t>
  </si>
  <si>
    <t>36554</t>
  </si>
  <si>
    <t>SCELFO ROSARIO LORENZO</t>
  </si>
  <si>
    <t>31985</t>
  </si>
  <si>
    <t>FUSTO DARIO</t>
  </si>
  <si>
    <t>31997</t>
  </si>
  <si>
    <t>MARCHISIO MICHELE</t>
  </si>
  <si>
    <t>26621</t>
  </si>
  <si>
    <t>DE STEFANI MATHIAS</t>
  </si>
  <si>
    <t>GURSCHLER JAN</t>
  </si>
  <si>
    <t>66499</t>
  </si>
  <si>
    <t>PIEMONTE ETTORE ROSARIO</t>
  </si>
  <si>
    <t>20576</t>
  </si>
  <si>
    <t>BARTHELEMY MARCO</t>
  </si>
  <si>
    <t>43273</t>
  </si>
  <si>
    <t>DI PALMA ANDREA</t>
  </si>
  <si>
    <t>113501</t>
  </si>
  <si>
    <t>GUZZAGO ALBERTO</t>
  </si>
  <si>
    <t>23984</t>
  </si>
  <si>
    <t>GALLO ENRICO</t>
  </si>
  <si>
    <t>95383</t>
  </si>
  <si>
    <t>MEI FRANCESCO</t>
  </si>
  <si>
    <t>124666</t>
  </si>
  <si>
    <t>CALI' EMANUELE</t>
  </si>
  <si>
    <t>TRAVAGLIANTE VINCENZO</t>
  </si>
  <si>
    <t>20571</t>
  </si>
  <si>
    <t>NOBILE GIUSEPPE</t>
  </si>
  <si>
    <t>NOVARA LUCA</t>
  </si>
  <si>
    <t>SAORIN ANDREA</t>
  </si>
  <si>
    <t>41946</t>
  </si>
  <si>
    <t>OLIVAN ALBERTO</t>
  </si>
  <si>
    <t>66782</t>
  </si>
  <si>
    <t>BARONI CRISTIAN</t>
  </si>
  <si>
    <t>12641</t>
  </si>
  <si>
    <t>TICCONI ALESSANDRO</t>
  </si>
  <si>
    <t>113557</t>
  </si>
  <si>
    <t>PIERNO BIAGIO</t>
  </si>
  <si>
    <t>113500</t>
  </si>
  <si>
    <t>BERNARDI JACOPO</t>
  </si>
  <si>
    <t>89150</t>
  </si>
  <si>
    <t>BAO LORENZO</t>
  </si>
  <si>
    <t>66657</t>
  </si>
  <si>
    <t>RIZZINI GABRIELE</t>
  </si>
  <si>
    <t>51920</t>
  </si>
  <si>
    <t>DANTI MARCO</t>
  </si>
  <si>
    <t>36980</t>
  </si>
  <si>
    <t>MILANI PAOLO</t>
  </si>
  <si>
    <t>24179</t>
  </si>
  <si>
    <t>REMEDIANI EDOARDO</t>
  </si>
  <si>
    <t>65880</t>
  </si>
  <si>
    <t>FREZZA FILIPPO</t>
  </si>
  <si>
    <t>65879</t>
  </si>
  <si>
    <t>GAO ALESSIO</t>
  </si>
  <si>
    <t>65324</t>
  </si>
  <si>
    <t>BARONI STEFANO</t>
  </si>
  <si>
    <t>37607</t>
  </si>
  <si>
    <t>BOSIO RICCARDO</t>
  </si>
  <si>
    <t>22377</t>
  </si>
  <si>
    <t>REDAELLI ALESSANDRO</t>
  </si>
  <si>
    <t>14684</t>
  </si>
  <si>
    <t>ZANCHIN LUCA</t>
  </si>
  <si>
    <t>23565</t>
  </si>
  <si>
    <t>BIANCHI ALEX</t>
  </si>
  <si>
    <t>24673</t>
  </si>
  <si>
    <t>MININNO LUIGI</t>
  </si>
  <si>
    <t>39259</t>
  </si>
  <si>
    <t>RAVELLI RICCARDO SAVERIO</t>
  </si>
  <si>
    <t>66773</t>
  </si>
  <si>
    <t>CHINNICI DOMENICO</t>
  </si>
  <si>
    <t>26351</t>
  </si>
  <si>
    <t>31509</t>
  </si>
  <si>
    <t>PERNA EMMANUEL</t>
  </si>
  <si>
    <t>28902</t>
  </si>
  <si>
    <t>MICCI FRANCESCO</t>
  </si>
  <si>
    <t>27140</t>
  </si>
  <si>
    <t>DI MASI EMANUELE</t>
  </si>
  <si>
    <t>103737</t>
  </si>
  <si>
    <t>DI MASI GIOVANNI</t>
  </si>
  <si>
    <t>103738</t>
  </si>
  <si>
    <t>MESSNER DAVID</t>
  </si>
  <si>
    <t>33123</t>
  </si>
  <si>
    <t>LUTHER SAMUEL</t>
  </si>
  <si>
    <t>22086</t>
  </si>
  <si>
    <t>BERARDI DANIELE</t>
  </si>
  <si>
    <t>43817</t>
  </si>
  <si>
    <t>GUAN ANDY</t>
  </si>
  <si>
    <t>128789</t>
  </si>
  <si>
    <t>TASCONE GIORGIO</t>
  </si>
  <si>
    <t>15094</t>
  </si>
  <si>
    <t>CUTULI GIUSEPPE</t>
  </si>
  <si>
    <t>12400</t>
  </si>
  <si>
    <t>SALVINI ANDREA</t>
  </si>
  <si>
    <t>44076</t>
  </si>
  <si>
    <t>FERNANDO WARNAKULASURIYA DILIP SAMPATH</t>
  </si>
  <si>
    <t>30721</t>
  </si>
  <si>
    <t>MITROTTA DAVIDE</t>
  </si>
  <si>
    <t>43275</t>
  </si>
  <si>
    <t>ROMA ANTONIO</t>
  </si>
  <si>
    <t>DEMICHELI ANDREA</t>
  </si>
  <si>
    <t>13162</t>
  </si>
  <si>
    <t>HOFER MARKUS</t>
  </si>
  <si>
    <t>10111</t>
  </si>
  <si>
    <t>MATTEI PATRICK</t>
  </si>
  <si>
    <t>29150</t>
  </si>
  <si>
    <t>WENG FRANCESCO</t>
  </si>
  <si>
    <t>81175</t>
  </si>
  <si>
    <t>GRATTAROLA VALERIO</t>
  </si>
  <si>
    <t>17250</t>
  </si>
  <si>
    <t>ZANDONÀ IVAN</t>
  </si>
  <si>
    <t>9969</t>
  </si>
  <si>
    <t>VALENTINO MARCO</t>
  </si>
  <si>
    <t>8996</t>
  </si>
  <si>
    <t>DE LEON ZYVER JOHN</t>
  </si>
  <si>
    <t>30178</t>
  </si>
  <si>
    <t>LA ROCCA ANTONIO</t>
  </si>
  <si>
    <t>11352</t>
  </si>
  <si>
    <t>PORRO JACOPO</t>
  </si>
  <si>
    <t>22593</t>
  </si>
  <si>
    <t>ISERNIA FERDINANDO</t>
  </si>
  <si>
    <t>102270</t>
  </si>
  <si>
    <t>GALATI MATTEO</t>
  </si>
  <si>
    <t>66456</t>
  </si>
  <si>
    <t>PRAVATO MICHELE</t>
  </si>
  <si>
    <t>89152</t>
  </si>
  <si>
    <t>SPITALER DAVID</t>
  </si>
  <si>
    <t>24601</t>
  </si>
  <si>
    <t>MONCHIERO GIUSEPPE</t>
  </si>
  <si>
    <t>24093</t>
  </si>
  <si>
    <t>CANAVERO LORENZO</t>
  </si>
  <si>
    <t>142237</t>
  </si>
  <si>
    <t>PARRINELLO SALVATORE</t>
  </si>
  <si>
    <t>38542</t>
  </si>
  <si>
    <t>DEMUNI THEJAN</t>
  </si>
  <si>
    <t>105265</t>
  </si>
  <si>
    <t>GENNARO ALESSIO</t>
  </si>
  <si>
    <t>141956</t>
  </si>
  <si>
    <t>PIRCHER MANUEL</t>
  </si>
  <si>
    <t>76610</t>
  </si>
  <si>
    <t>GALVAGNO FRANCESCO</t>
  </si>
  <si>
    <t>11087</t>
  </si>
  <si>
    <t>GALVAGNO PAOLO</t>
  </si>
  <si>
    <t>11089</t>
  </si>
  <si>
    <t>CALANNA NICOLÒ FABRIZIO</t>
  </si>
  <si>
    <t>53612</t>
  </si>
  <si>
    <t>SALADINO GIULIO</t>
  </si>
  <si>
    <t>50076</t>
  </si>
  <si>
    <t>MONACHELLA GIUSEPPE</t>
  </si>
  <si>
    <t>42677</t>
  </si>
  <si>
    <t>GROTTI MASSIMO</t>
  </si>
  <si>
    <t>141389</t>
  </si>
  <si>
    <t>SAMBATARO SALVATORE</t>
  </si>
  <si>
    <t>24059</t>
  </si>
  <si>
    <t>FIORE GABRIELE</t>
  </si>
  <si>
    <t>24061</t>
  </si>
  <si>
    <t>PESCARMONA LUCA</t>
  </si>
  <si>
    <t>26280</t>
  </si>
  <si>
    <t>SPEEDY &amp; BAD</t>
  </si>
  <si>
    <t>IZZO LUIGI</t>
  </si>
  <si>
    <t>33402</t>
  </si>
  <si>
    <t>DI LENARDO ALESSIO</t>
  </si>
  <si>
    <t>11535</t>
  </si>
  <si>
    <t>SICA ALESSANDRO</t>
  </si>
  <si>
    <t>65561</t>
  </si>
  <si>
    <t>LUTHER MORITZ</t>
  </si>
  <si>
    <t>26439</t>
  </si>
  <si>
    <t>NAPPI EMMANUEL</t>
  </si>
  <si>
    <t>34592</t>
  </si>
  <si>
    <t>NOGGLER MICHAEL</t>
  </si>
  <si>
    <t>PUNTER SIMON</t>
  </si>
  <si>
    <t>21805</t>
  </si>
  <si>
    <t>TARABUSI FILIPPO</t>
  </si>
  <si>
    <t>39180</t>
  </si>
  <si>
    <t>SALVINI MATTEO</t>
  </si>
  <si>
    <t>44667</t>
  </si>
  <si>
    <t>MIHINDUKULASURIYA SHEHAN CLAUDIO</t>
  </si>
  <si>
    <t>141957</t>
  </si>
  <si>
    <t>POLESE MARCO</t>
  </si>
  <si>
    <t>35168</t>
  </si>
  <si>
    <t>CATI MARIO</t>
  </si>
  <si>
    <t>40366</t>
  </si>
  <si>
    <t>NAPOLITANO ENNIO GENNARO</t>
  </si>
  <si>
    <t>34590</t>
  </si>
  <si>
    <t>TEMPORINI MATTIA</t>
  </si>
  <si>
    <t>45150</t>
  </si>
  <si>
    <t>FELIZIANI FRANCESCO</t>
  </si>
  <si>
    <t>DONG SHENG DA</t>
  </si>
  <si>
    <t>41704</t>
  </si>
  <si>
    <t>GARAU ALESSANDRO</t>
  </si>
  <si>
    <t>41756</t>
  </si>
  <si>
    <t>FELLIN RUBEN</t>
  </si>
  <si>
    <t>141445</t>
  </si>
  <si>
    <t>PUGLIESI MARCO</t>
  </si>
  <si>
    <t>22338</t>
  </si>
  <si>
    <t>LETO ROBERTO</t>
  </si>
  <si>
    <t>8924</t>
  </si>
  <si>
    <t>CAPONIO ALESSANDRO</t>
  </si>
  <si>
    <t>10289</t>
  </si>
  <si>
    <t>VISILLI ORAZIO</t>
  </si>
  <si>
    <t>65562</t>
  </si>
  <si>
    <t>FACCHINO MATTEO</t>
  </si>
  <si>
    <t>11520</t>
  </si>
  <si>
    <t>CAPATI GINO</t>
  </si>
  <si>
    <t>14421</t>
  </si>
  <si>
    <t>TERLIZZI GIANLUCA</t>
  </si>
  <si>
    <t>23321</t>
  </si>
  <si>
    <t>SUMANASURIYA KANKANI THANTIRI SENULA RANMITH</t>
  </si>
  <si>
    <t>50258</t>
  </si>
  <si>
    <t>STUFLESSER FLORIN</t>
  </si>
  <si>
    <t>49830</t>
  </si>
  <si>
    <t>SQUERI LORENZO</t>
  </si>
  <si>
    <t>50590</t>
  </si>
  <si>
    <t>PROTO SALVATORE ROSARIO PIO</t>
  </si>
  <si>
    <t>141435</t>
  </si>
  <si>
    <t>LANSAKARA DILAN</t>
  </si>
  <si>
    <t>52572</t>
  </si>
  <si>
    <t>DONFRANCESCO DAMIANO</t>
  </si>
  <si>
    <t>113558</t>
  </si>
  <si>
    <t>FAVA LEONARDO</t>
  </si>
  <si>
    <t>43394</t>
  </si>
  <si>
    <t>ASERO GIANLUCA</t>
  </si>
  <si>
    <t>15733</t>
  </si>
  <si>
    <t>MARCHIORO GIANLUCA</t>
  </si>
  <si>
    <t>91802</t>
  </si>
  <si>
    <t>ADORNETTO CARMELO</t>
  </si>
  <si>
    <t>143312</t>
  </si>
  <si>
    <t>BELLUCCI MATTEO</t>
  </si>
  <si>
    <t>33148</t>
  </si>
  <si>
    <t>LIBERTINI TOMMASO</t>
  </si>
  <si>
    <t>39744</t>
  </si>
  <si>
    <t>GENNARO ALFREDO</t>
  </si>
  <si>
    <t>13795</t>
  </si>
  <si>
    <t>FERRARETTO RICCARDO</t>
  </si>
  <si>
    <t>26618</t>
  </si>
  <si>
    <t>OSBAT MARCO</t>
  </si>
  <si>
    <t>26278</t>
  </si>
  <si>
    <t>SAMPERI SALVO</t>
  </si>
  <si>
    <t>42847</t>
  </si>
  <si>
    <t>VIOLA PAOLO</t>
  </si>
  <si>
    <t>66324</t>
  </si>
  <si>
    <t>VELARDO MAURO</t>
  </si>
  <si>
    <t>36521</t>
  </si>
  <si>
    <t>FORESTI DARIO</t>
  </si>
  <si>
    <t>43814</t>
  </si>
  <si>
    <t>HASSAN-UL AFAQ</t>
  </si>
  <si>
    <t>141750</t>
  </si>
  <si>
    <t>RUZZA MARCO</t>
  </si>
  <si>
    <t>142123</t>
  </si>
  <si>
    <t>NOTARO LUCIANO</t>
  </si>
  <si>
    <t>142212</t>
  </si>
  <si>
    <t>MEHMOOD NASIR</t>
  </si>
  <si>
    <t>141752</t>
  </si>
  <si>
    <t>SANTAMARIA GIUSEPPE PIO MARIA</t>
  </si>
  <si>
    <t>51981</t>
  </si>
  <si>
    <t>VEZZONI FEDERICO</t>
  </si>
  <si>
    <t>141961</t>
  </si>
  <si>
    <t>GAVAZZENI ANDREA</t>
  </si>
  <si>
    <t>141999</t>
  </si>
  <si>
    <t>POLITO MARCO</t>
  </si>
  <si>
    <t>SCHIRRU CARLO</t>
  </si>
  <si>
    <t>USELLI AGOSTINO</t>
  </si>
  <si>
    <t>NEBULONI SAMUELE</t>
  </si>
  <si>
    <t>22519</t>
  </si>
  <si>
    <t>VITALBA MATTIA</t>
  </si>
  <si>
    <t>89151</t>
  </si>
  <si>
    <t>ROSSI MATTEO</t>
  </si>
  <si>
    <t>RIPA MICHELE</t>
  </si>
  <si>
    <t>145457</t>
  </si>
  <si>
    <t>MURINEDDU DAVIDE</t>
  </si>
  <si>
    <t>41755</t>
  </si>
  <si>
    <t>FERRARI FRANCESCO</t>
  </si>
  <si>
    <t>105260</t>
  </si>
  <si>
    <t>POL CASELLE</t>
  </si>
  <si>
    <t>ALDEGHERI ANDREA</t>
  </si>
  <si>
    <t>105261</t>
  </si>
  <si>
    <t>BACHARI RIAD</t>
  </si>
  <si>
    <t>48063</t>
  </si>
  <si>
    <t>ROMEO SIMONE</t>
  </si>
  <si>
    <t>124346</t>
  </si>
  <si>
    <t>MIRAGLIA PAOLO</t>
  </si>
  <si>
    <t>52994</t>
  </si>
  <si>
    <t>MONDO GIANMARCO</t>
  </si>
  <si>
    <t>49478</t>
  </si>
  <si>
    <t>GARBARINO LORENZO</t>
  </si>
  <si>
    <t>63348</t>
  </si>
  <si>
    <t>SEGATO DANIELE</t>
  </si>
  <si>
    <t>DE PASQUALE ANTONIO</t>
  </si>
  <si>
    <t>11078</t>
  </si>
  <si>
    <t>DELLA CANDELORA VINCENZO</t>
  </si>
  <si>
    <t>16544</t>
  </si>
  <si>
    <t>BEVILACQUA CRISTIANO</t>
  </si>
  <si>
    <t>64815</t>
  </si>
  <si>
    <t>NAPPI EMANUELE</t>
  </si>
  <si>
    <t>141978</t>
  </si>
  <si>
    <t>TOMASELLO FRANCESCO</t>
  </si>
  <si>
    <t>26881</t>
  </si>
  <si>
    <t>CAMPUS FEDERICO</t>
  </si>
  <si>
    <t>26392</t>
  </si>
  <si>
    <t>AMBROSI MATTEO</t>
  </si>
  <si>
    <t>26410</t>
  </si>
  <si>
    <t>LEONE DAVID</t>
  </si>
  <si>
    <t>14041</t>
  </si>
  <si>
    <t>SALMERI DAVIDE</t>
  </si>
  <si>
    <t>101721</t>
  </si>
  <si>
    <t>72046</t>
  </si>
  <si>
    <t>PAPAVERO MARCO</t>
  </si>
  <si>
    <t>10950</t>
  </si>
  <si>
    <t>LEMBO FRANCESCO</t>
  </si>
  <si>
    <t>53605</t>
  </si>
  <si>
    <t>NASIR ALI HUSSAIN</t>
  </si>
  <si>
    <t>67782</t>
  </si>
  <si>
    <t>VITALE GIUSEPPE ALI ANAS</t>
  </si>
  <si>
    <t>103212</t>
  </si>
  <si>
    <t>TARABUSI MARCO</t>
  </si>
  <si>
    <t>27466</t>
  </si>
  <si>
    <t>FERNANDO WARNAKULASURIYA PRASAD PRIYADARSHANA</t>
  </si>
  <si>
    <t>30552</t>
  </si>
  <si>
    <t>NOVIELLO MICHELE</t>
  </si>
  <si>
    <t>48465</t>
  </si>
  <si>
    <t>PEDRON LUIGI</t>
  </si>
  <si>
    <t>141706</t>
  </si>
  <si>
    <t>ROMEO MATTIA</t>
  </si>
  <si>
    <t>40390</t>
  </si>
  <si>
    <t>SANNA GIORDANO</t>
  </si>
  <si>
    <t>14264</t>
  </si>
  <si>
    <t>PALADINO FRANCESCO</t>
  </si>
  <si>
    <t>8926</t>
  </si>
  <si>
    <t>CASTELLANA GIOACCHINO</t>
  </si>
  <si>
    <t>33403</t>
  </si>
  <si>
    <t>SUMANASURIYA KANKANI THANTIRI YEVAN MANATH</t>
  </si>
  <si>
    <t>50257</t>
  </si>
  <si>
    <t>CAVALLARO ALFIO CARMELO</t>
  </si>
  <si>
    <t>22186</t>
  </si>
  <si>
    <t>SAVINA GIUSEPPE</t>
  </si>
  <si>
    <t>SOTGIU MARCO</t>
  </si>
  <si>
    <t>26388</t>
  </si>
  <si>
    <t>DANG TRUNG HIEU</t>
  </si>
  <si>
    <t>142028</t>
  </si>
  <si>
    <t>TRIFILETTI GIOVANNI</t>
  </si>
  <si>
    <t>143765</t>
  </si>
  <si>
    <t>MUNASINGHE ARACHCHIGE HASHITHA MAHESH</t>
  </si>
  <si>
    <t>49425</t>
  </si>
  <si>
    <t>POSENATO DAVIDE</t>
  </si>
  <si>
    <t>35777</t>
  </si>
  <si>
    <t>CAPETTA PIETRO</t>
  </si>
  <si>
    <t>143713</t>
  </si>
  <si>
    <t>PAPASIDERO EMANUEL</t>
  </si>
  <si>
    <t>ZANON KRISS ANDREA</t>
  </si>
  <si>
    <t>141943</t>
  </si>
  <si>
    <t>MURRU SIMONE</t>
  </si>
  <si>
    <t>COCIMANO DOMENICO ORAZIO</t>
  </si>
  <si>
    <t>9734</t>
  </si>
  <si>
    <t>SCUTO DAVIDE UMBERTO</t>
  </si>
  <si>
    <t>20570</t>
  </si>
  <si>
    <t>NAPOLI FRANK</t>
  </si>
  <si>
    <t>24567</t>
  </si>
  <si>
    <t>PESCE DARIO PLACIDO</t>
  </si>
  <si>
    <t>9743</t>
  </si>
  <si>
    <t>PERFETTO ANTIMO CLAUDIO</t>
  </si>
  <si>
    <t>22121</t>
  </si>
  <si>
    <t>FARCOMENI MATTEO</t>
  </si>
  <si>
    <t>141451</t>
  </si>
  <si>
    <t>FINALDI MICHELE</t>
  </si>
  <si>
    <t>66386</t>
  </si>
  <si>
    <t>LINDERS GUIDO MARVEL</t>
  </si>
  <si>
    <t>143299</t>
  </si>
  <si>
    <t>SALUTT KURT</t>
  </si>
  <si>
    <t>15047</t>
  </si>
  <si>
    <t>SCANFERLA MANUEL</t>
  </si>
  <si>
    <t>14435</t>
  </si>
  <si>
    <t>INTONTI ROBERTO</t>
  </si>
  <si>
    <t>22470</t>
  </si>
  <si>
    <t>ORAZZO SIMONE</t>
  </si>
  <si>
    <t>26265</t>
  </si>
  <si>
    <t>XU YUN JIN</t>
  </si>
  <si>
    <t>103673</t>
  </si>
  <si>
    <t>MAPELLI ANDREA</t>
  </si>
  <si>
    <t>39161</t>
  </si>
  <si>
    <t>NAPOLI LUCA PIO</t>
  </si>
  <si>
    <t>61611</t>
  </si>
  <si>
    <t>PSHENETSKYI ROSTYSLAV</t>
  </si>
  <si>
    <t>50092</t>
  </si>
  <si>
    <t>POL CORASSORI</t>
  </si>
  <si>
    <t>MURINEDDU GIANLUCA</t>
  </si>
  <si>
    <t>42702</t>
  </si>
  <si>
    <t>ARTHANAYAKA MUDIYANSELAGE CHAMARA DANARANJAN ARTHANAYAKA</t>
  </si>
  <si>
    <t>103844</t>
  </si>
  <si>
    <t>BRUZZONE ALESSANDRO</t>
  </si>
  <si>
    <t>26085</t>
  </si>
  <si>
    <t>CASALES EMANUELE</t>
  </si>
  <si>
    <t>11760</t>
  </si>
  <si>
    <t>GRAFFIGNA DAVIDE</t>
  </si>
  <si>
    <t>TRABANELLI LUIGI MORGAN</t>
  </si>
  <si>
    <t>142080</t>
  </si>
  <si>
    <t>PASELLA TONI</t>
  </si>
  <si>
    <t>142076</t>
  </si>
  <si>
    <t>SQUERI LUIGI</t>
  </si>
  <si>
    <t>104895</t>
  </si>
  <si>
    <t>BOTTINO ALBERTO</t>
  </si>
  <si>
    <t>10076</t>
  </si>
  <si>
    <t>CARERA MATTIA</t>
  </si>
  <si>
    <t>22802</t>
  </si>
  <si>
    <t>TREZZA TOMMASO</t>
  </si>
  <si>
    <t>SCHIAVONE LEONARDO</t>
  </si>
  <si>
    <t>73804</t>
  </si>
  <si>
    <t>PRUGGER SIMON</t>
  </si>
  <si>
    <t>30770</t>
  </si>
  <si>
    <t>SANTAMARIA GIUSEPPE</t>
  </si>
  <si>
    <t>TUMELLO SALVATORE</t>
  </si>
  <si>
    <t>LOCATELLI MATTIA</t>
  </si>
  <si>
    <t>142008</t>
  </si>
  <si>
    <t>PALACINO TOMMASO</t>
  </si>
  <si>
    <t>42606</t>
  </si>
  <si>
    <t>142120</t>
  </si>
  <si>
    <t>MULDER ROY</t>
  </si>
  <si>
    <t>MOLDES GARCIA BRUNO</t>
  </si>
  <si>
    <t>FERNANDO TUSHAN DANANJA CHAKRAWARTHIGE</t>
  </si>
  <si>
    <t>MERENDINO JONAS</t>
  </si>
  <si>
    <t>74939</t>
  </si>
  <si>
    <t>AIRAGHI TOMMASO</t>
  </si>
  <si>
    <t>43519</t>
  </si>
  <si>
    <t>SANDU VASILECLAUDIU</t>
  </si>
  <si>
    <t>113568</t>
  </si>
  <si>
    <t>SANTANGELO AGATINO</t>
  </si>
  <si>
    <t>103758</t>
  </si>
  <si>
    <t>GOZZI HANNES</t>
  </si>
  <si>
    <t>43396</t>
  </si>
  <si>
    <t>VANINETTI CHRISTIAN</t>
  </si>
  <si>
    <t>10776</t>
  </si>
  <si>
    <t>PUTORTI' DAVIDE</t>
  </si>
  <si>
    <t>23753</t>
  </si>
  <si>
    <t>CAPPELLA LUCA</t>
  </si>
  <si>
    <t>10525</t>
  </si>
  <si>
    <t>ROTTA NICOLA</t>
  </si>
  <si>
    <t>10854</t>
  </si>
  <si>
    <t>BASUINO SEBASTIAN</t>
  </si>
  <si>
    <t>26845</t>
  </si>
  <si>
    <t>DI VENUTA GIUSEPPE CROCE</t>
  </si>
  <si>
    <t>41388</t>
  </si>
  <si>
    <t>RICHIUSA CALOGERO</t>
  </si>
  <si>
    <t>51089</t>
  </si>
  <si>
    <t>WOJTOWICZ MARCIN KRZYSZTOF</t>
  </si>
  <si>
    <t>12283</t>
  </si>
  <si>
    <t>LOMBARDI AGOSTINO</t>
  </si>
  <si>
    <t>141980</t>
  </si>
  <si>
    <t>BACCANARI TOMMASO</t>
  </si>
  <si>
    <t>LULLI GIOELE</t>
  </si>
  <si>
    <t>CELITTI DANIELE</t>
  </si>
  <si>
    <t>COZZOLINO RAFFAELE</t>
  </si>
  <si>
    <t>DE BERNARDI EMANUELE</t>
  </si>
  <si>
    <t>142048</t>
  </si>
  <si>
    <t>CIOBANU DANIEL</t>
  </si>
  <si>
    <t>104824</t>
  </si>
  <si>
    <t>VALENTINO GABRIELE</t>
  </si>
  <si>
    <t>141979</t>
  </si>
  <si>
    <t>BOTTINO SIMONE</t>
  </si>
  <si>
    <t>24177</t>
  </si>
  <si>
    <t>PATHTHINIGE FERNANDO ROSHAN</t>
  </si>
  <si>
    <t>52577</t>
  </si>
  <si>
    <t>MAIORANA RICCARDO</t>
  </si>
  <si>
    <t>141973</t>
  </si>
  <si>
    <t>DE VITO MICHELANGELO</t>
  </si>
  <si>
    <t>40391</t>
  </si>
  <si>
    <t>DRESCHER YANNIC</t>
  </si>
  <si>
    <t>49953</t>
  </si>
  <si>
    <t>MURIALDO MARCO</t>
  </si>
  <si>
    <t>43381</t>
  </si>
  <si>
    <t>CRISTOFANON MARCO</t>
  </si>
  <si>
    <t>142125</t>
  </si>
  <si>
    <t>23266</t>
  </si>
  <si>
    <t>DEMUNI RITHEEK</t>
  </si>
  <si>
    <t>141989</t>
  </si>
  <si>
    <t>MASSACCESI LUCIANO</t>
  </si>
  <si>
    <t>124647</t>
  </si>
  <si>
    <t>PIAZZA LUCA</t>
  </si>
  <si>
    <t>41353</t>
  </si>
  <si>
    <t>ROCCELLA ANTONIO</t>
  </si>
  <si>
    <t>22187</t>
  </si>
  <si>
    <t>KURERA WARNA KULASURIYA JAAN VIMARSHANE</t>
  </si>
  <si>
    <t>95365</t>
  </si>
  <si>
    <t>BORDINI CHRISTIAN</t>
  </si>
  <si>
    <t>10069</t>
  </si>
  <si>
    <t>BIANCHI FEDERICO</t>
  </si>
  <si>
    <t>10062</t>
  </si>
  <si>
    <t>MILIO DANIELE</t>
  </si>
  <si>
    <t>142128</t>
  </si>
  <si>
    <t>GARGALLO DI CASTEL LENTINI DIEGO</t>
  </si>
  <si>
    <t>69479</t>
  </si>
  <si>
    <t>COSTA CRISTIANO</t>
  </si>
  <si>
    <t>66767</t>
  </si>
  <si>
    <t>SULTHANAGODA MANAGE SAMADHI LAKNNIDU</t>
  </si>
  <si>
    <t>141466</t>
  </si>
  <si>
    <t>SACCO RICCARDO</t>
  </si>
  <si>
    <t>44811</t>
  </si>
  <si>
    <t>MACCARINI DENNIS</t>
  </si>
  <si>
    <t>MACCARINI MICHAEL</t>
  </si>
  <si>
    <t>FIORITO GIANFRANCESCO</t>
  </si>
  <si>
    <t>43421</t>
  </si>
  <si>
    <t>MENABUE MARCO</t>
  </si>
  <si>
    <t>124653</t>
  </si>
  <si>
    <t>CHILLEMI GIORGIO</t>
  </si>
  <si>
    <t>10461</t>
  </si>
  <si>
    <t>CASADEI LEONARDO</t>
  </si>
  <si>
    <t>117090</t>
  </si>
  <si>
    <t>GALDERISI ALESSANDRO</t>
  </si>
  <si>
    <t>11349</t>
  </si>
  <si>
    <t>DE LUCCHI GIANCARLO</t>
  </si>
  <si>
    <t>DE LUCCHI LEANDRO</t>
  </si>
  <si>
    <t>114462</t>
  </si>
  <si>
    <t>STOTO MANUEL</t>
  </si>
  <si>
    <t>MASTROGIACOMO GABRIELE</t>
  </si>
  <si>
    <t>31062</t>
  </si>
  <si>
    <t>TRUCCO FRANCESCO</t>
  </si>
  <si>
    <t>143294</t>
  </si>
  <si>
    <t>SOTGIU MIRKO</t>
  </si>
  <si>
    <t>99561</t>
  </si>
  <si>
    <t>FERLITO MATTIA</t>
  </si>
  <si>
    <t>MARCHIORO MICHELE</t>
  </si>
  <si>
    <t>91803</t>
  </si>
  <si>
    <t>IMPROTA GIOELE</t>
  </si>
  <si>
    <t>143776</t>
  </si>
  <si>
    <t>D'ELIA STEFANO</t>
  </si>
  <si>
    <t>CERADINI ALESSIO</t>
  </si>
  <si>
    <t>MARANGONI DANIEL</t>
  </si>
  <si>
    <t>141942</t>
  </si>
  <si>
    <t>GIMORRI ALESSANDRO</t>
  </si>
  <si>
    <t>363</t>
  </si>
  <si>
    <t>CANNONE MATTEO</t>
  </si>
  <si>
    <t>80164</t>
  </si>
  <si>
    <t>364</t>
  </si>
  <si>
    <t>BACCARIN ANDREA</t>
  </si>
  <si>
    <t>142124</t>
  </si>
  <si>
    <t>365</t>
  </si>
  <si>
    <t>CONGIAS MATTEO EMILIANO</t>
  </si>
  <si>
    <t>32986</t>
  </si>
  <si>
    <t>366</t>
  </si>
  <si>
    <t>BALLABENI LUCA</t>
  </si>
  <si>
    <t>PEDALINO VINCENZO</t>
  </si>
  <si>
    <t>141986</t>
  </si>
  <si>
    <t>368</t>
  </si>
  <si>
    <t>SPITALER MANFRED</t>
  </si>
  <si>
    <t>11276</t>
  </si>
  <si>
    <t>FRUCI MATTEO</t>
  </si>
  <si>
    <t>VASUDEV SANCHIT</t>
  </si>
  <si>
    <t>87541</t>
  </si>
  <si>
    <t>371</t>
  </si>
  <si>
    <t>TORRIELLI STEFANO</t>
  </si>
  <si>
    <t>141930</t>
  </si>
  <si>
    <t>372</t>
  </si>
  <si>
    <t>GOTELLI RICCARDO</t>
  </si>
  <si>
    <t>124655</t>
  </si>
  <si>
    <t>373</t>
  </si>
  <si>
    <t>TAGLIAVINI RICCARDO</t>
  </si>
  <si>
    <t>375</t>
  </si>
  <si>
    <t>LASSANDRO GIUSEPPE</t>
  </si>
  <si>
    <t>10281</t>
  </si>
  <si>
    <t>376</t>
  </si>
  <si>
    <t>BITETTI ROCCANGELO</t>
  </si>
  <si>
    <t>14839</t>
  </si>
  <si>
    <t>FARINA ROSARIO GABRIELE</t>
  </si>
  <si>
    <t>120590</t>
  </si>
  <si>
    <t>378</t>
  </si>
  <si>
    <t>ARIYAPALA DALUWATHUMULLA GAMAGE KANISHKA</t>
  </si>
  <si>
    <t>38293</t>
  </si>
  <si>
    <t>379</t>
  </si>
  <si>
    <t>MARICI CARMELO</t>
  </si>
  <si>
    <t>IPPOLITO MICHELE</t>
  </si>
  <si>
    <t>142031</t>
  </si>
  <si>
    <t>381</t>
  </si>
  <si>
    <t>ZANINI LORENZO</t>
  </si>
  <si>
    <t>26423</t>
  </si>
  <si>
    <t>ORSINI ALESSANDRO</t>
  </si>
  <si>
    <t>142410</t>
  </si>
  <si>
    <t>YANG DAVIDE</t>
  </si>
  <si>
    <t>142411</t>
  </si>
  <si>
    <t>PACCHIN RICCARDO</t>
  </si>
  <si>
    <t>39775</t>
  </si>
  <si>
    <t>FILIPPELLI MAURO</t>
  </si>
  <si>
    <t>PORUTOTAGE ANTON INDIKA SHIRMAL FERNANDO</t>
  </si>
  <si>
    <t>66524</t>
  </si>
  <si>
    <t>387</t>
  </si>
  <si>
    <t>143385</t>
  </si>
  <si>
    <t>388</t>
  </si>
  <si>
    <t>ITALIANO EDOARDO ANTONINO</t>
  </si>
  <si>
    <t>43820</t>
  </si>
  <si>
    <t>389</t>
  </si>
  <si>
    <t>TEMPORINI ALESSANDRO</t>
  </si>
  <si>
    <t>44926</t>
  </si>
  <si>
    <t>390</t>
  </si>
  <si>
    <t>ZOEGGELER JONAS</t>
  </si>
  <si>
    <t>142375</t>
  </si>
  <si>
    <t>391</t>
  </si>
  <si>
    <t>STAN TEODOR</t>
  </si>
  <si>
    <t>66496</t>
  </si>
  <si>
    <t>392</t>
  </si>
  <si>
    <t>SCARABELLO ROBERTO</t>
  </si>
  <si>
    <t>9002</t>
  </si>
  <si>
    <t>393</t>
  </si>
  <si>
    <t>MELLA GIORDANO</t>
  </si>
  <si>
    <t>117102</t>
  </si>
  <si>
    <t>394</t>
  </si>
  <si>
    <t>LOCATELLI ENRICO</t>
  </si>
  <si>
    <t>33299</t>
  </si>
  <si>
    <t>395</t>
  </si>
  <si>
    <t>ZANI MARCO</t>
  </si>
  <si>
    <t>33257</t>
  </si>
  <si>
    <t>396</t>
  </si>
  <si>
    <t>GUTMORGETH LUKAS</t>
  </si>
  <si>
    <t>12669</t>
  </si>
  <si>
    <t>397</t>
  </si>
  <si>
    <t>ROMANO MARCO</t>
  </si>
  <si>
    <t>66404</t>
  </si>
  <si>
    <t>SANTORO VINCENZO</t>
  </si>
  <si>
    <t>13956</t>
  </si>
  <si>
    <t>TERRANERA STEFANO</t>
  </si>
  <si>
    <t>400</t>
  </si>
  <si>
    <t>DE RUBEIS MARCO</t>
  </si>
  <si>
    <t>401</t>
  </si>
  <si>
    <t>DRAGO GIACOMO</t>
  </si>
  <si>
    <t>12248</t>
  </si>
  <si>
    <t>402</t>
  </si>
  <si>
    <t>LUPI GIUSEPPINO</t>
  </si>
  <si>
    <t>10518</t>
  </si>
  <si>
    <t>MANTA-ROSIE DAVID ANDREI</t>
  </si>
  <si>
    <t>141985</t>
  </si>
  <si>
    <t>PENNISI SIMONE</t>
  </si>
  <si>
    <t>81780</t>
  </si>
  <si>
    <t>405</t>
  </si>
  <si>
    <t>STRICKER SAMUEL</t>
  </si>
  <si>
    <t>66425</t>
  </si>
  <si>
    <t>406</t>
  </si>
  <si>
    <t>MIOTTO MATTIA</t>
  </si>
  <si>
    <t>141705</t>
  </si>
  <si>
    <t>407</t>
  </si>
  <si>
    <t>AHMED RAZA ALI</t>
  </si>
  <si>
    <t>141748</t>
  </si>
  <si>
    <t>408</t>
  </si>
  <si>
    <t>KALUAPPU KANKANAMALAGE PRIMAL KARUNARATNE</t>
  </si>
  <si>
    <t>35163</t>
  </si>
  <si>
    <t>409</t>
  </si>
  <si>
    <t>PIOVANI ALEX</t>
  </si>
  <si>
    <t>45635</t>
  </si>
  <si>
    <t>410</t>
  </si>
  <si>
    <t>ASTA DAVIDE</t>
  </si>
  <si>
    <t>411</t>
  </si>
  <si>
    <t>SERINA LUCA</t>
  </si>
  <si>
    <t>412</t>
  </si>
  <si>
    <t>413</t>
  </si>
  <si>
    <t>NOVIELLO CHRISTIAN</t>
  </si>
  <si>
    <t>142351</t>
  </si>
  <si>
    <t>414</t>
  </si>
  <si>
    <t>MENZEL PAUL</t>
  </si>
  <si>
    <t>143894</t>
  </si>
  <si>
    <t>415</t>
  </si>
  <si>
    <t>HABICHER LUKAS</t>
  </si>
  <si>
    <t>416</t>
  </si>
  <si>
    <t>LAUDANI ANTONIO</t>
  </si>
  <si>
    <t>22173</t>
  </si>
  <si>
    <t>417</t>
  </si>
  <si>
    <t>LONGO MATTIA</t>
  </si>
  <si>
    <t>418</t>
  </si>
  <si>
    <t>BALDUZZO UMBERTO</t>
  </si>
  <si>
    <t>104609</t>
  </si>
  <si>
    <t>419</t>
  </si>
  <si>
    <t>ROMANO CIRO</t>
  </si>
  <si>
    <t>420</t>
  </si>
  <si>
    <t>MENABUE MAURO</t>
  </si>
  <si>
    <t>124668</t>
  </si>
  <si>
    <t>421</t>
  </si>
  <si>
    <t>BENDA FILIPPO</t>
  </si>
  <si>
    <t>113509</t>
  </si>
  <si>
    <t>422</t>
  </si>
  <si>
    <t>TECCHIATO DANIELE</t>
  </si>
  <si>
    <t>143796</t>
  </si>
  <si>
    <t>423</t>
  </si>
  <si>
    <t>FRANZANTE MATTEO</t>
  </si>
  <si>
    <t>43830</t>
  </si>
  <si>
    <t>424</t>
  </si>
  <si>
    <t>PIAZZA DAVIDE</t>
  </si>
  <si>
    <t>41352</t>
  </si>
  <si>
    <t>425</t>
  </si>
  <si>
    <t>PAPPALARDO VINCENZO</t>
  </si>
  <si>
    <t>11066</t>
  </si>
  <si>
    <t>426</t>
  </si>
  <si>
    <t>MURARO MATTEO</t>
  </si>
  <si>
    <t>95263</t>
  </si>
  <si>
    <t>427</t>
  </si>
  <si>
    <t>BRUSEGHINI FRANCESCO</t>
  </si>
  <si>
    <t>143401</t>
  </si>
  <si>
    <t>428</t>
  </si>
  <si>
    <t>FERRARI FILIPPO</t>
  </si>
  <si>
    <t>92270</t>
  </si>
  <si>
    <t>429</t>
  </si>
  <si>
    <t>INZERILLO THOMAS</t>
  </si>
  <si>
    <t>141955</t>
  </si>
  <si>
    <t>430</t>
  </si>
  <si>
    <t>SCARPARO TOMMASO</t>
  </si>
  <si>
    <t>49776</t>
  </si>
  <si>
    <t>431</t>
  </si>
  <si>
    <t>BONINO MARCO</t>
  </si>
  <si>
    <t>43379</t>
  </si>
  <si>
    <t>432</t>
  </si>
  <si>
    <t>DANIELE FRANCESCO</t>
  </si>
  <si>
    <t>141976</t>
  </si>
  <si>
    <t>433</t>
  </si>
  <si>
    <t>POLETTI PAOLO</t>
  </si>
  <si>
    <t>22328</t>
  </si>
  <si>
    <t>434</t>
  </si>
  <si>
    <t>435</t>
  </si>
  <si>
    <t>ZIRILLI GIOVANNI FRANCESCO</t>
  </si>
  <si>
    <t>141458</t>
  </si>
  <si>
    <t>436</t>
  </si>
  <si>
    <t>142190</t>
  </si>
  <si>
    <t>437</t>
  </si>
  <si>
    <t>GIANCIOTTA NICOLÒ PIO</t>
  </si>
  <si>
    <t>66656</t>
  </si>
  <si>
    <t>438</t>
  </si>
  <si>
    <t>MOHAMMAD RIFAT</t>
  </si>
  <si>
    <t>102264</t>
  </si>
  <si>
    <t>439</t>
  </si>
  <si>
    <t>CURCI ANTONIO</t>
  </si>
  <si>
    <t>440</t>
  </si>
  <si>
    <t>GITTO FRANCESCO</t>
  </si>
  <si>
    <t>143103</t>
  </si>
  <si>
    <t>441</t>
  </si>
  <si>
    <t>MIHIDUKULASURIY FERNANDO DILSHAN CHANAKA</t>
  </si>
  <si>
    <t>442</t>
  </si>
  <si>
    <t>DE VETTORI HANH</t>
  </si>
  <si>
    <t>142086</t>
  </si>
  <si>
    <t>443</t>
  </si>
  <si>
    <t>BAROZZI ROBERTO</t>
  </si>
  <si>
    <t>82222</t>
  </si>
  <si>
    <t>444</t>
  </si>
  <si>
    <t>RAFFO ALBERTO</t>
  </si>
  <si>
    <t>445</t>
  </si>
  <si>
    <t>UDDIN MISBAH</t>
  </si>
  <si>
    <t>102262</t>
  </si>
  <si>
    <t>446</t>
  </si>
  <si>
    <t>RAHMAN SANUAR</t>
  </si>
  <si>
    <t>102263</t>
  </si>
  <si>
    <t>447</t>
  </si>
  <si>
    <t>448</t>
  </si>
  <si>
    <t>FEDERICO LUCIANO</t>
  </si>
  <si>
    <t>66398</t>
  </si>
  <si>
    <t>449</t>
  </si>
  <si>
    <t>450</t>
  </si>
  <si>
    <t>BISCONTI FRANCESCO</t>
  </si>
  <si>
    <t>27701</t>
  </si>
  <si>
    <t>451</t>
  </si>
  <si>
    <t>TARTAGLINO PIETRO</t>
  </si>
  <si>
    <t>452</t>
  </si>
  <si>
    <t>453</t>
  </si>
  <si>
    <t>MD SHAH ALAM</t>
  </si>
  <si>
    <t>143310</t>
  </si>
  <si>
    <t>454</t>
  </si>
  <si>
    <t>STEGANI BRUNO</t>
  </si>
  <si>
    <t>455</t>
  </si>
  <si>
    <t>TOUSEEF MUHAMMED</t>
  </si>
  <si>
    <t>456</t>
  </si>
  <si>
    <t>LA ROCCA MATTEO</t>
  </si>
  <si>
    <t>12468</t>
  </si>
  <si>
    <t>457</t>
  </si>
  <si>
    <t>SPAGNUOLO NICOLA</t>
  </si>
  <si>
    <t>458</t>
  </si>
  <si>
    <t>MUHAMMAD WAQAS NADEEM</t>
  </si>
  <si>
    <t>459</t>
  </si>
  <si>
    <t>KACHCHAKADUGE KUMARA RUMESH PERERA</t>
  </si>
  <si>
    <t>460</t>
  </si>
  <si>
    <t>INGENITO FABIO</t>
  </si>
  <si>
    <t>461</t>
  </si>
  <si>
    <t>VERVOORT JOHAN HENRI</t>
  </si>
  <si>
    <t>66498</t>
  </si>
  <si>
    <t>462</t>
  </si>
  <si>
    <t>SANTELIA MAURO</t>
  </si>
  <si>
    <t>463</t>
  </si>
  <si>
    <t>REALE FABIO</t>
  </si>
  <si>
    <t>16127</t>
  </si>
  <si>
    <t>464</t>
  </si>
  <si>
    <t>VALVO SEBASTIANO</t>
  </si>
  <si>
    <t>17395</t>
  </si>
  <si>
    <t>465</t>
  </si>
  <si>
    <t>466</t>
  </si>
  <si>
    <t>TEJADA KEVIN</t>
  </si>
  <si>
    <t>40137</t>
  </si>
  <si>
    <t>467</t>
  </si>
  <si>
    <t>SAITTA VINCENZO</t>
  </si>
  <si>
    <t>127885</t>
  </si>
  <si>
    <t>468</t>
  </si>
  <si>
    <t>DI LORENZO ANTONIO</t>
  </si>
  <si>
    <t>141945</t>
  </si>
  <si>
    <t>469</t>
  </si>
  <si>
    <t>DI GAETANO SALVATORE</t>
  </si>
  <si>
    <t>75807</t>
  </si>
  <si>
    <t>470</t>
  </si>
  <si>
    <t>PENNISI FEDERICO ANTONIO</t>
  </si>
  <si>
    <t>471</t>
  </si>
  <si>
    <t>PARUSSO EDOARDO</t>
  </si>
  <si>
    <t>67126</t>
  </si>
  <si>
    <t>472</t>
  </si>
  <si>
    <t>LANCELLOTTI MATTEO</t>
  </si>
  <si>
    <t>26805</t>
  </si>
  <si>
    <t>473</t>
  </si>
  <si>
    <t>GIACOMELLO MATTEO</t>
  </si>
  <si>
    <t>117104</t>
  </si>
  <si>
    <t>474</t>
  </si>
  <si>
    <t>ARTIOLI RICCARDO</t>
  </si>
  <si>
    <t>65666</t>
  </si>
  <si>
    <t>475</t>
  </si>
  <si>
    <t>CAI YI XIANG</t>
  </si>
  <si>
    <t>476</t>
  </si>
  <si>
    <t>KHALIQUE ABDUL</t>
  </si>
  <si>
    <t>41947</t>
  </si>
  <si>
    <t>477</t>
  </si>
  <si>
    <t>UDDIN JAMAL</t>
  </si>
  <si>
    <t>22326</t>
  </si>
  <si>
    <t>478</t>
  </si>
  <si>
    <t>FARANDA SALVATORE MARIA</t>
  </si>
  <si>
    <t>479</t>
  </si>
  <si>
    <t>CANONICI ALBERTO</t>
  </si>
  <si>
    <t>142096</t>
  </si>
  <si>
    <t>480</t>
  </si>
  <si>
    <t>MILANI EDVIDIO</t>
  </si>
  <si>
    <t>101758</t>
  </si>
  <si>
    <t>481</t>
  </si>
  <si>
    <t>ETHULPITIYE MAHANAMA GAMAGE RAWINDU AWISSHKA</t>
  </si>
  <si>
    <t>113559</t>
  </si>
  <si>
    <t>482</t>
  </si>
  <si>
    <t>ARSHED HUSNAIN</t>
  </si>
  <si>
    <t>81525</t>
  </si>
  <si>
    <t>483</t>
  </si>
  <si>
    <t>DE FEO SIMONE</t>
  </si>
  <si>
    <t>484</t>
  </si>
  <si>
    <t>PERONI ALESSANDRO</t>
  </si>
  <si>
    <t>113260</t>
  </si>
  <si>
    <t>485</t>
  </si>
  <si>
    <t>DI LIBERTO ANDREA</t>
  </si>
  <si>
    <t>13317</t>
  </si>
  <si>
    <t>486</t>
  </si>
  <si>
    <t>IZZO DAVIDE</t>
  </si>
  <si>
    <t>487</t>
  </si>
  <si>
    <t>MAYR LEOPOLD</t>
  </si>
  <si>
    <t>142119</t>
  </si>
  <si>
    <t>488</t>
  </si>
  <si>
    <t>PICHLER JOHANNES</t>
  </si>
  <si>
    <t>142118</t>
  </si>
  <si>
    <t>489</t>
  </si>
  <si>
    <t>490</t>
  </si>
  <si>
    <t>491</t>
  </si>
  <si>
    <t>PAPA CARMINE</t>
  </si>
  <si>
    <t>120593</t>
  </si>
  <si>
    <t>SCORZA COSENZA</t>
  </si>
  <si>
    <t>492</t>
  </si>
  <si>
    <t>ZEDDIES LEON PAULO</t>
  </si>
  <si>
    <t>493</t>
  </si>
  <si>
    <t>CANU DANIEL</t>
  </si>
  <si>
    <t>494</t>
  </si>
  <si>
    <t>LO CACCIATO NOAH</t>
  </si>
  <si>
    <t>141764</t>
  </si>
  <si>
    <t>495</t>
  </si>
  <si>
    <t>DI GAETANO RICCARDO</t>
  </si>
  <si>
    <t>43263</t>
  </si>
  <si>
    <t>496</t>
  </si>
  <si>
    <t>MACALUSO EMANUEL</t>
  </si>
  <si>
    <t>49740</t>
  </si>
  <si>
    <t>497</t>
  </si>
  <si>
    <t>LA FATA GIUSEPPE</t>
  </si>
  <si>
    <t>43838</t>
  </si>
  <si>
    <t>498</t>
  </si>
  <si>
    <t>SCELFO MARIO</t>
  </si>
  <si>
    <t>499</t>
  </si>
  <si>
    <t>TRESA FEDERICO</t>
  </si>
  <si>
    <t>112069</t>
  </si>
  <si>
    <t>500</t>
  </si>
  <si>
    <t>QUATTROCCHI RICCARDO</t>
  </si>
  <si>
    <t>501</t>
  </si>
  <si>
    <t>LEON CABRERA LEONARDO FRANCESCO</t>
  </si>
  <si>
    <t>502</t>
  </si>
  <si>
    <t>LAUDADIO MATTIA LIVIO</t>
  </si>
  <si>
    <t>503</t>
  </si>
  <si>
    <t>TRICAMO FRANCESCO</t>
  </si>
  <si>
    <t>120589</t>
  </si>
  <si>
    <t>504</t>
  </si>
  <si>
    <t>PIGOZZO MARCO</t>
  </si>
  <si>
    <t>10949</t>
  </si>
  <si>
    <t>505</t>
  </si>
  <si>
    <t>TEJADA KELBY</t>
  </si>
  <si>
    <t>117094</t>
  </si>
  <si>
    <t>506</t>
  </si>
  <si>
    <t>SCIORTINO ADRIANO</t>
  </si>
  <si>
    <t>142039</t>
  </si>
  <si>
    <t>507</t>
  </si>
  <si>
    <t>MONFORTE GIUSEPPE</t>
  </si>
  <si>
    <t>65354</t>
  </si>
  <si>
    <t>508</t>
  </si>
  <si>
    <t>VEDAGIRI JAYAKUMAR</t>
  </si>
  <si>
    <t>509</t>
  </si>
  <si>
    <t>DONOVAN JOHN</t>
  </si>
  <si>
    <t>510</t>
  </si>
  <si>
    <t>ZIMBARO FRANCESCO</t>
  </si>
  <si>
    <t>BADMINTON PAOLA</t>
  </si>
  <si>
    <t>511</t>
  </si>
  <si>
    <t>SARNO ALFONSO</t>
  </si>
  <si>
    <t>512</t>
  </si>
  <si>
    <t>BETTONI FLAVIO</t>
  </si>
  <si>
    <t>513</t>
  </si>
  <si>
    <t>ZONATO PAOLO</t>
  </si>
  <si>
    <t>105255</t>
  </si>
  <si>
    <t>514</t>
  </si>
  <si>
    <t>ABIDI AMIN</t>
  </si>
  <si>
    <t>141975</t>
  </si>
  <si>
    <t>515</t>
  </si>
  <si>
    <t>GAMBARDELLA IVANO</t>
  </si>
  <si>
    <t>22179</t>
  </si>
  <si>
    <t>516</t>
  </si>
  <si>
    <t>BONGERMINO COSIMO</t>
  </si>
  <si>
    <t>37191</t>
  </si>
  <si>
    <t>517</t>
  </si>
  <si>
    <t>BONGERMINO GIUSEPPE</t>
  </si>
  <si>
    <t>37192</t>
  </si>
  <si>
    <t>518</t>
  </si>
  <si>
    <t>IRVIA DONATO</t>
  </si>
  <si>
    <t>143762</t>
  </si>
  <si>
    <t>519</t>
  </si>
  <si>
    <t>VANINETTI ALEX</t>
  </si>
  <si>
    <t>12263</t>
  </si>
  <si>
    <t>520</t>
  </si>
  <si>
    <t>RIZZA IVAN</t>
  </si>
  <si>
    <t>66067</t>
  </si>
  <si>
    <t>521</t>
  </si>
  <si>
    <t>YE RUI</t>
  </si>
  <si>
    <t>522</t>
  </si>
  <si>
    <t>523</t>
  </si>
  <si>
    <t>BONELLI DARIO</t>
  </si>
  <si>
    <t>524</t>
  </si>
  <si>
    <t>SUMANASOORIYA SANJAYA</t>
  </si>
  <si>
    <t>141430</t>
  </si>
  <si>
    <t>525</t>
  </si>
  <si>
    <t>PICCININ MARCO</t>
  </si>
  <si>
    <t>22158</t>
  </si>
  <si>
    <t>526</t>
  </si>
  <si>
    <t>BORRATA DIEGO</t>
  </si>
  <si>
    <t>527</t>
  </si>
  <si>
    <t>WALDNER LEONHARD</t>
  </si>
  <si>
    <t>528</t>
  </si>
  <si>
    <t>LECHTHALER SIMON</t>
  </si>
  <si>
    <t>529</t>
  </si>
  <si>
    <t>ARCIDIACONO MATTEO</t>
  </si>
  <si>
    <t>530</t>
  </si>
  <si>
    <t>PINIERI ANTONINO</t>
  </si>
  <si>
    <t>531</t>
  </si>
  <si>
    <t>SCHIEBEL NICOLAS</t>
  </si>
  <si>
    <t>141692</t>
  </si>
  <si>
    <t>532</t>
  </si>
  <si>
    <t>AMARA MARCO SAMIR</t>
  </si>
  <si>
    <t>533</t>
  </si>
  <si>
    <t>BOSCOLO NALE MAURO</t>
  </si>
  <si>
    <t>99161</t>
  </si>
  <si>
    <t>534</t>
  </si>
  <si>
    <t>MARANGONI RICCARDO</t>
  </si>
  <si>
    <t>16914</t>
  </si>
  <si>
    <t>535</t>
  </si>
  <si>
    <t>BUCARI MICHELE</t>
  </si>
  <si>
    <t>536</t>
  </si>
  <si>
    <t>GIAMPAOLI FILIPPO</t>
  </si>
  <si>
    <t>537</t>
  </si>
  <si>
    <t>SCIACCA SIMONE</t>
  </si>
  <si>
    <t>538</t>
  </si>
  <si>
    <t>SCHWEITZER DANIEL</t>
  </si>
  <si>
    <t>539</t>
  </si>
  <si>
    <t>540</t>
  </si>
  <si>
    <t>MAGNANI FRANCESCO</t>
  </si>
  <si>
    <t>96550</t>
  </si>
  <si>
    <t>541</t>
  </si>
  <si>
    <t>KUTTAN CHAMINDA PRIYASHAD</t>
  </si>
  <si>
    <t>542</t>
  </si>
  <si>
    <t>LUCCHI MARCO</t>
  </si>
  <si>
    <t>543</t>
  </si>
  <si>
    <t>PERERA MAHAMUHAMDIRAMGE DONDEENU CLINTON SANTHARAJ PRASAN</t>
  </si>
  <si>
    <t>544</t>
  </si>
  <si>
    <t>FAVA ROBERTO</t>
  </si>
  <si>
    <t>13892</t>
  </si>
  <si>
    <t>GIOKO</t>
  </si>
  <si>
    <t>545</t>
  </si>
  <si>
    <t>ALOISIO ANDREA</t>
  </si>
  <si>
    <t>143782</t>
  </si>
  <si>
    <t>546</t>
  </si>
  <si>
    <t>RUSCONI DARIO</t>
  </si>
  <si>
    <t>81937</t>
  </si>
  <si>
    <t>547</t>
  </si>
  <si>
    <t>SERINA SERGIO RENZO</t>
  </si>
  <si>
    <t>548</t>
  </si>
  <si>
    <t>PASSERI GIORGIO</t>
  </si>
  <si>
    <t>549</t>
  </si>
  <si>
    <t>AMBROSI TOMMASO</t>
  </si>
  <si>
    <t>124671</t>
  </si>
  <si>
    <t>550</t>
  </si>
  <si>
    <t>ZATTARIN MATTIA</t>
  </si>
  <si>
    <t>129500</t>
  </si>
  <si>
    <t>551</t>
  </si>
  <si>
    <t>PROSCH DAVID</t>
  </si>
  <si>
    <t>552</t>
  </si>
  <si>
    <t>DE LUCCHI ENRICO</t>
  </si>
  <si>
    <t>553</t>
  </si>
  <si>
    <t>VENTURELLI TOMMASO</t>
  </si>
  <si>
    <t>554</t>
  </si>
  <si>
    <t>DOSSI LUCA</t>
  </si>
  <si>
    <t>555</t>
  </si>
  <si>
    <t>SCOLARI NICOLAS</t>
  </si>
  <si>
    <t>142019</t>
  </si>
  <si>
    <t>556</t>
  </si>
  <si>
    <t>OLIVIERI SIMONE</t>
  </si>
  <si>
    <t>557</t>
  </si>
  <si>
    <t>ARMENTANO GIUSEPPE</t>
  </si>
  <si>
    <t>558</t>
  </si>
  <si>
    <t>REGA ALESSANDRO</t>
  </si>
  <si>
    <t>141981</t>
  </si>
  <si>
    <t>559</t>
  </si>
  <si>
    <t>GALDERISI MARCO</t>
  </si>
  <si>
    <t>54687</t>
  </si>
  <si>
    <t>560</t>
  </si>
  <si>
    <t>561</t>
  </si>
  <si>
    <t>ALBARELLI FABRIZIO</t>
  </si>
  <si>
    <t>562</t>
  </si>
  <si>
    <t>BALLABIO FABIO</t>
  </si>
  <si>
    <t>563</t>
  </si>
  <si>
    <t>AGAZZI ROBERTO</t>
  </si>
  <si>
    <t>564</t>
  </si>
  <si>
    <t>GUARISE FRANCESCO</t>
  </si>
  <si>
    <t>39774</t>
  </si>
  <si>
    <t>565</t>
  </si>
  <si>
    <t>FARCI RICCARDO</t>
  </si>
  <si>
    <t>566</t>
  </si>
  <si>
    <t>BELLOTTO FEDERICO</t>
  </si>
  <si>
    <t>567</t>
  </si>
  <si>
    <t>GOLOGAN ALIN ALEXANDRU</t>
  </si>
  <si>
    <t>568</t>
  </si>
  <si>
    <t>BORGOGNO NICOLÒ</t>
  </si>
  <si>
    <t>42917</t>
  </si>
  <si>
    <t>569</t>
  </si>
  <si>
    <t>570</t>
  </si>
  <si>
    <t>FILICE ANTONELLO</t>
  </si>
  <si>
    <t>571</t>
  </si>
  <si>
    <t>CALZÀ FEDERICO</t>
  </si>
  <si>
    <t>11234</t>
  </si>
  <si>
    <t>572</t>
  </si>
  <si>
    <t>PROCACCINI MAURO</t>
  </si>
  <si>
    <t>23256</t>
  </si>
  <si>
    <t>573</t>
  </si>
  <si>
    <t>574</t>
  </si>
  <si>
    <t>DASCALESCU IOAN GABRIEL</t>
  </si>
  <si>
    <t>15554</t>
  </si>
  <si>
    <t>575</t>
  </si>
  <si>
    <t>CALEGARI STEFANO</t>
  </si>
  <si>
    <t>10361</t>
  </si>
  <si>
    <t>576</t>
  </si>
  <si>
    <t>MONACO HENRY</t>
  </si>
  <si>
    <t>577</t>
  </si>
  <si>
    <t>GARBARINO VALTERO</t>
  </si>
  <si>
    <t>43385</t>
  </si>
  <si>
    <t>578</t>
  </si>
  <si>
    <t>FARCI ROBERTO</t>
  </si>
  <si>
    <t>579</t>
  </si>
  <si>
    <t>CAVALLARI ALDO</t>
  </si>
  <si>
    <t>580</t>
  </si>
  <si>
    <t>STUMPO MARCO</t>
  </si>
  <si>
    <t>581</t>
  </si>
  <si>
    <t>BURATTI JONAS</t>
  </si>
  <si>
    <t>33281</t>
  </si>
  <si>
    <t>582</t>
  </si>
  <si>
    <t>BORSA CRISTIANO</t>
  </si>
  <si>
    <t>583</t>
  </si>
  <si>
    <t>LOU YANG</t>
  </si>
  <si>
    <t>584</t>
  </si>
  <si>
    <t>SHIBATA KEITARO</t>
  </si>
  <si>
    <t>585</t>
  </si>
  <si>
    <t>CHAKRABORTY JOY</t>
  </si>
  <si>
    <t>586</t>
  </si>
  <si>
    <t>MAURO MARIO</t>
  </si>
  <si>
    <t>587</t>
  </si>
  <si>
    <t>IACOVELLA CARMINE</t>
  </si>
  <si>
    <t>ASCA</t>
  </si>
  <si>
    <t>588</t>
  </si>
  <si>
    <t>MAYR DOMINIK</t>
  </si>
  <si>
    <t>43225</t>
  </si>
  <si>
    <t>589</t>
  </si>
  <si>
    <t>BENINCASA MARIO</t>
  </si>
  <si>
    <t>109114</t>
  </si>
  <si>
    <t>590</t>
  </si>
  <si>
    <t>FASANOTTO PIERO</t>
  </si>
  <si>
    <t>591</t>
  </si>
  <si>
    <t>VOLPI FERDINANDO</t>
  </si>
  <si>
    <t>38572</t>
  </si>
  <si>
    <t>592</t>
  </si>
  <si>
    <t>BONANDRINI DAVIDE</t>
  </si>
  <si>
    <t>593</t>
  </si>
  <si>
    <t>594</t>
  </si>
  <si>
    <t>COZZUTO THOMAS</t>
  </si>
  <si>
    <t>595</t>
  </si>
  <si>
    <t>CALDINI RICCARDO</t>
  </si>
  <si>
    <t>142033</t>
  </si>
  <si>
    <t>596</t>
  </si>
  <si>
    <t>55883</t>
  </si>
  <si>
    <t>597</t>
  </si>
  <si>
    <t>RANDISI MATTIA</t>
  </si>
  <si>
    <t>598</t>
  </si>
  <si>
    <t>599</t>
  </si>
  <si>
    <t>ANGELI STEFANO</t>
  </si>
  <si>
    <t>42613</t>
  </si>
  <si>
    <t>600</t>
  </si>
  <si>
    <t>IACONA ANTONIO MARIA PIO</t>
  </si>
  <si>
    <t>601</t>
  </si>
  <si>
    <t>CARCIOTTO SERGIO</t>
  </si>
  <si>
    <t>602</t>
  </si>
  <si>
    <t>PERRI GIUSEPPE NELLO</t>
  </si>
  <si>
    <t>603</t>
  </si>
  <si>
    <t>THALER JONAS</t>
  </si>
  <si>
    <t>142376</t>
  </si>
  <si>
    <t>604</t>
  </si>
  <si>
    <t>MANUNTA CARLO FRANCESCO</t>
  </si>
  <si>
    <t>605</t>
  </si>
  <si>
    <t>SEBASTIANELLI GENNARO</t>
  </si>
  <si>
    <t>606</t>
  </si>
  <si>
    <t>STEFANELLI REMO</t>
  </si>
  <si>
    <t>607</t>
  </si>
  <si>
    <t>PASSADOR DENIS</t>
  </si>
  <si>
    <t>608</t>
  </si>
  <si>
    <t>ZUNINO MATTIA</t>
  </si>
  <si>
    <t>609</t>
  </si>
  <si>
    <t>BERTOLOTTI PIETRO</t>
  </si>
  <si>
    <t>610</t>
  </si>
  <si>
    <t>RAGO EMILIO</t>
  </si>
  <si>
    <t>611</t>
  </si>
  <si>
    <t>CICCIA CRISTIAN</t>
  </si>
  <si>
    <t>612</t>
  </si>
  <si>
    <t>MUTO FEDERICO</t>
  </si>
  <si>
    <t>613</t>
  </si>
  <si>
    <t>VALZAN GIANCARLO</t>
  </si>
  <si>
    <t>614</t>
  </si>
  <si>
    <t>PORCEDDU MATTEO</t>
  </si>
  <si>
    <t>141954</t>
  </si>
  <si>
    <t>615</t>
  </si>
  <si>
    <t>SEGATO ALESSANDRO</t>
  </si>
  <si>
    <t>143795</t>
  </si>
  <si>
    <t>616</t>
  </si>
  <si>
    <t>CARCIOTTO ALESSANDRO</t>
  </si>
  <si>
    <t>617</t>
  </si>
  <si>
    <t>PAPA PEDRO</t>
  </si>
  <si>
    <t>618</t>
  </si>
  <si>
    <t>DODARO ALBERTO</t>
  </si>
  <si>
    <t>619</t>
  </si>
  <si>
    <t>PERFETTI ANDREA</t>
  </si>
  <si>
    <t>620</t>
  </si>
  <si>
    <t>LA PIANA GIUSEPPE</t>
  </si>
  <si>
    <t>621</t>
  </si>
  <si>
    <t>SAMUELE FRANCESCO</t>
  </si>
  <si>
    <t>622</t>
  </si>
  <si>
    <t>DI LAURO ANGELO</t>
  </si>
  <si>
    <t>623</t>
  </si>
  <si>
    <t>VERTUA DOMENICO</t>
  </si>
  <si>
    <t>624</t>
  </si>
  <si>
    <t>VERTUA GIOVANNI</t>
  </si>
  <si>
    <t>625</t>
  </si>
  <si>
    <t>ROIATTI MARIO</t>
  </si>
  <si>
    <t>50835</t>
  </si>
  <si>
    <t>626</t>
  </si>
  <si>
    <t>BISIOLI DARIO</t>
  </si>
  <si>
    <t>66476</t>
  </si>
  <si>
    <t>627</t>
  </si>
  <si>
    <t>SIRI CLAUDIO</t>
  </si>
  <si>
    <t>628</t>
  </si>
  <si>
    <t>SERRAZANETTI ALESSANDRO</t>
  </si>
  <si>
    <t>629</t>
  </si>
  <si>
    <t>LAINO MATTEO</t>
  </si>
  <si>
    <t>50918</t>
  </si>
  <si>
    <t>630</t>
  </si>
  <si>
    <t>SIMONI SAM YANG</t>
  </si>
  <si>
    <t>631</t>
  </si>
  <si>
    <t>SINGH GIORGIO</t>
  </si>
  <si>
    <t>44669</t>
  </si>
  <si>
    <t>632</t>
  </si>
  <si>
    <t>CAVINATO SIMONE</t>
  </si>
  <si>
    <t>44590</t>
  </si>
  <si>
    <t>633</t>
  </si>
  <si>
    <t>BIANCHI FILIPPO</t>
  </si>
  <si>
    <t>141380</t>
  </si>
  <si>
    <t>634</t>
  </si>
  <si>
    <t>AMIGONI MARCO</t>
  </si>
  <si>
    <t>43423</t>
  </si>
  <si>
    <t>635</t>
  </si>
  <si>
    <t>BERGANTON FILIPPO</t>
  </si>
  <si>
    <t>636</t>
  </si>
  <si>
    <t>BETTILI NICHOLAS</t>
  </si>
  <si>
    <t>637</t>
  </si>
  <si>
    <t>BETTILI MICHAEL</t>
  </si>
  <si>
    <t>10866</t>
  </si>
  <si>
    <t>638</t>
  </si>
  <si>
    <t>ONGARI ANDREA</t>
  </si>
  <si>
    <t>639</t>
  </si>
  <si>
    <t>MELLUCCIO MARCO</t>
  </si>
  <si>
    <t>103894</t>
  </si>
  <si>
    <t>640</t>
  </si>
  <si>
    <t>DOMANICO PASQUALE</t>
  </si>
  <si>
    <t>06/0/2005</t>
  </si>
  <si>
    <t>641</t>
  </si>
  <si>
    <t>CONVERTINI PAOLO</t>
  </si>
  <si>
    <t>642</t>
  </si>
  <si>
    <t>MONACO PIERO</t>
  </si>
  <si>
    <t>643</t>
  </si>
  <si>
    <t>BUFFONE MATTIA</t>
  </si>
  <si>
    <t>644</t>
  </si>
  <si>
    <t>CAFARELLI DAVIDE</t>
  </si>
  <si>
    <t>645</t>
  </si>
  <si>
    <t>SCHIAVINATO ALVISE</t>
  </si>
  <si>
    <t>646</t>
  </si>
  <si>
    <t>DE ANGELI DAVIDE</t>
  </si>
  <si>
    <t>647</t>
  </si>
  <si>
    <t>SAMA' VINCENZO</t>
  </si>
  <si>
    <t>648</t>
  </si>
  <si>
    <t>LANUZZA ANTONINO</t>
  </si>
  <si>
    <t>649</t>
  </si>
  <si>
    <t>SCARATO ALESSANDRO</t>
  </si>
  <si>
    <t>650</t>
  </si>
  <si>
    <t>VERONESE DAVIDE</t>
  </si>
  <si>
    <t>142126</t>
  </si>
  <si>
    <t>651</t>
  </si>
  <si>
    <t>FERRARI ELIA</t>
  </si>
  <si>
    <t>652</t>
  </si>
  <si>
    <t>ZHAN ZHIXUANG</t>
  </si>
  <si>
    <t>653</t>
  </si>
  <si>
    <t>MENEGOTTO FILIPPO</t>
  </si>
  <si>
    <t>141688</t>
  </si>
  <si>
    <t>654</t>
  </si>
  <si>
    <t>CEKAJ LULZIME</t>
  </si>
  <si>
    <t>655</t>
  </si>
  <si>
    <t>SACCO SERGIO</t>
  </si>
  <si>
    <t>656</t>
  </si>
  <si>
    <t>657</t>
  </si>
  <si>
    <t>THOMPSON MARK</t>
  </si>
  <si>
    <t>658</t>
  </si>
  <si>
    <t>VLEUGELS HENDRICUS MARIA CATHARINA</t>
  </si>
  <si>
    <t>659</t>
  </si>
  <si>
    <t>VINET JONATHAN</t>
  </si>
  <si>
    <t>660</t>
  </si>
  <si>
    <t>BELVEDERE MATTEO</t>
  </si>
  <si>
    <t>43672</t>
  </si>
  <si>
    <t>661</t>
  </si>
  <si>
    <t>SAMBATARO ALESSIO</t>
  </si>
  <si>
    <t>BUSATO DIEGO</t>
  </si>
  <si>
    <t>104822</t>
  </si>
  <si>
    <t>662</t>
  </si>
  <si>
    <t>SAMBATARO EMANUELE</t>
  </si>
  <si>
    <t>43829</t>
  </si>
  <si>
    <t>CATALFAMO DIEGO</t>
  </si>
  <si>
    <t>ZAPPELLA FILIPPO</t>
  </si>
  <si>
    <t>663</t>
  </si>
  <si>
    <t>ZINGALE LORENZO</t>
  </si>
  <si>
    <t>50447</t>
  </si>
  <si>
    <t>TUCCI TOMMASO MARIA</t>
  </si>
  <si>
    <t>MONTEFUSCO DANIELE</t>
  </si>
  <si>
    <t>MAZZONI MATTIA</t>
  </si>
  <si>
    <t>TUSCANO FEDERICO</t>
  </si>
  <si>
    <t>TUDORAME CRISTIANO</t>
  </si>
  <si>
    <t>SIDENCO MATTIA</t>
  </si>
  <si>
    <t>COBAHMATENCO NICOLAE</t>
  </si>
  <si>
    <t>IMARHIAGBE COURAGE</t>
  </si>
  <si>
    <t>MONTECAMOZZO PIETRO</t>
  </si>
  <si>
    <t>PIZZORNI MICHELE</t>
  </si>
  <si>
    <t>ROBECCHI VITTORIO</t>
  </si>
  <si>
    <t>IARRERA MARCO</t>
  </si>
  <si>
    <t>PARASILITI LUCA</t>
  </si>
  <si>
    <t>MONTI CRISTIANO</t>
  </si>
  <si>
    <t>INGARGIOLA SALVATORE LORENZO</t>
  </si>
  <si>
    <t>FLEGREA BAD</t>
  </si>
  <si>
    <t>MAUGERI NICOLAS</t>
  </si>
  <si>
    <t>DAL BELLO PAOLO</t>
  </si>
  <si>
    <t>VASQUEZ ERICK</t>
  </si>
  <si>
    <t>LA MONTAGNA SIMONE</t>
  </si>
  <si>
    <t>MALAVOLTA LORENZO</t>
  </si>
  <si>
    <t>TALARICO GAUTIER</t>
  </si>
  <si>
    <t>IATOSTI ENRICO</t>
  </si>
  <si>
    <t>FURNERI SAMUELE PIO</t>
  </si>
  <si>
    <t>PIFFRADER RENE</t>
  </si>
  <si>
    <t>D'AVINO RAFFAELE</t>
  </si>
  <si>
    <t>MONTUORO ANDREA</t>
  </si>
  <si>
    <t>PADOVAN MATTIA</t>
  </si>
  <si>
    <t>POZZA GIANMARCO</t>
  </si>
  <si>
    <t>FOLLARI FRANCESCO</t>
  </si>
  <si>
    <t>LEO ANDREA</t>
  </si>
  <si>
    <t>LEANZA DAVIDE</t>
  </si>
  <si>
    <t>LEANZA DAMIANO</t>
  </si>
  <si>
    <t>CARENZA RAFFAELE</t>
  </si>
  <si>
    <t>SANNA LUDOVICO</t>
  </si>
  <si>
    <t>RUSSO DIEGO</t>
  </si>
  <si>
    <t>MARTINI GIUSEPPE</t>
  </si>
  <si>
    <t>POL/ PARRINO</t>
  </si>
  <si>
    <t>DI GAETANO GIANNI</t>
  </si>
  <si>
    <t>GOBBI MATTIA</t>
  </si>
  <si>
    <t>CARENZA UMBERTO</t>
  </si>
  <si>
    <t>WARNAKULASURIYA MAHALE KAMGE FERNANDO SAHAN PRIYA PURNA</t>
  </si>
  <si>
    <t>ALVERDI DANIEL</t>
  </si>
  <si>
    <t>LAZZARINI FEDERICO</t>
  </si>
  <si>
    <t>DIMAURO ANDREA</t>
  </si>
  <si>
    <t>ALI KAMRAN</t>
  </si>
  <si>
    <t>LUPI ALESSANDRO</t>
  </si>
  <si>
    <t>STOCKER ANDREAS</t>
  </si>
  <si>
    <t>BIRRO NICOLA</t>
  </si>
  <si>
    <t>MARANGONI ENRICO</t>
  </si>
  <si>
    <t>CHESSA CLAUDIO</t>
  </si>
  <si>
    <t>MARLETTA PIETRO</t>
  </si>
  <si>
    <t>BC RAGUSA</t>
  </si>
  <si>
    <t>FADDA ALESSIO</t>
  </si>
  <si>
    <t>26396</t>
  </si>
  <si>
    <t>DE STEFANO ANGELO</t>
  </si>
  <si>
    <t>CECINI ANDREA</t>
  </si>
  <si>
    <t>VERGARA GIOVANNI</t>
  </si>
  <si>
    <t>GOLLA VEERA VENKATA</t>
  </si>
  <si>
    <t>PONNAIYAHPULLE VASIKARAN</t>
  </si>
  <si>
    <t>MALLAWA ARACHCHIGE RANGA NIMESH</t>
  </si>
  <si>
    <t>BHANGU PAVITTAR</t>
  </si>
  <si>
    <t>D'AMICO ELIAS</t>
  </si>
  <si>
    <t>PIGA STEFANO</t>
  </si>
  <si>
    <t>BATISTA MANUEL</t>
  </si>
  <si>
    <t>HANJARY NAVIESHKUMAR</t>
  </si>
  <si>
    <t>DI FORTI CHRISTIAN</t>
  </si>
  <si>
    <t>DI BARI DONATELLO</t>
  </si>
  <si>
    <t>LI JIANBIN</t>
  </si>
  <si>
    <t>YOUSAF MOHAMMAD</t>
  </si>
  <si>
    <t>TIBURZI ALESSIO</t>
  </si>
  <si>
    <t>ROMA 12</t>
  </si>
  <si>
    <t>DI DOMENICO GIUSEPPE</t>
  </si>
  <si>
    <t>TRAINA GIOVANNI</t>
  </si>
  <si>
    <t>DE LEON MICHAEL JOHN</t>
  </si>
  <si>
    <t>PAOLILLO FRANCESCO</t>
  </si>
  <si>
    <t>FUDA MAURIZIO</t>
  </si>
  <si>
    <t>16587</t>
  </si>
  <si>
    <t>DE ROMERI GIOVANNI MARINO</t>
  </si>
  <si>
    <t>RAVIZZA ELENA</t>
  </si>
  <si>
    <t>11595</t>
  </si>
  <si>
    <t>MANFRINETTI MARGHERITA</t>
  </si>
  <si>
    <t>11530</t>
  </si>
  <si>
    <t>MUR MARIA LUISA</t>
  </si>
  <si>
    <t>9752</t>
  </si>
  <si>
    <t>142083</t>
  </si>
  <si>
    <t>SONODA MEGUMI</t>
  </si>
  <si>
    <t>11496</t>
  </si>
  <si>
    <t>PUNTER MARAH</t>
  </si>
  <si>
    <t>11623</t>
  </si>
  <si>
    <t>WORAVIJITCHAIKUL LADAWAN</t>
  </si>
  <si>
    <t>16588</t>
  </si>
  <si>
    <t>ZACCO SOFIA</t>
  </si>
  <si>
    <t>ENERGICAMENTE</t>
  </si>
  <si>
    <t>SAPIA SONIA</t>
  </si>
  <si>
    <t>103744</t>
  </si>
  <si>
    <t>FERRERO PIERANGELA</t>
  </si>
  <si>
    <t>40944</t>
  </si>
  <si>
    <t>BRENZONE MARIA ROBERTA</t>
  </si>
  <si>
    <t>ABATE ADRIANA</t>
  </si>
  <si>
    <t>103743</t>
  </si>
  <si>
    <t>MIGLIORE FEDERICA</t>
  </si>
  <si>
    <t>OLIMPIA</t>
  </si>
  <si>
    <t>DI VENUTA LUDOVICA</t>
  </si>
  <si>
    <t>MERCI SILVIA</t>
  </si>
  <si>
    <t>FIORENTINO CHIARA</t>
  </si>
  <si>
    <t>ARMENTANO CHIARA</t>
  </si>
  <si>
    <t>ARMENTANO MARIA</t>
  </si>
  <si>
    <t>AIELLO MARIA VITTORIA</t>
  </si>
  <si>
    <t>SICCARDI GLORIA</t>
  </si>
  <si>
    <t>ARMINI GIULIA</t>
  </si>
  <si>
    <t>ROSSO GRETA</t>
  </si>
  <si>
    <t>MARANGONI MARTINA</t>
  </si>
  <si>
    <t>FUOCO ZAIRA</t>
  </si>
  <si>
    <t>FUOCO VERONICA</t>
  </si>
  <si>
    <t>GAVAZZI FEDERICA</t>
  </si>
  <si>
    <t>14871</t>
  </si>
  <si>
    <t>ANSELMINI CLAUDIA</t>
  </si>
  <si>
    <t>MOCCHI FRANCESCA</t>
  </si>
  <si>
    <t>CUGLIARI MARIA ANTONIETTA</t>
  </si>
  <si>
    <t>DENTI NICOLETTA</t>
  </si>
  <si>
    <t>CUPELLI GIUSEPPINA</t>
  </si>
  <si>
    <t>BARBAGLIA CECILIA</t>
  </si>
  <si>
    <t xml:space="preserve">CR SPORTLAB </t>
  </si>
  <si>
    <t>MUSTAFINA YANINA</t>
  </si>
  <si>
    <t>TAGARIELLO DOMENICA</t>
  </si>
  <si>
    <t>SCHMAAL OLWEN</t>
  </si>
  <si>
    <t>CHAMPALBERT ISABELLE</t>
  </si>
  <si>
    <t>PIACENTINI FRANCA PATRIZIA</t>
  </si>
  <si>
    <t>38595</t>
  </si>
  <si>
    <t>Regionali assoluti</t>
  </si>
  <si>
    <t>CICOGNINI JEANNINE</t>
  </si>
  <si>
    <t>30119</t>
  </si>
  <si>
    <t>CIAPETTI ALESSIO</t>
  </si>
  <si>
    <t>BOTTIGLIERI ALESSIA</t>
  </si>
  <si>
    <t>42565</t>
  </si>
  <si>
    <t>LAGORIO LUDOVICO</t>
  </si>
  <si>
    <t>22091</t>
  </si>
  <si>
    <t>MAIORE FRANCESCA</t>
  </si>
  <si>
    <t>145477</t>
  </si>
  <si>
    <t>APICELLA MARIO</t>
  </si>
  <si>
    <t>ROMANO DOMENICO</t>
  </si>
  <si>
    <t>8896</t>
  </si>
  <si>
    <t>MINNITI SERGIO</t>
  </si>
  <si>
    <t>10342</t>
  </si>
  <si>
    <t>MARZANO VITTORIO</t>
  </si>
  <si>
    <t>34498</t>
  </si>
  <si>
    <t>BRUMANA PIERO</t>
  </si>
  <si>
    <t>24621</t>
  </si>
  <si>
    <t>TARTARESU MATTIA</t>
  </si>
  <si>
    <t>CORDEDDU DAVIDE SALVATORE</t>
  </si>
  <si>
    <t>143763</t>
  </si>
  <si>
    <t>ZOMER GIOVANNI</t>
  </si>
  <si>
    <t>66322</t>
  </si>
  <si>
    <t>RINALDO MAURIZIO</t>
  </si>
  <si>
    <t>THOMMADURA SADUNI ANUTTHARA DE SOYSA</t>
  </si>
  <si>
    <t>YUNG I</t>
  </si>
  <si>
    <t>DI BERARDO GABRIELLA</t>
  </si>
  <si>
    <t>664</t>
  </si>
  <si>
    <t>665</t>
  </si>
  <si>
    <t>666</t>
  </si>
  <si>
    <t>667</t>
  </si>
  <si>
    <t>668</t>
  </si>
  <si>
    <t>COMOTTI MANUEL PAOLO</t>
  </si>
  <si>
    <t>669</t>
  </si>
  <si>
    <t>670</t>
  </si>
  <si>
    <t>671</t>
  </si>
  <si>
    <t>ZANATTA GIULIA</t>
  </si>
  <si>
    <t>49040</t>
  </si>
  <si>
    <t>672</t>
  </si>
  <si>
    <t>673</t>
  </si>
  <si>
    <t>674</t>
  </si>
  <si>
    <t>PASSILONGO ALICE</t>
  </si>
  <si>
    <t>675</t>
  </si>
  <si>
    <t>676</t>
  </si>
  <si>
    <t>677</t>
  </si>
  <si>
    <t>678</t>
  </si>
  <si>
    <t>679</t>
  </si>
  <si>
    <t>680</t>
  </si>
  <si>
    <t>681</t>
  </si>
  <si>
    <t>LENGUA MARIELLA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</si>
  <si>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</si>
  <si>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</si>
  <si>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</si>
  <si>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</si>
  <si>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</si>
  <si>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</si>
  <si>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</si>
  <si>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</si>
  <si>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</si>
  <si>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</si>
  <si>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</si>
  <si>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</si>
  <si>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</si>
  <si>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</si>
  <si>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</si>
  <si>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</si>
  <si>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</si>
  <si>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</si>
  <si>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</si>
  <si>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</si>
  <si>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TAMBURRO BARBARA</t>
  </si>
  <si>
    <t>702</t>
  </si>
  <si>
    <t>703</t>
  </si>
  <si>
    <t>704</t>
  </si>
  <si>
    <t>BERNINI SILVIA</t>
  </si>
  <si>
    <t>705</t>
  </si>
  <si>
    <t>706</t>
  </si>
  <si>
    <t>707</t>
  </si>
  <si>
    <t>708</t>
  </si>
  <si>
    <t>SILVESTRE LARA</t>
  </si>
  <si>
    <t>TONIN GAJA</t>
  </si>
  <si>
    <t>720</t>
  </si>
  <si>
    <t>BETTANI ALBERTO</t>
  </si>
  <si>
    <t>33296</t>
  </si>
  <si>
    <t>721</t>
  </si>
  <si>
    <t>722</t>
  </si>
  <si>
    <t>723</t>
  </si>
  <si>
    <t>725</t>
  </si>
  <si>
    <t>727</t>
  </si>
  <si>
    <t>729</t>
  </si>
  <si>
    <t>143798</t>
  </si>
  <si>
    <t>732</t>
  </si>
  <si>
    <t>733</t>
  </si>
  <si>
    <t>735</t>
  </si>
  <si>
    <t>736</t>
  </si>
  <si>
    <t>737</t>
  </si>
  <si>
    <t>738</t>
  </si>
  <si>
    <t>739</t>
  </si>
  <si>
    <t>740</t>
  </si>
  <si>
    <t>142047</t>
  </si>
  <si>
    <t>741</t>
  </si>
  <si>
    <t>742</t>
  </si>
  <si>
    <t>NISTOLI ARMANDO FLAVIO</t>
  </si>
  <si>
    <t>756</t>
  </si>
  <si>
    <t>757</t>
  </si>
  <si>
    <t>744</t>
  </si>
  <si>
    <t>745</t>
  </si>
  <si>
    <t>751</t>
  </si>
  <si>
    <t>KUSSTATSCHER LARS</t>
  </si>
  <si>
    <t>BENIGNO CLAUDIA</t>
  </si>
  <si>
    <t>755</t>
  </si>
  <si>
    <t>DE PALMA ELENA</t>
  </si>
  <si>
    <t>760</t>
  </si>
  <si>
    <t>FRAGNER U ROSWITHA</t>
  </si>
  <si>
    <t>PIANO ALESSANDRA</t>
  </si>
  <si>
    <t>ROMANO JOLE</t>
  </si>
  <si>
    <t>RANKUNNUMMAL PUTHIYAPURAYIL NAJAF</t>
  </si>
  <si>
    <t>PERRI DANILO</t>
  </si>
  <si>
    <t>SADDEMI MARCELLO</t>
  </si>
  <si>
    <t xml:space="preserve"> </t>
  </si>
  <si>
    <t>WEEK 47</t>
  </si>
  <si>
    <t>WEEK 49</t>
  </si>
  <si>
    <t>ATLETA</t>
  </si>
  <si>
    <t>Portogallo</t>
  </si>
  <si>
    <t>Laterza</t>
  </si>
  <si>
    <t>CASILLO FABIO</t>
  </si>
  <si>
    <t>FICACCI STEFANO</t>
  </si>
  <si>
    <t>DE NARDIS ADRIANO</t>
  </si>
  <si>
    <t>DESCRIVO GIUSEPPE</t>
  </si>
  <si>
    <t>BONSEGNA JASON</t>
  </si>
  <si>
    <t>CARDINALE CESARE</t>
  </si>
  <si>
    <t>RANIERI FEDERICO</t>
  </si>
  <si>
    <t>CHOWDHURY SHAD ENTHISAR RAHMAN</t>
  </si>
  <si>
    <t>SOFFIETTI IVAN</t>
  </si>
  <si>
    <t>LATTARULO SAVERIO</t>
  </si>
  <si>
    <t>SUDATI FRANCESCO GIOVANNI</t>
  </si>
  <si>
    <t>PURI RAJESH KUMAR</t>
  </si>
  <si>
    <t>ZAMMATARO GIANLUCA</t>
  </si>
  <si>
    <t>OTTAVIANO DANIELE</t>
  </si>
  <si>
    <t>RIOLFI NICOLA</t>
  </si>
  <si>
    <t>LANDOLFO DANIELE</t>
  </si>
  <si>
    <t>SATTA GIANMARIO</t>
  </si>
  <si>
    <t>CRISTELLA CARMELO</t>
  </si>
  <si>
    <t>KHALIQUE RAHUL</t>
  </si>
  <si>
    <t>MADDALENA GIOVANNI</t>
  </si>
  <si>
    <t>ALIOTO ANDREA MARIA</t>
  </si>
  <si>
    <t>UDDIN MAHDI HASAN</t>
  </si>
  <si>
    <t>EBNER GEORG</t>
  </si>
  <si>
    <t>PIERBATTISTI AUGUSTO ALGIS</t>
  </si>
  <si>
    <t>MELOTTI DAVIDE</t>
  </si>
  <si>
    <t>COZZA SIMONE FRANCESCO</t>
  </si>
  <si>
    <t>GIORGELE DARIO</t>
  </si>
  <si>
    <t>FODDAI ALESSIO</t>
  </si>
  <si>
    <t>PAVESE JACOPO</t>
  </si>
  <si>
    <t>CHOOCHARTPONG TAPANA</t>
  </si>
  <si>
    <t>TIKO ANDRES</t>
  </si>
  <si>
    <t>MURGIA MARINO ANTONIO</t>
  </si>
  <si>
    <t>NANIA GIUSEPPE</t>
  </si>
  <si>
    <t>FILIPPONE MATTIA</t>
  </si>
  <si>
    <t>BETTANI RICCARDO</t>
  </si>
  <si>
    <t>CARVO FAUSTINO KILIAN JOAO</t>
  </si>
  <si>
    <t>GARONZI DIEGO</t>
  </si>
  <si>
    <t>PIERANGELINI FEDERICO</t>
  </si>
  <si>
    <t>ROSSMANN MICHAEL</t>
  </si>
  <si>
    <t>TUDISCO ANDREA</t>
  </si>
  <si>
    <t>MUCCIO DOMENICO</t>
  </si>
  <si>
    <t>DI LAURO LUIGI</t>
  </si>
  <si>
    <t>CORETTI EMANUELE</t>
  </si>
  <si>
    <t>COMIS FRANCESCO</t>
  </si>
  <si>
    <t>ZAVAGNIN NICOLO'</t>
  </si>
  <si>
    <t>PUTATURO VINCENZO</t>
  </si>
  <si>
    <t>GALLI FEDERICO</t>
  </si>
  <si>
    <t>BINETTI ANTONIO</t>
  </si>
  <si>
    <t>DROGATZ PIETRO NOEL</t>
  </si>
  <si>
    <t>BERTE' FRANCESCO</t>
  </si>
  <si>
    <t>FERRETTI FRANCESCO</t>
  </si>
  <si>
    <t>ERRIADE ANAS</t>
  </si>
  <si>
    <t>SEMINARA DANILO</t>
  </si>
  <si>
    <t>COLOMBO ELIA</t>
  </si>
  <si>
    <t>CANTA ALESSANDRO</t>
  </si>
  <si>
    <t>FORMICA DANIELE</t>
  </si>
  <si>
    <t>COLNAGO LEONARDO</t>
  </si>
  <si>
    <t>VIDAL NICANOR</t>
  </si>
  <si>
    <t>LUCCARELLI SAMUELE</t>
  </si>
  <si>
    <t>MAIMONE ROBERTO</t>
  </si>
  <si>
    <t>ZOROASTER RICCARDO</t>
  </si>
  <si>
    <t>PASQUERO LEONARDO</t>
  </si>
  <si>
    <t>VIOLATO LUCA</t>
  </si>
  <si>
    <t>PLAHOV ILIEV PLAMEN</t>
  </si>
  <si>
    <t>MARAVENTANO CHRISTIAN</t>
  </si>
  <si>
    <t>CRISOSTOMO JOSEPH ANDREW</t>
  </si>
  <si>
    <t>BONERBA FRANCESCO</t>
  </si>
  <si>
    <t>MERRINA FABIO</t>
  </si>
  <si>
    <t>SAPORITA FILIPPO</t>
  </si>
  <si>
    <t>MAIMONE FRANCESCO</t>
  </si>
  <si>
    <t>ROUQUETTE VALENTIN</t>
  </si>
  <si>
    <t>CINCOTTA DIEGO BARTOLO</t>
  </si>
  <si>
    <t>BARRALE GIOVANNI</t>
  </si>
  <si>
    <t>LANCIA ANTONIO</t>
  </si>
  <si>
    <t>SACS</t>
  </si>
  <si>
    <t>LATTARULO ANTONIO</t>
  </si>
  <si>
    <t>LA FONTE</t>
  </si>
  <si>
    <t>FRANCHINO COSTANZO</t>
  </si>
  <si>
    <t>MONDAINI NICOLA</t>
  </si>
  <si>
    <t>STORMY WEATHER</t>
  </si>
  <si>
    <t>GALASSO FRANCESCO</t>
  </si>
  <si>
    <t>TUTONE MARCO</t>
  </si>
  <si>
    <t>BUCCAFUSCA MAURO</t>
  </si>
  <si>
    <t>IBBA ANTONIO</t>
  </si>
  <si>
    <t>CACCIAGRANO FAUSTO</t>
  </si>
  <si>
    <t>CANTA ANTONIO</t>
  </si>
  <si>
    <t>TAGLIAFERRI PAOLO</t>
  </si>
  <si>
    <t>BOSSATI EZIO</t>
  </si>
  <si>
    <t>MERIGO MASSIMO</t>
  </si>
  <si>
    <t>MAIETTA COSTANTINO</t>
  </si>
  <si>
    <t>51551</t>
  </si>
  <si>
    <t>48501</t>
  </si>
  <si>
    <t>145435</t>
  </si>
  <si>
    <t>66468</t>
  </si>
  <si>
    <t>142097</t>
  </si>
  <si>
    <t>63354</t>
  </si>
  <si>
    <t>10872</t>
  </si>
  <si>
    <t>142381</t>
  </si>
  <si>
    <t>129518</t>
  </si>
  <si>
    <t>52573</t>
  </si>
  <si>
    <t>142021</t>
  </si>
  <si>
    <t>31669</t>
  </si>
  <si>
    <t>26422</t>
  </si>
  <si>
    <t>141700</t>
  </si>
  <si>
    <t>88870</t>
  </si>
  <si>
    <t>39800</t>
  </si>
  <si>
    <t>142531</t>
  </si>
  <si>
    <t>48468</t>
  </si>
  <si>
    <t>63922</t>
  </si>
  <si>
    <t>DICECCA CHIARA</t>
  </si>
  <si>
    <t>MONTRESOR VICTORIA STELLA</t>
  </si>
  <si>
    <t>RUBINO ALESSIA</t>
  </si>
  <si>
    <t>HELL ANNA</t>
  </si>
  <si>
    <t>SCISCIO PAOLA</t>
  </si>
  <si>
    <t>NATALE ANGELA</t>
  </si>
  <si>
    <t>DHAHRI SAMAR</t>
  </si>
  <si>
    <t>TORRES VIOLA</t>
  </si>
  <si>
    <t>STREITER MELANIE</t>
  </si>
  <si>
    <t>SCHWEIGKOFLER LENA</t>
  </si>
  <si>
    <t>LEONI ELISABETTA</t>
  </si>
  <si>
    <t>MANGANARO ANNALISA</t>
  </si>
  <si>
    <t>MALLEIER LENA</t>
  </si>
  <si>
    <t>GRUBER LIA</t>
  </si>
  <si>
    <t>ANDERGASSEN NADJA</t>
  </si>
  <si>
    <t>PATTANEEPORN NARUEMITAPA</t>
  </si>
  <si>
    <t>72228</t>
  </si>
  <si>
    <t>129513</t>
  </si>
  <si>
    <t>37187</t>
  </si>
  <si>
    <t>31544</t>
  </si>
  <si>
    <t>141741</t>
  </si>
  <si>
    <t>52530</t>
  </si>
  <si>
    <t>44070</t>
  </si>
  <si>
    <t>141965</t>
  </si>
  <si>
    <t>92924</t>
  </si>
  <si>
    <t>66530</t>
  </si>
  <si>
    <t>92923</t>
  </si>
  <si>
    <t>49903</t>
  </si>
  <si>
    <t>22536</t>
  </si>
  <si>
    <t>142186</t>
  </si>
  <si>
    <t>141763</t>
  </si>
  <si>
    <t>66677</t>
  </si>
  <si>
    <t>95367</t>
  </si>
  <si>
    <t>43391</t>
  </si>
  <si>
    <t>141982</t>
  </si>
  <si>
    <t>61612</t>
  </si>
  <si>
    <t>141977</t>
  </si>
  <si>
    <t>141712</t>
  </si>
  <si>
    <t>14027</t>
  </si>
  <si>
    <t>72045</t>
  </si>
  <si>
    <t>68081</t>
  </si>
  <si>
    <t>141933</t>
  </si>
  <si>
    <t>103924</t>
  </si>
  <si>
    <t>73803</t>
  </si>
  <si>
    <t>50693</t>
  </si>
  <si>
    <t>141699</t>
  </si>
  <si>
    <t>103839</t>
  </si>
  <si>
    <t>38820</t>
  </si>
  <si>
    <t>45637</t>
  </si>
  <si>
    <t>141984</t>
  </si>
  <si>
    <t>23621</t>
  </si>
  <si>
    <t>41992</t>
  </si>
  <si>
    <t>45101</t>
  </si>
  <si>
    <t>95387</t>
  </si>
  <si>
    <t>36972</t>
  </si>
  <si>
    <t>13967</t>
  </si>
  <si>
    <t>36142</t>
  </si>
  <si>
    <t>98999</t>
  </si>
  <si>
    <t>33432</t>
  </si>
  <si>
    <t>66802</t>
  </si>
  <si>
    <t>91806</t>
  </si>
  <si>
    <t>49037</t>
  </si>
  <si>
    <t>124646</t>
  </si>
  <si>
    <t>24696</t>
  </si>
  <si>
    <t>40383</t>
  </si>
  <si>
    <t>78292</t>
  </si>
  <si>
    <t>9044</t>
  </si>
  <si>
    <t>141460</t>
  </si>
  <si>
    <t>91805</t>
  </si>
  <si>
    <t>16324</t>
  </si>
  <si>
    <t>141751</t>
  </si>
  <si>
    <t>10529</t>
  </si>
  <si>
    <t>33023</t>
  </si>
  <si>
    <t>11638</t>
  </si>
  <si>
    <t>95388</t>
  </si>
  <si>
    <t>21848</t>
  </si>
  <si>
    <t>96681</t>
  </si>
  <si>
    <t>26390</t>
  </si>
  <si>
    <t>31630</t>
  </si>
  <si>
    <t>141769</t>
  </si>
  <si>
    <t>41944</t>
  </si>
  <si>
    <t>22092</t>
  </si>
  <si>
    <t>142012</t>
  </si>
  <si>
    <t>33015</t>
  </si>
  <si>
    <t>13817</t>
  </si>
  <si>
    <t>33437</t>
  </si>
  <si>
    <t>43063</t>
  </si>
  <si>
    <t>66493</t>
  </si>
  <si>
    <t>9759</t>
  </si>
  <si>
    <t>102559</t>
  </si>
  <si>
    <t>142030</t>
  </si>
  <si>
    <t>142029</t>
  </si>
  <si>
    <t>66769</t>
  </si>
  <si>
    <t>66378</t>
  </si>
  <si>
    <t>141450</t>
  </si>
  <si>
    <t>103827</t>
  </si>
  <si>
    <t>104595</t>
  </si>
  <si>
    <t>23026</t>
  </si>
  <si>
    <t>117125</t>
  </si>
  <si>
    <t>33011</t>
  </si>
  <si>
    <t>66509</t>
  </si>
  <si>
    <t>26760</t>
  </si>
  <si>
    <t>8994</t>
  </si>
  <si>
    <t>20121</t>
  </si>
  <si>
    <t>16321</t>
  </si>
  <si>
    <t>10935</t>
  </si>
  <si>
    <t>38568</t>
  </si>
  <si>
    <t>11041</t>
  </si>
  <si>
    <t>8987</t>
  </si>
  <si>
    <t>22312</t>
  </si>
  <si>
    <t>24685</t>
  </si>
  <si>
    <t>9786</t>
  </si>
  <si>
    <t>44524</t>
  </si>
  <si>
    <t>43378</t>
  </si>
  <si>
    <t>142389</t>
  </si>
  <si>
    <t>43828</t>
  </si>
  <si>
    <t>109107</t>
  </si>
  <si>
    <t>124354</t>
  </si>
  <si>
    <t>142414</t>
  </si>
  <si>
    <t>142390</t>
  </si>
  <si>
    <t>142413</t>
  </si>
  <si>
    <t>142391</t>
  </si>
  <si>
    <t>109108</t>
  </si>
  <si>
    <t>124341</t>
  </si>
  <si>
    <t>103740</t>
  </si>
  <si>
    <t>51080</t>
  </si>
  <si>
    <t>33125</t>
  </si>
  <si>
    <t>26526</t>
  </si>
  <si>
    <t>27774</t>
  </si>
  <si>
    <t>43265</t>
  </si>
  <si>
    <t>22554</t>
  </si>
  <si>
    <t>66623</t>
  </si>
  <si>
    <t>36298</t>
  </si>
  <si>
    <t>117128</t>
  </si>
  <si>
    <t>66615</t>
  </si>
  <si>
    <t>66483</t>
  </si>
  <si>
    <t>43371</t>
  </si>
  <si>
    <t>88649</t>
  </si>
  <si>
    <t>66405</t>
  </si>
  <si>
    <t>66511</t>
  </si>
  <si>
    <t>16194</t>
  </si>
  <si>
    <t>65120</t>
  </si>
  <si>
    <t>33150</t>
  </si>
  <si>
    <t>23014</t>
  </si>
  <si>
    <t>35440</t>
  </si>
  <si>
    <t>21756</t>
  </si>
  <si>
    <t>68073</t>
  </si>
  <si>
    <t>67790</t>
  </si>
  <si>
    <t>11046</t>
  </si>
  <si>
    <t>17263</t>
  </si>
  <si>
    <t>26874</t>
  </si>
  <si>
    <t>24082</t>
  </si>
  <si>
    <t>21909</t>
  </si>
  <si>
    <t>12659</t>
  </si>
  <si>
    <t>41763</t>
  </si>
  <si>
    <t>27470</t>
  </si>
  <si>
    <t>23871</t>
  </si>
  <si>
    <t>66622</t>
  </si>
  <si>
    <t>120595</t>
  </si>
  <si>
    <t>124359</t>
  </si>
  <si>
    <t>120596</t>
  </si>
  <si>
    <t>49039</t>
  </si>
  <si>
    <t>124634</t>
  </si>
  <si>
    <t>143425</t>
  </si>
  <si>
    <t>103219</t>
  </si>
  <si>
    <t>38597</t>
  </si>
  <si>
    <t>14595</t>
  </si>
  <si>
    <t>33291</t>
  </si>
  <si>
    <t>66216</t>
  </si>
  <si>
    <t>35780</t>
  </si>
  <si>
    <t>17264</t>
  </si>
  <si>
    <t>103922</t>
  </si>
  <si>
    <t>124648</t>
  </si>
  <si>
    <t>12500</t>
  </si>
  <si>
    <t>16192</t>
  </si>
  <si>
    <t>40825</t>
  </si>
  <si>
    <t>26354</t>
  </si>
  <si>
    <t>11629</t>
  </si>
  <si>
    <t>13996</t>
  </si>
  <si>
    <t>66610</t>
  </si>
  <si>
    <t>66481</t>
  </si>
  <si>
    <t>102552</t>
  </si>
  <si>
    <t>26133</t>
  </si>
  <si>
    <t>16237</t>
  </si>
  <si>
    <t>Lista dei nomi corretti in modo da ottenere I dati in automatico</t>
  </si>
  <si>
    <t>1) Il nome o il cognome è stato scritto male o comunque è diverso da quello presente nelle classifiche nazionali. Aprire le righe 8-9-10 cliccando sul + e verificare nei menu a tendina sotto le etichette SM, SF, DM, DF, XD nella scheda ISCRIZIONI</t>
  </si>
  <si>
    <t>XD</t>
  </si>
  <si>
    <t>CLASSIFICA SINGOLARE MASCHILE GENNAIO 2019</t>
  </si>
  <si>
    <t>WEEK 3</t>
  </si>
  <si>
    <t>CALDERARO VINCENZO MARIA</t>
  </si>
  <si>
    <t>LANSAKARA VIHAGA ALESSANDRO</t>
  </si>
  <si>
    <t>ADIKARI MUDIYANSELAGE RUMESH GUNARATNE</t>
  </si>
  <si>
    <t>KÖSSLER FELIX</t>
  </si>
  <si>
    <t>HOSSAIN RABBI</t>
  </si>
  <si>
    <t>LONGOBARDO LEANDRO</t>
  </si>
  <si>
    <t>PATWARY REDWAN</t>
  </si>
  <si>
    <t>PATHIRANAGE UDITH AKALANKA WIJESURIYA</t>
  </si>
  <si>
    <t>GIOE' NICOLAS</t>
  </si>
  <si>
    <t>IZA VASQUEZ ERICK FABRICIO</t>
  </si>
  <si>
    <t>ORLANDO GIORGIO</t>
  </si>
  <si>
    <t>KISS GABRIEL</t>
  </si>
  <si>
    <t>JUNIOR BCM</t>
  </si>
  <si>
    <t>VARATHARAJN ANANTARAM</t>
  </si>
  <si>
    <t>DINESAN HEMANTH</t>
  </si>
  <si>
    <t>SCELFO LUCA</t>
  </si>
  <si>
    <t>LA ROSA MANUEL</t>
  </si>
  <si>
    <t>CALÒ GIUSEPPE</t>
  </si>
  <si>
    <t>CARRANO VITTORIO GIOVANNI</t>
  </si>
  <si>
    <t>AMADORI VAN HUNG</t>
  </si>
  <si>
    <t>CERAMI RICCARDO</t>
  </si>
  <si>
    <t>CDS CSI</t>
  </si>
  <si>
    <t>VIOLA VITO</t>
  </si>
  <si>
    <t>GAZZOLI SIMONE</t>
  </si>
  <si>
    <t>ALBANESE DARIO</t>
  </si>
  <si>
    <t>AMICO ANTONGIULIO</t>
  </si>
  <si>
    <t>CASTRIANNI ALFREDO</t>
  </si>
  <si>
    <t>TEJADA KEVIN DE GUZMAN</t>
  </si>
  <si>
    <t>SANTORO ANDREA</t>
  </si>
  <si>
    <t>ANDERGASSEN TOBIAS</t>
  </si>
  <si>
    <t>LA PLACA SIMONE</t>
  </si>
  <si>
    <t>DOLCE IVAN</t>
  </si>
  <si>
    <t>NISTICÒ ANDREA</t>
  </si>
  <si>
    <t>BEHARAJ MIRSEN</t>
  </si>
  <si>
    <t>MOSCATI RENATO GIUSEPPE</t>
  </si>
  <si>
    <t>VASSALLO GIACOMO</t>
  </si>
  <si>
    <t>BONINO FRANCESCO LUIGI</t>
  </si>
  <si>
    <t>SAPIO MARCO</t>
  </si>
  <si>
    <t>HAGIU MIHAI DUMITRU</t>
  </si>
  <si>
    <t>RASPA GIOVANNI</t>
  </si>
  <si>
    <t>AMICO DAVIDE</t>
  </si>
  <si>
    <t>ATASH FARAZ AMIR</t>
  </si>
  <si>
    <t>RESTIVO ANTONIO</t>
  </si>
  <si>
    <t>FILI' GIUSEPPE</t>
  </si>
  <si>
    <t>LA MANTIA IVANO</t>
  </si>
  <si>
    <t>PREVIATO NICCOLO'</t>
  </si>
  <si>
    <t>RADUICA FLORIN VALENTIN</t>
  </si>
  <si>
    <t>ORFANO' ENRICO MARIA</t>
  </si>
  <si>
    <t>183277</t>
  </si>
  <si>
    <t>143450</t>
  </si>
  <si>
    <t>142018</t>
  </si>
  <si>
    <t>184100</t>
  </si>
  <si>
    <t>141467</t>
  </si>
  <si>
    <t>141939</t>
  </si>
  <si>
    <t>143311</t>
  </si>
  <si>
    <t>15992</t>
  </si>
  <si>
    <t>49147</t>
  </si>
  <si>
    <t>145471</t>
  </si>
  <si>
    <t>64634</t>
  </si>
  <si>
    <t>37606</t>
  </si>
  <si>
    <t>176364</t>
  </si>
  <si>
    <t>51909</t>
  </si>
  <si>
    <t>171342</t>
  </si>
  <si>
    <t>42678</t>
  </si>
  <si>
    <t>143654</t>
  </si>
  <si>
    <t>171367</t>
  </si>
  <si>
    <t>173668</t>
  </si>
  <si>
    <t>66808</t>
  </si>
  <si>
    <t>102288</t>
  </si>
  <si>
    <t>66775</t>
  </si>
  <si>
    <t>114463</t>
  </si>
  <si>
    <t>184352</t>
  </si>
  <si>
    <t>22700</t>
  </si>
  <si>
    <t>176359</t>
  </si>
  <si>
    <t>187073</t>
  </si>
  <si>
    <t>124706</t>
  </si>
  <si>
    <t>175233</t>
  </si>
  <si>
    <t>43333</t>
  </si>
  <si>
    <t>66755</t>
  </si>
  <si>
    <t>187117</t>
  </si>
  <si>
    <t>180912</t>
  </si>
  <si>
    <t>145810</t>
  </si>
  <si>
    <t>143295</t>
  </si>
  <si>
    <t>43538</t>
  </si>
  <si>
    <t>23597</t>
  </si>
  <si>
    <t>66416</t>
  </si>
  <si>
    <t>67134</t>
  </si>
  <si>
    <t>144086</t>
  </si>
  <si>
    <t>173670</t>
  </si>
  <si>
    <t>171494</t>
  </si>
  <si>
    <t>176124</t>
  </si>
  <si>
    <t>52588</t>
  </si>
  <si>
    <t>167952</t>
  </si>
  <si>
    <t>178837</t>
  </si>
  <si>
    <t>187248</t>
  </si>
  <si>
    <t>116660</t>
  </si>
  <si>
    <t>175968</t>
  </si>
  <si>
    <t>173675</t>
  </si>
  <si>
    <t>176360</t>
  </si>
  <si>
    <t>87338</t>
  </si>
  <si>
    <t>92921</t>
  </si>
  <si>
    <t>187398</t>
  </si>
  <si>
    <t>144986</t>
  </si>
  <si>
    <t>184269</t>
  </si>
  <si>
    <t>144150</t>
  </si>
  <si>
    <t>143432</t>
  </si>
  <si>
    <t>145735</t>
  </si>
  <si>
    <t>186367</t>
  </si>
  <si>
    <t>103685</t>
  </si>
  <si>
    <t>175951</t>
  </si>
  <si>
    <t>143840</t>
  </si>
  <si>
    <t>143628</t>
  </si>
  <si>
    <t>103925</t>
  </si>
  <si>
    <t>116655</t>
  </si>
  <si>
    <t>116661</t>
  </si>
  <si>
    <t>52256</t>
  </si>
  <si>
    <t>144087</t>
  </si>
  <si>
    <t>49066</t>
  </si>
  <si>
    <t>175939</t>
  </si>
  <si>
    <t>179346</t>
  </si>
  <si>
    <t>173701</t>
  </si>
  <si>
    <t>27393</t>
  </si>
  <si>
    <t>143406</t>
  </si>
  <si>
    <t>14174</t>
  </si>
  <si>
    <t>16227</t>
  </si>
  <si>
    <t>33143</t>
  </si>
  <si>
    <t>144096</t>
  </si>
  <si>
    <t>184064</t>
  </si>
  <si>
    <t>184065</t>
  </si>
  <si>
    <t>171344</t>
  </si>
  <si>
    <t>184097</t>
  </si>
  <si>
    <t>143314</t>
  </si>
  <si>
    <t>145734</t>
  </si>
  <si>
    <t>150314</t>
  </si>
  <si>
    <t>114461</t>
  </si>
  <si>
    <t>186385</t>
  </si>
  <si>
    <t>120597</t>
  </si>
  <si>
    <t>143602</t>
  </si>
  <si>
    <t>48456</t>
  </si>
  <si>
    <t>49627</t>
  </si>
  <si>
    <t>14434</t>
  </si>
  <si>
    <t>40571</t>
  </si>
  <si>
    <t>10672</t>
  </si>
  <si>
    <t>103191</t>
  </si>
  <si>
    <t>185486</t>
  </si>
  <si>
    <t>185474</t>
  </si>
  <si>
    <t>86182</t>
  </si>
  <si>
    <t>185475</t>
  </si>
  <si>
    <t>83412</t>
  </si>
  <si>
    <t>184309</t>
  </si>
  <si>
    <t>14912</t>
  </si>
  <si>
    <t>179345</t>
  </si>
  <si>
    <t>9967</t>
  </si>
  <si>
    <t>145461</t>
  </si>
  <si>
    <t>173702</t>
  </si>
  <si>
    <t>CLASSIFICA SINGOLARE FEMMINILE GENNAIO 2019</t>
  </si>
  <si>
    <t>ATASH FARAZ ADRIANA</t>
  </si>
  <si>
    <t>HAGIU TRANDAFIRA MARICELA</t>
  </si>
  <si>
    <t>TUMMINELLI FRANCESCA</t>
  </si>
  <si>
    <t>TOGNETTI MARGHERITA</t>
  </si>
  <si>
    <t>VENTIMIGLIA SUSANNA</t>
  </si>
  <si>
    <t>DODOI RAMONA</t>
  </si>
  <si>
    <t>MICHELI SARA</t>
  </si>
  <si>
    <t>JAHN CLARA</t>
  </si>
  <si>
    <t>BARRECA ALDA</t>
  </si>
  <si>
    <t>MARRAUDINO BRUNA</t>
  </si>
  <si>
    <t>ALAIMO MARIA PATRIZIA</t>
  </si>
  <si>
    <t>TORTORICI SANDRA</t>
  </si>
  <si>
    <t>PELLITTERI ALESSIA</t>
  </si>
  <si>
    <t>TORRESI LARA</t>
  </si>
  <si>
    <t>ROMANO CHIARA PAOLA</t>
  </si>
  <si>
    <t>KÖSSLER GRETA</t>
  </si>
  <si>
    <t>WALLNOEFER STEFANIE</t>
  </si>
  <si>
    <t>CARAPEZZA FLAVIA</t>
  </si>
  <si>
    <t>DHAHRI EYA</t>
  </si>
  <si>
    <t>RUVOLO GIADA</t>
  </si>
  <si>
    <t>HÖLLER MAYA FELIZIA</t>
  </si>
  <si>
    <t>BENCIVINNI MARTINA</t>
  </si>
  <si>
    <t>BRANDSTÄTTER KATHRIN</t>
  </si>
  <si>
    <t>MONTONATI CAMILLA</t>
  </si>
  <si>
    <t>GAZIANO ANNA</t>
  </si>
  <si>
    <t>GIULIANI ELEONORA</t>
  </si>
  <si>
    <t>33025</t>
  </si>
  <si>
    <t>184347</t>
  </si>
  <si>
    <t>171322</t>
  </si>
  <si>
    <t>171292</t>
  </si>
  <si>
    <t>40095</t>
  </si>
  <si>
    <t>16880</t>
  </si>
  <si>
    <t>175973</t>
  </si>
  <si>
    <t>171323</t>
  </si>
  <si>
    <t>175974</t>
  </si>
  <si>
    <t>66658</t>
  </si>
  <si>
    <t>141738</t>
  </si>
  <si>
    <t>40089</t>
  </si>
  <si>
    <t>175954</t>
  </si>
  <si>
    <t>173704</t>
  </si>
  <si>
    <t>143715</t>
  </si>
  <si>
    <t>185487</t>
  </si>
  <si>
    <t>173677</t>
  </si>
  <si>
    <t>112944</t>
  </si>
  <si>
    <t>185476</t>
  </si>
  <si>
    <t>187256</t>
  </si>
  <si>
    <t>173669</t>
  </si>
  <si>
    <t>184080</t>
  </si>
  <si>
    <t>142662</t>
  </si>
  <si>
    <t>143846</t>
  </si>
  <si>
    <t>68074</t>
  </si>
  <si>
    <t>145478</t>
  </si>
  <si>
    <t>34453</t>
  </si>
  <si>
    <t>185357</t>
  </si>
  <si>
    <t>24616</t>
  </si>
  <si>
    <t>185488</t>
  </si>
  <si>
    <t>185485</t>
  </si>
  <si>
    <t>67135</t>
  </si>
  <si>
    <t>141969</t>
  </si>
  <si>
    <t>181312</t>
  </si>
  <si>
    <t>184354</t>
  </si>
  <si>
    <t>95368</t>
  </si>
  <si>
    <t>187402</t>
  </si>
  <si>
    <t>143495</t>
  </si>
  <si>
    <t>187417</t>
  </si>
  <si>
    <t>105660</t>
  </si>
  <si>
    <t>142693</t>
  </si>
  <si>
    <t>187254</t>
  </si>
  <si>
    <t>173672</t>
  </si>
  <si>
    <t>103217</t>
  </si>
  <si>
    <t>171311</t>
  </si>
  <si>
    <t>184345</t>
  </si>
  <si>
    <t>184049</t>
  </si>
  <si>
    <t>43332</t>
  </si>
  <si>
    <t>184073</t>
  </si>
  <si>
    <t>187253</t>
  </si>
  <si>
    <t>33409</t>
  </si>
  <si>
    <t>187252</t>
  </si>
  <si>
    <t>26976</t>
  </si>
  <si>
    <t>143400</t>
  </si>
  <si>
    <t>14390</t>
  </si>
  <si>
    <t>CLASSIFICA DOPPIO MASCHILE GENNAIO 2019</t>
  </si>
  <si>
    <t>KISS ATTILA</t>
  </si>
  <si>
    <t>MD SHAM ALAN</t>
  </si>
  <si>
    <t>ASIM ALI</t>
  </si>
  <si>
    <t>MICALIZZI RAFFAELE</t>
  </si>
  <si>
    <t>ALBERIO DANIELE</t>
  </si>
  <si>
    <t>BALACHANDRAN ANISHKUMAR</t>
  </si>
  <si>
    <t>MONACO HANRY</t>
  </si>
  <si>
    <t>171346</t>
  </si>
  <si>
    <t>14099</t>
  </si>
  <si>
    <t>184066</t>
  </si>
  <si>
    <t>184098</t>
  </si>
  <si>
    <t>40645</t>
  </si>
  <si>
    <t>14077</t>
  </si>
  <si>
    <t>143106</t>
  </si>
  <si>
    <t>20113</t>
  </si>
  <si>
    <t>173683</t>
  </si>
  <si>
    <t>142416</t>
  </si>
  <si>
    <t>145002</t>
  </si>
  <si>
    <t>145454</t>
  </si>
  <si>
    <t>CLASSIFICA DOPPIO FEMMINILE GENNAIO 2019</t>
  </si>
  <si>
    <t>DE CASTRO LAIRA ALBOFUERA</t>
  </si>
  <si>
    <t>ZARCONE FLAVIA</t>
  </si>
  <si>
    <t>175962</t>
  </si>
  <si>
    <t>141770</t>
  </si>
  <si>
    <t>CLASSIFICA DOPPIO MISTO GENNAIO 2019</t>
  </si>
  <si>
    <t>BECCARI CARLOTTA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</si>
  <si>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</si>
  <si>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</si>
  <si>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</si>
  <si>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</si>
  <si>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</si>
  <si>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</si>
  <si>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</si>
  <si>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</si>
  <si>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</si>
  <si>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</si>
  <si>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</si>
  <si>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184271</t>
  </si>
  <si>
    <t>171317</t>
  </si>
  <si>
    <t>158535</t>
  </si>
  <si>
    <t>175966</t>
  </si>
  <si>
    <t>175970</t>
  </si>
  <si>
    <t>178843</t>
  </si>
  <si>
    <t>171359</t>
  </si>
  <si>
    <t>11/04/1990</t>
  </si>
  <si>
    <t>02/08/1988</t>
  </si>
  <si>
    <t>26/03/1999</t>
  </si>
  <si>
    <t>30/09/1997</t>
  </si>
  <si>
    <t>28/12/2000</t>
  </si>
  <si>
    <t>18/12/1995</t>
  </si>
  <si>
    <t>20/05/2001</t>
  </si>
  <si>
    <t>03/07/2002</t>
  </si>
  <si>
    <t>14/07/1984</t>
  </si>
  <si>
    <t>31/07/2002</t>
  </si>
  <si>
    <t>07/08/2000</t>
  </si>
  <si>
    <t>19/06/2003</t>
  </si>
  <si>
    <t>25/09/1994</t>
  </si>
  <si>
    <t>08/07/2004</t>
  </si>
  <si>
    <t>13/01/2003</t>
  </si>
  <si>
    <t>16/04/2001</t>
  </si>
  <si>
    <t>24/05/1999</t>
  </si>
  <si>
    <t>27/02/2000</t>
  </si>
  <si>
    <t>21/11/2000</t>
  </si>
  <si>
    <t>18/01/1998</t>
  </si>
  <si>
    <t>12/07/1998</t>
  </si>
  <si>
    <t>26/08/1997</t>
  </si>
  <si>
    <t>09/03/2004</t>
  </si>
  <si>
    <t>30/09/2001</t>
  </si>
  <si>
    <t>22/09/1993</t>
  </si>
  <si>
    <t>03/11/2000</t>
  </si>
  <si>
    <t>26/08/2003</t>
  </si>
  <si>
    <t>31/12/1998</t>
  </si>
  <si>
    <t>07/06/1999</t>
  </si>
  <si>
    <t>05/10/1973</t>
  </si>
  <si>
    <t>05/03/1995</t>
  </si>
  <si>
    <t>10/07/2003</t>
  </si>
  <si>
    <t>20/10/2001</t>
  </si>
  <si>
    <t>09/09/1987</t>
  </si>
  <si>
    <t>01/07/2002</t>
  </si>
  <si>
    <t>13/09/2001</t>
  </si>
  <si>
    <t>20/04/2003</t>
  </si>
  <si>
    <t>02/10/2001</t>
  </si>
  <si>
    <t>16/11/2002</t>
  </si>
  <si>
    <t>09/11/1992</t>
  </si>
  <si>
    <t>28/07/1975</t>
  </si>
  <si>
    <t>13/08/1998</t>
  </si>
  <si>
    <t>19/03/1981</t>
  </si>
  <si>
    <t>30/01/2004</t>
  </si>
  <si>
    <t>07/08/1990</t>
  </si>
  <si>
    <t>03/11/2001</t>
  </si>
  <si>
    <t>11/09/2001</t>
  </si>
  <si>
    <t>25/01/2002</t>
  </si>
  <si>
    <t>14/04/1999</t>
  </si>
  <si>
    <t>21/06/2004</t>
  </si>
  <si>
    <t>10/09/2002</t>
  </si>
  <si>
    <t>13/03/1996</t>
  </si>
  <si>
    <t>22/12/2000</t>
  </si>
  <si>
    <t>23/08/1990</t>
  </si>
  <si>
    <t>09/06/1992</t>
  </si>
  <si>
    <t>23/03/2003</t>
  </si>
  <si>
    <t>01/03/2002</t>
  </si>
  <si>
    <t>13/04/2004</t>
  </si>
  <si>
    <t>05/11/2002</t>
  </si>
  <si>
    <t>28/01/2004</t>
  </si>
  <si>
    <t>17/05/2004</t>
  </si>
  <si>
    <t>01/11/2006</t>
  </si>
  <si>
    <t>08/08/2000</t>
  </si>
  <si>
    <t>30/01/1994</t>
  </si>
  <si>
    <t>24/05/2004</t>
  </si>
  <si>
    <t>07/10/2004</t>
  </si>
  <si>
    <t>16/07/1990</t>
  </si>
  <si>
    <t>22/02/2002</t>
  </si>
  <si>
    <t>14/11/2003</t>
  </si>
  <si>
    <t>07/08/2002</t>
  </si>
  <si>
    <t>22/11/2000</t>
  </si>
  <si>
    <t>20/07/2002</t>
  </si>
  <si>
    <t>17/06/2003</t>
  </si>
  <si>
    <t>17/11/2001</t>
  </si>
  <si>
    <t>01/02/2002</t>
  </si>
  <si>
    <t>14/04/2004</t>
  </si>
  <si>
    <t>08/05/2007</t>
  </si>
  <si>
    <t>07/10/1999</t>
  </si>
  <si>
    <t>29/12/2001</t>
  </si>
  <si>
    <t>01/08/2006</t>
  </si>
  <si>
    <t>05/07/1996</t>
  </si>
  <si>
    <t>05/08/2002</t>
  </si>
  <si>
    <t>31/05/2003</t>
  </si>
  <si>
    <t>05/09/2005</t>
  </si>
  <si>
    <t>22/06/1999</t>
  </si>
  <si>
    <t>13/07/1990</t>
  </si>
  <si>
    <t>19/08/1987</t>
  </si>
  <si>
    <t>27/04/2000</t>
  </si>
  <si>
    <t>22/02/2004</t>
  </si>
  <si>
    <t>04/09/2003</t>
  </si>
  <si>
    <t>05/08/1997</t>
  </si>
  <si>
    <t>25/08/2007</t>
  </si>
  <si>
    <t>16/07/2002</t>
  </si>
  <si>
    <t>12/12/1990</t>
  </si>
  <si>
    <t>04/11/1998</t>
  </si>
  <si>
    <t>25/04/2005</t>
  </si>
  <si>
    <t>09/06/2006</t>
  </si>
  <si>
    <t>24/04/2001</t>
  </si>
  <si>
    <t>13/08/2000</t>
  </si>
  <si>
    <t>19/11/1996</t>
  </si>
  <si>
    <t>04/05/2005</t>
  </si>
  <si>
    <t>16/12/1986</t>
  </si>
  <si>
    <t>29/08/2004</t>
  </si>
  <si>
    <t>31/01/2002</t>
  </si>
  <si>
    <t>17/04/1995</t>
  </si>
  <si>
    <t>14/09/2004</t>
  </si>
  <si>
    <t>08/04/2000</t>
  </si>
  <si>
    <t>17/10/2007</t>
  </si>
  <si>
    <t>31/01/2006</t>
  </si>
  <si>
    <t>12/11/2000</t>
  </si>
  <si>
    <t>03/05/1999</t>
  </si>
  <si>
    <t>29/06/2004</t>
  </si>
  <si>
    <t>18/09/1999</t>
  </si>
  <si>
    <t>16/04/2004</t>
  </si>
  <si>
    <t>05/10/2000</t>
  </si>
  <si>
    <t>18/07/1997</t>
  </si>
  <si>
    <t>18/11/1997</t>
  </si>
  <si>
    <t>07/04/2007</t>
  </si>
  <si>
    <t>05/11/2003</t>
  </si>
  <si>
    <t>28/06/2004</t>
  </si>
  <si>
    <t>13/12/2005</t>
  </si>
  <si>
    <t>11/09/2003</t>
  </si>
  <si>
    <t>28/04/2005</t>
  </si>
  <si>
    <t>20/06/2004</t>
  </si>
  <si>
    <t>13/10/2007</t>
  </si>
  <si>
    <t>02/03/2005</t>
  </si>
  <si>
    <t>31/08/2002</t>
  </si>
  <si>
    <t>15/02/2001</t>
  </si>
  <si>
    <t>14/08/1988</t>
  </si>
  <si>
    <t>26/12/2003</t>
  </si>
  <si>
    <t>08/05/2003</t>
  </si>
  <si>
    <t>02/01/2002</t>
  </si>
  <si>
    <t>09/12/2000</t>
  </si>
  <si>
    <t>30/05/2001</t>
  </si>
  <si>
    <t>14/05/1989</t>
  </si>
  <si>
    <t>21/04/2004</t>
  </si>
  <si>
    <t>12/01/2007</t>
  </si>
  <si>
    <t>07/04/1959</t>
  </si>
  <si>
    <t>05/07/2002</t>
  </si>
  <si>
    <t>27/01/1996</t>
  </si>
  <si>
    <t>03/10/1992</t>
  </si>
  <si>
    <t>06/07/1995</t>
  </si>
  <si>
    <t>08/10/2003</t>
  </si>
  <si>
    <t>31/05/1994</t>
  </si>
  <si>
    <t>27/05/2006</t>
  </si>
  <si>
    <t>12/04/2000</t>
  </si>
  <si>
    <t>10/08/2006</t>
  </si>
  <si>
    <t>03/04/1992</t>
  </si>
  <si>
    <t>10/01/2006</t>
  </si>
  <si>
    <t>03/10/1971</t>
  </si>
  <si>
    <t>27/07/1999</t>
  </si>
  <si>
    <t>17/09/1996</t>
  </si>
  <si>
    <t>27/09/1996</t>
  </si>
  <si>
    <t>10/09/2007</t>
  </si>
  <si>
    <t>26/11/2000</t>
  </si>
  <si>
    <t>01/12/2001</t>
  </si>
  <si>
    <t>16/01/2002</t>
  </si>
  <si>
    <t>04/09/1995</t>
  </si>
  <si>
    <t>11/05/1998</t>
  </si>
  <si>
    <t>14/07/1969</t>
  </si>
  <si>
    <t>31/10/2003</t>
  </si>
  <si>
    <t>05/02/2002</t>
  </si>
  <si>
    <t>02/01/1988</t>
  </si>
  <si>
    <t>24/09/2000</t>
  </si>
  <si>
    <t>19/09/1978</t>
  </si>
  <si>
    <t>16/09/2005</t>
  </si>
  <si>
    <t>07/05/1981</t>
  </si>
  <si>
    <t>01/06/1998</t>
  </si>
  <si>
    <t>08/06/2001</t>
  </si>
  <si>
    <t>19/05/2006</t>
  </si>
  <si>
    <t>05/09/1983</t>
  </si>
  <si>
    <t>08/06/2002</t>
  </si>
  <si>
    <t>08/01/2001</t>
  </si>
  <si>
    <t>29/10/2001</t>
  </si>
  <si>
    <t>02/07/2000</t>
  </si>
  <si>
    <t>24/03/2001</t>
  </si>
  <si>
    <t>23/03/2002</t>
  </si>
  <si>
    <t>15/03/1984</t>
  </si>
  <si>
    <t>14/01/1983</t>
  </si>
  <si>
    <t>28/01/1978</t>
  </si>
  <si>
    <t>05/09/2006</t>
  </si>
  <si>
    <t>13/01/2006</t>
  </si>
  <si>
    <t>14/10/2004</t>
  </si>
  <si>
    <t>08/10/2004</t>
  </si>
  <si>
    <t>08/12/1995</t>
  </si>
  <si>
    <t>11/03/2004</t>
  </si>
  <si>
    <t>11/01/2005</t>
  </si>
  <si>
    <t>17/07/2003</t>
  </si>
  <si>
    <t>08/06/2003</t>
  </si>
  <si>
    <t>08/03/2002</t>
  </si>
  <si>
    <t>05/07/2005</t>
  </si>
  <si>
    <t>13/02/2001</t>
  </si>
  <si>
    <t>28/01/1983</t>
  </si>
  <si>
    <t>14/12/2000</t>
  </si>
  <si>
    <t>28/05/2004</t>
  </si>
  <si>
    <t>07/04/2006</t>
  </si>
  <si>
    <t>28/05/1999</t>
  </si>
  <si>
    <t>05/01/2006</t>
  </si>
  <si>
    <t>04/02/2002</t>
  </si>
  <si>
    <t>29/03/1998</t>
  </si>
  <si>
    <t>11/03/2000</t>
  </si>
  <si>
    <t>09/08/2003</t>
  </si>
  <si>
    <t>30/12/1965</t>
  </si>
  <si>
    <t>19/05/1990</t>
  </si>
  <si>
    <t>20/11/2000</t>
  </si>
  <si>
    <t>23/04/2003</t>
  </si>
  <si>
    <t>20/03/2001</t>
  </si>
  <si>
    <t>14/04/1981</t>
  </si>
  <si>
    <t>09/04/2004</t>
  </si>
  <si>
    <t>06/03/2002</t>
  </si>
  <si>
    <t>20/02/2003</t>
  </si>
  <si>
    <t>11/02/2007</t>
  </si>
  <si>
    <t>22/05/2002</t>
  </si>
  <si>
    <t>25/11/2002</t>
  </si>
  <si>
    <t>08/01/2008</t>
  </si>
  <si>
    <t>16/05/2004</t>
  </si>
  <si>
    <t>01/10/2005</t>
  </si>
  <si>
    <t>21/09/2005</t>
  </si>
  <si>
    <t>31/01/2007</t>
  </si>
  <si>
    <t>10/04/1997</t>
  </si>
  <si>
    <t>14/02/2007</t>
  </si>
  <si>
    <t>10/12/2005</t>
  </si>
  <si>
    <t>21/03/1999</t>
  </si>
  <si>
    <t>06/07/2005</t>
  </si>
  <si>
    <t>05/01/2005</t>
  </si>
  <si>
    <t>27/09/1990</t>
  </si>
  <si>
    <t>10/08/2008</t>
  </si>
  <si>
    <t>14/03/2003</t>
  </si>
  <si>
    <t>01/01/1996</t>
  </si>
  <si>
    <t>02/03/2004</t>
  </si>
  <si>
    <t>01/06/2004</t>
  </si>
  <si>
    <t>16/09/2004</t>
  </si>
  <si>
    <t>22/08/2003</t>
  </si>
  <si>
    <t>18/08/2008</t>
  </si>
  <si>
    <t>08/06/1993</t>
  </si>
  <si>
    <t>17/09/2002</t>
  </si>
  <si>
    <t>29/10/1999</t>
  </si>
  <si>
    <t>02/01/2007</t>
  </si>
  <si>
    <t>12/07/2001</t>
  </si>
  <si>
    <t>07/04/2004</t>
  </si>
  <si>
    <t>15/04/2004</t>
  </si>
  <si>
    <t>03/09/2003</t>
  </si>
  <si>
    <t>09/01/2006</t>
  </si>
  <si>
    <t>03/09/2004</t>
  </si>
  <si>
    <t>15/02/2002</t>
  </si>
  <si>
    <t>18/12/2005</t>
  </si>
  <si>
    <t>27/01/1983</t>
  </si>
  <si>
    <t>18/07/2001</t>
  </si>
  <si>
    <t>02/08/2004</t>
  </si>
  <si>
    <t>28/10/1983</t>
  </si>
  <si>
    <t>18/09/2000</t>
  </si>
  <si>
    <t>09/02/2008</t>
  </si>
  <si>
    <t>04/10/2004</t>
  </si>
  <si>
    <t>11/01/2007</t>
  </si>
  <si>
    <t>18/12/1997</t>
  </si>
  <si>
    <t>15/04/2001</t>
  </si>
  <si>
    <t>14/05/2003</t>
  </si>
  <si>
    <t>25/07/1995</t>
  </si>
  <si>
    <t>12/09/1993</t>
  </si>
  <si>
    <t>22/05/2005</t>
  </si>
  <si>
    <t>21/12/2001</t>
  </si>
  <si>
    <t>03/05/1979</t>
  </si>
  <si>
    <t>14/11/2000</t>
  </si>
  <si>
    <t>31/01/2005</t>
  </si>
  <si>
    <t>16/05/2008</t>
  </si>
  <si>
    <t>07/01/2006</t>
  </si>
  <si>
    <t>18/12/2003</t>
  </si>
  <si>
    <t>01/09/1997</t>
  </si>
  <si>
    <t>25/02/1995</t>
  </si>
  <si>
    <t>03/07/1978</t>
  </si>
  <si>
    <t>06/11/1977</t>
  </si>
  <si>
    <t>15/11/1984</t>
  </si>
  <si>
    <t>03/10/1979</t>
  </si>
  <si>
    <t>13/07/1999</t>
  </si>
  <si>
    <t>12/03/2001</t>
  </si>
  <si>
    <t>12/01/2004</t>
  </si>
  <si>
    <t>07/04/1995</t>
  </si>
  <si>
    <t>12/03/2007</t>
  </si>
  <si>
    <t>18/05/2005</t>
  </si>
  <si>
    <t>28/08/2003</t>
  </si>
  <si>
    <t>20/02/2005</t>
  </si>
  <si>
    <t>12/04/2007</t>
  </si>
  <si>
    <t>30/07/2003</t>
  </si>
  <si>
    <t>30/04/1991</t>
  </si>
  <si>
    <t>25/01/2001</t>
  </si>
  <si>
    <t>09/10/1961</t>
  </si>
  <si>
    <t>11/01/2006</t>
  </si>
  <si>
    <t>07/10/2003</t>
  </si>
  <si>
    <t>01/08/2005</t>
  </si>
  <si>
    <t>17/05/2003</t>
  </si>
  <si>
    <t>25/02/2005</t>
  </si>
  <si>
    <t>15/03/2008</t>
  </si>
  <si>
    <t>19/03/2008</t>
  </si>
  <si>
    <t>13/08/1987</t>
  </si>
  <si>
    <t>07/11/1969</t>
  </si>
  <si>
    <t>13/07/2001</t>
  </si>
  <si>
    <t>04/08/1995</t>
  </si>
  <si>
    <t>07/11/2005</t>
  </si>
  <si>
    <t>27/12/2002</t>
  </si>
  <si>
    <t>15/12/1969</t>
  </si>
  <si>
    <t>28/11/2004</t>
  </si>
  <si>
    <t>11/02/1987</t>
  </si>
  <si>
    <t>30/06/2003</t>
  </si>
  <si>
    <t>25/01/2006</t>
  </si>
  <si>
    <t>20/06/2003</t>
  </si>
  <si>
    <t>14/09/2005</t>
  </si>
  <si>
    <t>09/06/1963</t>
  </si>
  <si>
    <t>09/01/2002</t>
  </si>
  <si>
    <t>27/11/1970</t>
  </si>
  <si>
    <t>08/08/1989</t>
  </si>
  <si>
    <t>03/04/2005</t>
  </si>
  <si>
    <t>06/07/2004</t>
  </si>
  <si>
    <t>08/11/1995</t>
  </si>
  <si>
    <t>19/01/2001</t>
  </si>
  <si>
    <t>30/03/2004</t>
  </si>
  <si>
    <t>27/06/2004</t>
  </si>
  <si>
    <t>03/04/2004</t>
  </si>
  <si>
    <t>14/11/2002</t>
  </si>
  <si>
    <t>30/08/1990</t>
  </si>
  <si>
    <t>11/11/1972</t>
  </si>
  <si>
    <t>28/06/1994</t>
  </si>
  <si>
    <t>27/09/1960</t>
  </si>
  <si>
    <t>23/05/2007</t>
  </si>
  <si>
    <t>12/04/2003</t>
  </si>
  <si>
    <t>12/05/2006</t>
  </si>
  <si>
    <t>10/10/2001</t>
  </si>
  <si>
    <t>25/06/2006</t>
  </si>
  <si>
    <t>14/04/1992</t>
  </si>
  <si>
    <t>12/12/1987</t>
  </si>
  <si>
    <t>24/01/2001</t>
  </si>
  <si>
    <t>10/02/1967</t>
  </si>
  <si>
    <t>21/09/2008</t>
  </si>
  <si>
    <t>18/12/2004</t>
  </si>
  <si>
    <t>10/05/2008</t>
  </si>
  <si>
    <t>06/09/1969</t>
  </si>
  <si>
    <t>17/08/2006</t>
  </si>
  <si>
    <t>15/12/2004</t>
  </si>
  <si>
    <t>13/05/2002</t>
  </si>
  <si>
    <t>07/12/1969</t>
  </si>
  <si>
    <t>04/02/1997</t>
  </si>
  <si>
    <t>16/10/2000</t>
  </si>
  <si>
    <t>04/05/2001</t>
  </si>
  <si>
    <t>27/01/2005</t>
  </si>
  <si>
    <t>18/04/1978</t>
  </si>
  <si>
    <t>20/04/2005</t>
  </si>
  <si>
    <t>08/09/2005</t>
  </si>
  <si>
    <t>29/02/2004</t>
  </si>
  <si>
    <t>25/09/1969</t>
  </si>
  <si>
    <t>29/03/2005</t>
  </si>
  <si>
    <t>02/06/1999</t>
  </si>
  <si>
    <t>04/10/1995</t>
  </si>
  <si>
    <t>02/08/2000</t>
  </si>
  <si>
    <t>20/08/2006</t>
  </si>
  <si>
    <t>27/07/2004</t>
  </si>
  <si>
    <t>15/08/2002</t>
  </si>
  <si>
    <t>22/10/2006</t>
  </si>
  <si>
    <t>19/07/2005</t>
  </si>
  <si>
    <t>15/05/2007</t>
  </si>
  <si>
    <t>19/11/1995</t>
  </si>
  <si>
    <t>15/05/1982</t>
  </si>
  <si>
    <t>10/06/2000</t>
  </si>
  <si>
    <t>07/08/1996</t>
  </si>
  <si>
    <t>14/07/2006</t>
  </si>
  <si>
    <t>28/12/2005</t>
  </si>
  <si>
    <t>10/06/2005</t>
  </si>
  <si>
    <t>13/08/2001</t>
  </si>
  <si>
    <t>02/07/2003</t>
  </si>
  <si>
    <t>19/04/2002</t>
  </si>
  <si>
    <t>22/10/2001</t>
  </si>
  <si>
    <t>02/12/2000</t>
  </si>
  <si>
    <t>27/10/1997</t>
  </si>
  <si>
    <t>24/06/2003</t>
  </si>
  <si>
    <t>06/01/2007</t>
  </si>
  <si>
    <t>20/07/2006</t>
  </si>
  <si>
    <t>22/12/2005</t>
  </si>
  <si>
    <t>10/04/2004</t>
  </si>
  <si>
    <t>29/10/2002</t>
  </si>
  <si>
    <t>15/03/2002</t>
  </si>
  <si>
    <t>18/12/1994</t>
  </si>
  <si>
    <t>30/10/1992</t>
  </si>
  <si>
    <t>08/05/1984</t>
  </si>
  <si>
    <t>26/06/1974</t>
  </si>
  <si>
    <t>01/07/2005</t>
  </si>
  <si>
    <t>10/01/2005</t>
  </si>
  <si>
    <t>14/10/1963</t>
  </si>
  <si>
    <t>31/07/2005</t>
  </si>
  <si>
    <t>16/12/2002</t>
  </si>
  <si>
    <t>24/03/1996</t>
  </si>
  <si>
    <t>02/05/1991</t>
  </si>
  <si>
    <t>28/02/2005</t>
  </si>
  <si>
    <t>08/06/2005</t>
  </si>
  <si>
    <t>28/09/2004</t>
  </si>
  <si>
    <t>01/07/2008</t>
  </si>
  <si>
    <t>19/07/2000</t>
  </si>
  <si>
    <t>23/05/1981</t>
  </si>
  <si>
    <t>28/10/2004</t>
  </si>
  <si>
    <t>09/09/2000</t>
  </si>
  <si>
    <t>08/09/1997</t>
  </si>
  <si>
    <t>13/06/1995</t>
  </si>
  <si>
    <t>28/09/1991</t>
  </si>
  <si>
    <t>28/07/1990</t>
  </si>
  <si>
    <t>07/11/1987</t>
  </si>
  <si>
    <t>13/05/1981</t>
  </si>
  <si>
    <t>14/09/1980</t>
  </si>
  <si>
    <t>11/09/1974</t>
  </si>
  <si>
    <t>05/01/1962</t>
  </si>
  <si>
    <t>04/07/1960</t>
  </si>
  <si>
    <t>04/04/1955</t>
  </si>
  <si>
    <t>17/05/2008</t>
  </si>
  <si>
    <t>12/05/2007</t>
  </si>
  <si>
    <t>26/03/2004</t>
  </si>
  <si>
    <t>24/12/2002</t>
  </si>
  <si>
    <t>18/05/1978</t>
  </si>
  <si>
    <t>02/05/1976</t>
  </si>
  <si>
    <t>05/11/1973</t>
  </si>
  <si>
    <t>13/03/2005</t>
  </si>
  <si>
    <t>14/03/1999</t>
  </si>
  <si>
    <t>24/04/1989</t>
  </si>
  <si>
    <t>30/04/1952</t>
  </si>
  <si>
    <t>10/03/2007</t>
  </si>
  <si>
    <t>02/09/2001</t>
  </si>
  <si>
    <t>21/05/2006</t>
  </si>
  <si>
    <t>27/02/2006</t>
  </si>
  <si>
    <t>25/12/2005</t>
  </si>
  <si>
    <t>10/10/2005</t>
  </si>
  <si>
    <t>23/09/2004</t>
  </si>
  <si>
    <t>10/11/2004</t>
  </si>
  <si>
    <t>25/09/2004</t>
  </si>
  <si>
    <t>02/05/2004</t>
  </si>
  <si>
    <t>31/07/2004</t>
  </si>
  <si>
    <t>14/09/2007</t>
  </si>
  <si>
    <t>21/11/2004</t>
  </si>
  <si>
    <t>20/03/2005</t>
  </si>
  <si>
    <t>19/01/2005</t>
  </si>
  <si>
    <t>20/08/2003</t>
  </si>
  <si>
    <t>18/07/2003</t>
  </si>
  <si>
    <t>26/03/2003</t>
  </si>
  <si>
    <t>22/12/2001</t>
  </si>
  <si>
    <t>26/03/1993</t>
  </si>
  <si>
    <t>27/06/1957</t>
  </si>
  <si>
    <t>22/09/2000</t>
  </si>
  <si>
    <t>26/07/2001</t>
  </si>
  <si>
    <t>08/02/2000</t>
  </si>
  <si>
    <t>28/12/1997</t>
  </si>
  <si>
    <t>02/08/1995</t>
  </si>
  <si>
    <t>09/02/1995</t>
  </si>
  <si>
    <t>12/07/1990</t>
  </si>
  <si>
    <t>05/06/1990</t>
  </si>
  <si>
    <t>07/04/1975</t>
  </si>
  <si>
    <t>13/03/1960</t>
  </si>
  <si>
    <t>13/06/1983</t>
  </si>
  <si>
    <t>14/09/2008</t>
  </si>
  <si>
    <t>09/05/2008</t>
  </si>
  <si>
    <t>21/03/2008</t>
  </si>
  <si>
    <t>11/12/2007</t>
  </si>
  <si>
    <t>08/10/2007</t>
  </si>
  <si>
    <t>30/08/2007</t>
  </si>
  <si>
    <t>08/08/2007</t>
  </si>
  <si>
    <t>15/06/2007</t>
  </si>
  <si>
    <t>21/05/2007</t>
  </si>
  <si>
    <t>10/05/2007</t>
  </si>
  <si>
    <t>21/01/2007</t>
  </si>
  <si>
    <t>02/12/2006</t>
  </si>
  <si>
    <t>13/06/2005</t>
  </si>
  <si>
    <t>13/12/2004</t>
  </si>
  <si>
    <t>03/07/2007</t>
  </si>
  <si>
    <t>09/01/2008</t>
  </si>
  <si>
    <t>23/07/2006</t>
  </si>
  <si>
    <t>02/02/2006</t>
  </si>
  <si>
    <t>10/04/2005</t>
  </si>
  <si>
    <t>23/02/2005</t>
  </si>
  <si>
    <t>13/07/2002</t>
  </si>
  <si>
    <t>28/02/1964</t>
  </si>
  <si>
    <t>11/05/2005</t>
  </si>
  <si>
    <t>27/07/2006</t>
  </si>
  <si>
    <t>01/07/2006</t>
  </si>
  <si>
    <t>30/05/2006</t>
  </si>
  <si>
    <t>06/02/1996</t>
  </si>
  <si>
    <t>06/08/2005</t>
  </si>
  <si>
    <t>14/04/2000</t>
  </si>
  <si>
    <t>17/06/1998</t>
  </si>
  <si>
    <t>11/04/1996</t>
  </si>
  <si>
    <t>30/11/1995</t>
  </si>
  <si>
    <t>15/09/1995</t>
  </si>
  <si>
    <t>12/03/1992</t>
  </si>
  <si>
    <t>19/06/1991</t>
  </si>
  <si>
    <t>26/06/1988</t>
  </si>
  <si>
    <t>09/04/1987</t>
  </si>
  <si>
    <t>17/03/1986</t>
  </si>
  <si>
    <t>21/02/1985</t>
  </si>
  <si>
    <t>07/11/1984</t>
  </si>
  <si>
    <t>03/06/1982</t>
  </si>
  <si>
    <t>22/07/1968</t>
  </si>
  <si>
    <t>22/11/1959</t>
  </si>
  <si>
    <t>02/02/2007</t>
  </si>
  <si>
    <t>02/10/2007</t>
  </si>
  <si>
    <t>14/08/2007</t>
  </si>
  <si>
    <t>14/03/2007</t>
  </si>
  <si>
    <t>29/06/2006</t>
  </si>
  <si>
    <t>11/06/2006</t>
  </si>
  <si>
    <t>08/05/2006</t>
  </si>
  <si>
    <t>14/04/2006</t>
  </si>
  <si>
    <t>24/03/2006</t>
  </si>
  <si>
    <t>03/11/2005</t>
  </si>
  <si>
    <t>08/07/2005</t>
  </si>
  <si>
    <t>04/12/2004</t>
  </si>
  <si>
    <t>05/09/2004</t>
  </si>
  <si>
    <t>02/07/2004</t>
  </si>
  <si>
    <t>06/03/2004</t>
  </si>
  <si>
    <t>18/02/2004</t>
  </si>
  <si>
    <t>20/10/2003</t>
  </si>
  <si>
    <t>03/01/2002</t>
  </si>
  <si>
    <t>17/11/2000</t>
  </si>
  <si>
    <t>31/07/2000</t>
  </si>
  <si>
    <t>05/11/1999</t>
  </si>
  <si>
    <t>21/12/1996</t>
  </si>
  <si>
    <t>06/08/1995</t>
  </si>
  <si>
    <t>09/11/1991</t>
  </si>
  <si>
    <t>17/02/1984</t>
  </si>
  <si>
    <t>03/11/1980</t>
  </si>
  <si>
    <t>24/07/1971</t>
  </si>
  <si>
    <t>31/01/1967</t>
  </si>
  <si>
    <t>09/12/1960</t>
  </si>
  <si>
    <t>15/11/1960</t>
  </si>
  <si>
    <t>22/07/1955</t>
  </si>
  <si>
    <t>23/04/2005</t>
  </si>
  <si>
    <t>24/10/2002</t>
  </si>
  <si>
    <t>03/10/2002</t>
  </si>
  <si>
    <t>15/05/2001</t>
  </si>
  <si>
    <t>20/01/2001</t>
  </si>
  <si>
    <t>08/08/1999</t>
  </si>
  <si>
    <t>06/04/1998</t>
  </si>
  <si>
    <t>02/08/1994</t>
  </si>
  <si>
    <t>13/06/1989</t>
  </si>
  <si>
    <t>29/04/1985</t>
  </si>
  <si>
    <t>19/04/1985</t>
  </si>
  <si>
    <t>06/08/1960</t>
  </si>
  <si>
    <t>08/08/2006</t>
  </si>
  <si>
    <t>30/07/2002</t>
  </si>
  <si>
    <t>05/06/2005</t>
  </si>
  <si>
    <t>16/12/2004</t>
  </si>
  <si>
    <t>01/10/2004</t>
  </si>
  <si>
    <t>23/08/2000</t>
  </si>
  <si>
    <t>29/03/2000</t>
  </si>
  <si>
    <t>11/03/2007</t>
  </si>
  <si>
    <t>19/07/2006</t>
  </si>
  <si>
    <t>11/04/2006</t>
  </si>
  <si>
    <t>11/11/2005</t>
  </si>
  <si>
    <t>21/06/2005</t>
  </si>
  <si>
    <t>04/10/2003</t>
  </si>
  <si>
    <t>01/09/2003</t>
  </si>
  <si>
    <t>15/07/2003</t>
  </si>
  <si>
    <t>15/02/2003</t>
  </si>
  <si>
    <t>28/12/2001</t>
  </si>
  <si>
    <t>19/10/2000</t>
  </si>
  <si>
    <t>27/04/1999</t>
  </si>
  <si>
    <t>13/06/1998</t>
  </si>
  <si>
    <t>20/05/1998</t>
  </si>
  <si>
    <t>25/02/1997</t>
  </si>
  <si>
    <t>06/12/1996</t>
  </si>
  <si>
    <t>22/02/1994</t>
  </si>
  <si>
    <t>21/05/1993</t>
  </si>
  <si>
    <t>07/04/1979</t>
  </si>
  <si>
    <t>02/11/1967</t>
  </si>
  <si>
    <t>12/05/1963</t>
  </si>
  <si>
    <t>14/09/1962</t>
  </si>
  <si>
    <t>15/10/1960</t>
  </si>
  <si>
    <t>13/09/2002</t>
  </si>
  <si>
    <t>16/09/2003</t>
  </si>
  <si>
    <t>26/09/2000</t>
  </si>
  <si>
    <t>26/07/1995</t>
  </si>
  <si>
    <t>27/04/2001</t>
  </si>
  <si>
    <t>24/06/1998</t>
  </si>
  <si>
    <t>21/06/1997</t>
  </si>
  <si>
    <t>12/11/1998</t>
  </si>
  <si>
    <t>09/09/2001</t>
  </si>
  <si>
    <t>03/05/2002</t>
  </si>
  <si>
    <t>17/04/2002</t>
  </si>
  <si>
    <t>30/01/2002</t>
  </si>
  <si>
    <t>15/02/1997</t>
  </si>
  <si>
    <t>08/08/1996</t>
  </si>
  <si>
    <t>19/09/2004</t>
  </si>
  <si>
    <t>16/02/2004</t>
  </si>
  <si>
    <t>23/12/2002</t>
  </si>
  <si>
    <t>18/06/1998</t>
  </si>
  <si>
    <t>10/08/1982</t>
  </si>
  <si>
    <t>19/11/1997</t>
  </si>
  <si>
    <t>27/05/1993</t>
  </si>
  <si>
    <t>22/10/2000</t>
  </si>
  <si>
    <t>18/01/2002</t>
  </si>
  <si>
    <t>03/12/2003</t>
  </si>
  <si>
    <t>29/03/2004</t>
  </si>
  <si>
    <t>06/07/2001</t>
  </si>
  <si>
    <t>13/08/1992</t>
  </si>
  <si>
    <t>17/06/2001</t>
  </si>
  <si>
    <t>01/12/2000</t>
  </si>
  <si>
    <t>05/02/1993</t>
  </si>
  <si>
    <t>11/10/2004</t>
  </si>
  <si>
    <t>22/07/2000</t>
  </si>
  <si>
    <t>02/05/2003</t>
  </si>
  <si>
    <t>21/09/1994</t>
  </si>
  <si>
    <t>02/01/2004</t>
  </si>
  <si>
    <t>25/11/2003</t>
  </si>
  <si>
    <t>28/10/2001</t>
  </si>
  <si>
    <t>16/03/2003</t>
  </si>
  <si>
    <t>09/09/1984</t>
  </si>
  <si>
    <t>23/12/2004</t>
  </si>
  <si>
    <t>22/12/1988</t>
  </si>
  <si>
    <t>28/06/2001</t>
  </si>
  <si>
    <t>23/06/1996</t>
  </si>
  <si>
    <t>30/08/1981</t>
  </si>
  <si>
    <t>31/05/1999</t>
  </si>
  <si>
    <t>16/06/1977</t>
  </si>
  <si>
    <t>12/03/2006</t>
  </si>
  <si>
    <t>15/11/2001</t>
  </si>
  <si>
    <t>08/11/2001</t>
  </si>
  <si>
    <t>14/01/2003</t>
  </si>
  <si>
    <t>09/11/2002</t>
  </si>
  <si>
    <t>05/06/2001</t>
  </si>
  <si>
    <t>03/09/2005</t>
  </si>
  <si>
    <t>25/09/1990</t>
  </si>
  <si>
    <t>05/11/1991</t>
  </si>
  <si>
    <t>07/09/1999</t>
  </si>
  <si>
    <t>21/12/2004</t>
  </si>
  <si>
    <t>01/08/1992</t>
  </si>
  <si>
    <t>27/12/2000</t>
  </si>
  <si>
    <t>28/11/1989</t>
  </si>
  <si>
    <t>22/04/2006</t>
  </si>
  <si>
    <t>31/01/2003</t>
  </si>
  <si>
    <t>04/04/2003</t>
  </si>
  <si>
    <t>05/06/2004</t>
  </si>
  <si>
    <t>05/02/2007</t>
  </si>
  <si>
    <t>04/07/2002</t>
  </si>
  <si>
    <t>04/08/2003</t>
  </si>
  <si>
    <t>29/04/2004</t>
  </si>
  <si>
    <t>19/12/2005</t>
  </si>
  <si>
    <t>13/06/2001</t>
  </si>
  <si>
    <t>17/12/1999</t>
  </si>
  <si>
    <t>26/01/2002</t>
  </si>
  <si>
    <t>24/09/1997</t>
  </si>
  <si>
    <t>04/05/2002</t>
  </si>
  <si>
    <t>30/03/1998</t>
  </si>
  <si>
    <t>11/09/2005</t>
  </si>
  <si>
    <t>20/08/1999</t>
  </si>
  <si>
    <t>16/05/2005</t>
  </si>
  <si>
    <t>10/08/1995</t>
  </si>
  <si>
    <t>12/07/2002</t>
  </si>
  <si>
    <t>15/10/2005</t>
  </si>
  <si>
    <t>15/11/2004</t>
  </si>
  <si>
    <t>01/12/2007</t>
  </si>
  <si>
    <t>23/04/1980</t>
  </si>
  <si>
    <t>11/05/2007</t>
  </si>
  <si>
    <t>13/10/2003</t>
  </si>
  <si>
    <t>08/01/1994</t>
  </si>
  <si>
    <t>27/10/2003</t>
  </si>
  <si>
    <t>13/03/1981</t>
  </si>
  <si>
    <t>31/08/2005</t>
  </si>
  <si>
    <t>30/03/2005</t>
  </si>
  <si>
    <t>23/10/2003</t>
  </si>
  <si>
    <t>30/08/1994</t>
  </si>
  <si>
    <t>15/04/2005</t>
  </si>
  <si>
    <t>07/03/2004</t>
  </si>
  <si>
    <t>16/05/2003</t>
  </si>
  <si>
    <t>09/02/1996</t>
  </si>
  <si>
    <t>24/01/2006</t>
  </si>
  <si>
    <t>21/02/2003</t>
  </si>
  <si>
    <t>22/10/2004</t>
  </si>
  <si>
    <t>23/12/2003</t>
  </si>
  <si>
    <t>09/02/1993</t>
  </si>
  <si>
    <t>14/05/1985</t>
  </si>
  <si>
    <t>19/04/2005</t>
  </si>
  <si>
    <t>10/10/2002</t>
  </si>
  <si>
    <t>04/12/2006</t>
  </si>
  <si>
    <t>03/01/1994</t>
  </si>
  <si>
    <t>14/12/2002</t>
  </si>
  <si>
    <t>20/04/1998</t>
  </si>
  <si>
    <t>13/07/2004</t>
  </si>
  <si>
    <t>21/09/1993</t>
  </si>
  <si>
    <t>16/11/2005</t>
  </si>
  <si>
    <t>27/10/2005</t>
  </si>
  <si>
    <t>17/03/1992</t>
  </si>
  <si>
    <t>06/04/2005</t>
  </si>
  <si>
    <t>21/05/2004</t>
  </si>
  <si>
    <t>04/02/2004</t>
  </si>
  <si>
    <t>28/01/2002</t>
  </si>
  <si>
    <t>27/06/2005</t>
  </si>
  <si>
    <t>09/07/2001</t>
  </si>
  <si>
    <t>22/07/1994</t>
  </si>
  <si>
    <t>03/08/2000</t>
  </si>
  <si>
    <t>09/10/2002</t>
  </si>
  <si>
    <t>09/05/1999</t>
  </si>
  <si>
    <t>14/01/2002</t>
  </si>
  <si>
    <t>12/06/2007</t>
  </si>
  <si>
    <t>19/04/1967</t>
  </si>
  <si>
    <t>31/05/2006</t>
  </si>
  <si>
    <t>22/06/2005</t>
  </si>
  <si>
    <t>31/08/2007</t>
  </si>
  <si>
    <t>16/10/2002</t>
  </si>
  <si>
    <t>14/02/2004</t>
  </si>
  <si>
    <t>29/01/1999</t>
  </si>
  <si>
    <t>08/10/2002</t>
  </si>
  <si>
    <t>24/12/2001</t>
  </si>
  <si>
    <t>09/06/2004</t>
  </si>
  <si>
    <t>15/01/2004</t>
  </si>
  <si>
    <t>28/10/2002</t>
  </si>
  <si>
    <t>27/09/2001</t>
  </si>
  <si>
    <t>08/05/2004</t>
  </si>
  <si>
    <t>27/03/2005</t>
  </si>
  <si>
    <t>02/07/2005</t>
  </si>
  <si>
    <t>20/09/2000</t>
  </si>
  <si>
    <t>28/07/2005</t>
  </si>
  <si>
    <t>01/12/2005</t>
  </si>
  <si>
    <t>28/09/2005</t>
  </si>
  <si>
    <t>08/07/2000</t>
  </si>
  <si>
    <t>14/01/1989</t>
  </si>
  <si>
    <t>28/12/2002</t>
  </si>
  <si>
    <t>01/12/1993</t>
  </si>
  <si>
    <t>28/03/1983</t>
  </si>
  <si>
    <t>11/04/2004</t>
  </si>
  <si>
    <t>22/02/2005</t>
  </si>
  <si>
    <t>12/11/2002</t>
  </si>
  <si>
    <t>01/09/2005</t>
  </si>
  <si>
    <t>21/09/2006</t>
  </si>
  <si>
    <t>25/09/2007</t>
  </si>
  <si>
    <t>11/10/1991</t>
  </si>
  <si>
    <t>15/12/1967</t>
  </si>
  <si>
    <t>12/11/1966</t>
  </si>
  <si>
    <t>29/04/2008</t>
  </si>
  <si>
    <t>11/11/1996</t>
  </si>
  <si>
    <t>20/03/1966</t>
  </si>
  <si>
    <t>08/02/2006</t>
  </si>
  <si>
    <t>24/07/2007</t>
  </si>
  <si>
    <t>05/06/2000</t>
  </si>
  <si>
    <t>04/02/2005</t>
  </si>
  <si>
    <t>10/07/2007</t>
  </si>
  <si>
    <t>26/09/1994</t>
  </si>
  <si>
    <t>26/10/2007</t>
  </si>
  <si>
    <t>26/05/2003</t>
  </si>
  <si>
    <t>21/03/2004</t>
  </si>
  <si>
    <t>31/05/1996</t>
  </si>
  <si>
    <t>13/11/2002</t>
  </si>
  <si>
    <t>22/06/2004</t>
  </si>
  <si>
    <t>28/11/2006</t>
  </si>
  <si>
    <t>05/12/2002</t>
  </si>
  <si>
    <t>10/01/2002</t>
  </si>
  <si>
    <t>21/06/2001</t>
  </si>
  <si>
    <t>21/04/2003</t>
  </si>
  <si>
    <t>19/11/2004</t>
  </si>
  <si>
    <t>09/09/2002</t>
  </si>
  <si>
    <t>06/03/2005</t>
  </si>
  <si>
    <t>25/03/2002</t>
  </si>
  <si>
    <t>28/11/2007</t>
  </si>
  <si>
    <t>18/05/1971</t>
  </si>
  <si>
    <t>11/05/2004</t>
  </si>
  <si>
    <t>30/01/1971</t>
  </si>
  <si>
    <t>08/12/2003</t>
  </si>
  <si>
    <t>30/04/2004</t>
  </si>
  <si>
    <t>19/02/1973</t>
  </si>
  <si>
    <t>05/01/1986</t>
  </si>
  <si>
    <t>29/10/2003</t>
  </si>
  <si>
    <t>21/10/2003</t>
  </si>
  <si>
    <t>18/02/2003</t>
  </si>
  <si>
    <t>23/01/2006</t>
  </si>
  <si>
    <t>12/12/2006</t>
  </si>
  <si>
    <t>21/01/2003</t>
  </si>
  <si>
    <t>25/11/1999</t>
  </si>
  <si>
    <t>02/12/2003</t>
  </si>
  <si>
    <t>26/05/1998</t>
  </si>
  <si>
    <t>21/03/1988</t>
  </si>
  <si>
    <t>23/02/2007</t>
  </si>
  <si>
    <t>05/12/2006</t>
  </si>
  <si>
    <t>16/03/2007</t>
  </si>
  <si>
    <t>03/05/2000</t>
  </si>
  <si>
    <t>03/02/1959</t>
  </si>
  <si>
    <t>01/07/2004</t>
  </si>
  <si>
    <t>15/10/2006</t>
  </si>
  <si>
    <t>06/05/2005</t>
  </si>
  <si>
    <t>24/03/2007</t>
  </si>
  <si>
    <t>23/01/2003</t>
  </si>
  <si>
    <t>14/04/2001</t>
  </si>
  <si>
    <t>19/11/1962</t>
  </si>
  <si>
    <t>16/11/1977</t>
  </si>
  <si>
    <t>12/05/2005</t>
  </si>
  <si>
    <t>24/10/1993</t>
  </si>
  <si>
    <t>17/03/2005</t>
  </si>
  <si>
    <t>04/05/2000</t>
  </si>
  <si>
    <t>16/07/2007</t>
  </si>
  <si>
    <t>31/10/2006</t>
  </si>
  <si>
    <t>28/09/2006</t>
  </si>
  <si>
    <t>27/11/2006</t>
  </si>
  <si>
    <t>30/07/2006</t>
  </si>
  <si>
    <t>09/02/2007</t>
  </si>
  <si>
    <t>23/02/2004</t>
  </si>
  <si>
    <t>01/12/2003</t>
  </si>
  <si>
    <t>06/11/2003</t>
  </si>
  <si>
    <t>18/10/2003</t>
  </si>
  <si>
    <t>08/07/2003</t>
  </si>
  <si>
    <t>09/12/2001</t>
  </si>
  <si>
    <t>11/01/1999</t>
  </si>
  <si>
    <t>27/10/1974</t>
  </si>
  <si>
    <t>14/05/1998</t>
  </si>
  <si>
    <t>21/06/2000</t>
  </si>
  <si>
    <t>17/05/1993</t>
  </si>
  <si>
    <t>13/03/2003</t>
  </si>
  <si>
    <t>21/01/1999</t>
  </si>
  <si>
    <t>26/12/1997</t>
  </si>
  <si>
    <t>09/04/1983</t>
  </si>
  <si>
    <t>09/02/1978</t>
  </si>
  <si>
    <t>15/09/1977</t>
  </si>
  <si>
    <t>04/06/1974</t>
  </si>
  <si>
    <t>16/02/2007</t>
  </si>
  <si>
    <t>26/04/2006</t>
  </si>
  <si>
    <t>08/11/2006</t>
  </si>
  <si>
    <t>20/02/2007</t>
  </si>
  <si>
    <t>21/04/2005</t>
  </si>
  <si>
    <t>23/08/2001</t>
  </si>
  <si>
    <t>19/01/1964</t>
  </si>
  <si>
    <t>09/09/2004</t>
  </si>
  <si>
    <t>19/02/2003</t>
  </si>
  <si>
    <t>23/08/2008</t>
  </si>
  <si>
    <t>05/07/2007</t>
  </si>
  <si>
    <t>27/04/2004</t>
  </si>
  <si>
    <t>16/06/2001</t>
  </si>
  <si>
    <t>25/01/1998</t>
  </si>
  <si>
    <t>05/04/1997</t>
  </si>
  <si>
    <t>16/09/1993</t>
  </si>
  <si>
    <t>22/04/2008</t>
  </si>
  <si>
    <t>15/12/2007</t>
  </si>
  <si>
    <t>27/04/2007</t>
  </si>
  <si>
    <t>28/02/2007</t>
  </si>
  <si>
    <t>25/10/2006</t>
  </si>
  <si>
    <t>04/06/2006</t>
  </si>
  <si>
    <t>17/04/2006</t>
  </si>
  <si>
    <t>16/10/2006</t>
  </si>
  <si>
    <t>18/01/2003</t>
  </si>
  <si>
    <t>10/02/2002</t>
  </si>
  <si>
    <t>30/08/2005</t>
  </si>
  <si>
    <t>24/06/2004</t>
  </si>
  <si>
    <t>12/06/2005</t>
  </si>
  <si>
    <t>14/10/2005</t>
  </si>
  <si>
    <t>27/02/1995</t>
  </si>
  <si>
    <t>21/03/2005</t>
  </si>
  <si>
    <t>30/01/2003</t>
  </si>
  <si>
    <t>25/10/2001</t>
  </si>
  <si>
    <t>23/06/2000</t>
  </si>
  <si>
    <t>15/12/1995</t>
  </si>
  <si>
    <t>05/02/1989</t>
  </si>
  <si>
    <t>20/08/1971</t>
  </si>
  <si>
    <t>12/10/1964</t>
  </si>
  <si>
    <t>18/12/2000</t>
  </si>
  <si>
    <t>29/04/2007</t>
  </si>
  <si>
    <t>08/04/2007</t>
  </si>
  <si>
    <t>29/09/2006</t>
  </si>
  <si>
    <t>20/09/2006</t>
  </si>
  <si>
    <t>16/07/2006</t>
  </si>
  <si>
    <t>29/05/2006</t>
  </si>
  <si>
    <t>22/02/2006</t>
  </si>
  <si>
    <t>10/03/2004</t>
  </si>
  <si>
    <t>23/07/2004</t>
  </si>
  <si>
    <t>03/03/2004</t>
  </si>
  <si>
    <t>30/03/2002</t>
  </si>
  <si>
    <t>04/03/2005</t>
  </si>
  <si>
    <t>14/03/2004</t>
  </si>
  <si>
    <t>22/11/2004</t>
  </si>
  <si>
    <t>21/05/2001</t>
  </si>
  <si>
    <t>13/01/2001</t>
  </si>
  <si>
    <t>12/12/2000</t>
  </si>
  <si>
    <t>06/10/2000</t>
  </si>
  <si>
    <t>24/02/2000</t>
  </si>
  <si>
    <t>16/10/1992</t>
  </si>
  <si>
    <t>16/02/1990</t>
  </si>
  <si>
    <t>22/04/1989</t>
  </si>
  <si>
    <t>05/02/1985</t>
  </si>
  <si>
    <t>18/05/1979</t>
  </si>
  <si>
    <t>24/02/1977</t>
  </si>
  <si>
    <t>12/01/1969</t>
  </si>
  <si>
    <t>19/04/1991</t>
  </si>
  <si>
    <t>30/10/1989</t>
  </si>
  <si>
    <t>23/11/1998</t>
  </si>
  <si>
    <t>16/06/1995</t>
  </si>
  <si>
    <t>09/08/1997</t>
  </si>
  <si>
    <t>17/09/1959</t>
  </si>
  <si>
    <t>22/04/1992</t>
  </si>
  <si>
    <t>07/04/1992</t>
  </si>
  <si>
    <t>06/12/1990</t>
  </si>
  <si>
    <t>01/12/1980</t>
  </si>
  <si>
    <t>25/05/1962</t>
  </si>
  <si>
    <t>02/03/1988</t>
  </si>
  <si>
    <t>13/02/1967</t>
  </si>
  <si>
    <t>22/01/1990</t>
  </si>
  <si>
    <t>28/09/1968</t>
  </si>
  <si>
    <t>24/08/1993</t>
  </si>
  <si>
    <t>27/10/1975</t>
  </si>
  <si>
    <t>08/02/1984</t>
  </si>
  <si>
    <t>19/08/1968</t>
  </si>
  <si>
    <t>10/03/1991</t>
  </si>
  <si>
    <t>14/02/1976</t>
  </si>
  <si>
    <t>10/09/1971</t>
  </si>
  <si>
    <t>25/08/1960</t>
  </si>
  <si>
    <t>18/10/2006</t>
  </si>
  <si>
    <t>27/03/2006</t>
  </si>
  <si>
    <t>25/09/1977</t>
  </si>
  <si>
    <t>12/03/1971</t>
  </si>
  <si>
    <t>14/05/1965</t>
  </si>
  <si>
    <t>29/09/1964</t>
  </si>
  <si>
    <t>07/07/1972</t>
  </si>
  <si>
    <t>27/08/1973</t>
  </si>
  <si>
    <t>18/02/1988</t>
  </si>
  <si>
    <t>10/02/1997</t>
  </si>
  <si>
    <t>03/06/1971</t>
  </si>
  <si>
    <t>29/01/2001</t>
  </si>
  <si>
    <t>25/02/2006</t>
  </si>
  <si>
    <t>27/12/1972</t>
  </si>
  <si>
    <t>07/05/2002</t>
  </si>
  <si>
    <t>11/12/1959</t>
  </si>
  <si>
    <t>25/03/2003</t>
  </si>
  <si>
    <t>17/06/1993</t>
  </si>
  <si>
    <t>14/09/2006</t>
  </si>
  <si>
    <t>03/09/1977</t>
  </si>
  <si>
    <t>23/09/1975</t>
  </si>
  <si>
    <t>03/08/2004</t>
  </si>
  <si>
    <t>27/09/2003</t>
  </si>
  <si>
    <t>05/02/2003</t>
  </si>
  <si>
    <t>14/11/1986</t>
  </si>
  <si>
    <t>16/12/1957</t>
  </si>
  <si>
    <t>17/07/1992</t>
  </si>
  <si>
    <t>12/06/2003</t>
  </si>
  <si>
    <t>28/01/1958</t>
  </si>
  <si>
    <t>17/02/2001</t>
  </si>
  <si>
    <t>31/01/2000</t>
  </si>
  <si>
    <t>23/08/1999</t>
  </si>
  <si>
    <t>19/11/1986</t>
  </si>
  <si>
    <t>19/11/2005</t>
  </si>
  <si>
    <t>17/09/2001</t>
  </si>
  <si>
    <t>05/03/1976</t>
  </si>
  <si>
    <t>07/04/1963</t>
  </si>
  <si>
    <t>27/03/2007</t>
  </si>
  <si>
    <t>13/11/2006</t>
  </si>
  <si>
    <t>02/09/2006</t>
  </si>
  <si>
    <t>12/08/2006</t>
  </si>
  <si>
    <t>24/02/2006</t>
  </si>
  <si>
    <t>04/01/2006</t>
  </si>
  <si>
    <t>17/12/2005</t>
  </si>
  <si>
    <t>15/05/2005</t>
  </si>
  <si>
    <t>08/03/2005</t>
  </si>
  <si>
    <t>30/12/2004</t>
  </si>
  <si>
    <t>10/06/2004</t>
  </si>
  <si>
    <t>27/02/2004</t>
  </si>
  <si>
    <t>21/09/2003</t>
  </si>
  <si>
    <t>14/09/2003</t>
  </si>
  <si>
    <t>03/07/2003</t>
  </si>
  <si>
    <t>22/05/2003</t>
  </si>
  <si>
    <t>29/01/2003</t>
  </si>
  <si>
    <t>25/01/2003</t>
  </si>
  <si>
    <t>19/08/2002</t>
  </si>
  <si>
    <t>25/07/2002</t>
  </si>
  <si>
    <t>12/06/2002</t>
  </si>
  <si>
    <t>19/05/2002</t>
  </si>
  <si>
    <t>09/04/2002</t>
  </si>
  <si>
    <t>21/03/2002</t>
  </si>
  <si>
    <t>11/07/2001</t>
  </si>
  <si>
    <t>24/02/2001</t>
  </si>
  <si>
    <t>04/07/2000</t>
  </si>
  <si>
    <t>03/12/1999</t>
  </si>
  <si>
    <t>15/03/1999</t>
  </si>
  <si>
    <t>17/02/1999</t>
  </si>
  <si>
    <t>13/02/1999</t>
  </si>
  <si>
    <t>29/12/1998</t>
  </si>
  <si>
    <t>21/12/1998</t>
  </si>
  <si>
    <t>15/08/1997</t>
  </si>
  <si>
    <t>19/05/1997</t>
  </si>
  <si>
    <t>11/04/1997</t>
  </si>
  <si>
    <t>06/02/1997</t>
  </si>
  <si>
    <t>01/08/1995</t>
  </si>
  <si>
    <t>18/05/1995</t>
  </si>
  <si>
    <t>23/03/1995</t>
  </si>
  <si>
    <t>13/02/1994</t>
  </si>
  <si>
    <t>27/08/1993</t>
  </si>
  <si>
    <t>05/12/1992</t>
  </si>
  <si>
    <t>04/02/1992</t>
  </si>
  <si>
    <t>09/06/1991</t>
  </si>
  <si>
    <t>28/02/1991</t>
  </si>
  <si>
    <t>31/10/1990</t>
  </si>
  <si>
    <t>30/10/1990</t>
  </si>
  <si>
    <t>23/10/1990</t>
  </si>
  <si>
    <t>15/09/1989</t>
  </si>
  <si>
    <t>10/08/1989</t>
  </si>
  <si>
    <t>02/08/1989</t>
  </si>
  <si>
    <t>15/04/1989</t>
  </si>
  <si>
    <t>15/02/1979</t>
  </si>
  <si>
    <t>CS AERONAUTICA</t>
  </si>
  <si>
    <t>GS FIAMME ORO</t>
  </si>
  <si>
    <t>BAD SENIGALLIA</t>
  </si>
  <si>
    <t>KALO'S</t>
  </si>
  <si>
    <t>CASTEL DI IUDICA</t>
  </si>
  <si>
    <t>BC ROTH</t>
  </si>
  <si>
    <t>MODENA BAD</t>
  </si>
  <si>
    <t>095 BC</t>
  </si>
  <si>
    <t>GYMNASE</t>
  </si>
  <si>
    <t>BCC LECCO</t>
  </si>
  <si>
    <t xml:space="preserve">TIGULLIO </t>
  </si>
  <si>
    <t>ITIS MARCONI</t>
  </si>
  <si>
    <t>SPORTINSIEME ROMA</t>
  </si>
  <si>
    <t>CS ETNA</t>
  </si>
  <si>
    <t>POL 2B</t>
  </si>
  <si>
    <t>BAD MESSINA</t>
  </si>
  <si>
    <t>BAD MILAZZO</t>
  </si>
  <si>
    <t>CITTA' 2MARI</t>
  </si>
  <si>
    <t>PATERNO' BC</t>
  </si>
  <si>
    <t>SHALOM ONLUS</t>
  </si>
  <si>
    <t>SPEEDY&amp;BAD</t>
  </si>
  <si>
    <t>SHALOM CAL</t>
  </si>
  <si>
    <t>MARCOLINIADI</t>
  </si>
  <si>
    <t>KOALA</t>
  </si>
  <si>
    <t>ALTO SALSO</t>
  </si>
  <si>
    <t>OLIMPIA BAD</t>
  </si>
  <si>
    <t>THE STARS</t>
  </si>
  <si>
    <t>CROSSROADS</t>
  </si>
  <si>
    <t>3B</t>
  </si>
  <si>
    <t>GSS SCORZA</t>
  </si>
  <si>
    <t>BAD PAOLA</t>
  </si>
  <si>
    <t>EASY PLAY</t>
  </si>
  <si>
    <t>SOPRANESE</t>
  </si>
  <si>
    <t>CARPI</t>
  </si>
  <si>
    <t>MASI</t>
  </si>
  <si>
    <t>DINAMIK SIRACUSA</t>
  </si>
  <si>
    <t>FRECCE AZZURRE</t>
  </si>
  <si>
    <t>IL PUNTO</t>
  </si>
  <si>
    <t>GIOKO BAD</t>
  </si>
  <si>
    <t>GOLDONI</t>
  </si>
  <si>
    <t>FERTILIA BC</t>
  </si>
  <si>
    <t>Gimorri</t>
  </si>
  <si>
    <t>Francesco</t>
  </si>
  <si>
    <t>Bianchi</t>
  </si>
  <si>
    <t>Sophie</t>
  </si>
  <si>
    <t>De Rosa</t>
  </si>
  <si>
    <t>Saba</t>
  </si>
  <si>
    <t>Matteo</t>
  </si>
  <si>
    <t>De Lucchi</t>
  </si>
  <si>
    <t>Luca</t>
  </si>
  <si>
    <t>Cevasco</t>
  </si>
  <si>
    <t>Simone</t>
  </si>
  <si>
    <t>Nicoló</t>
  </si>
  <si>
    <t>5o Torneo Challenge del Tigullio</t>
  </si>
  <si>
    <t>INVIARE ISCRIZIONE A: genovabc@badmintonitalia.net entro Domenica 10 Febbraio</t>
  </si>
  <si>
    <t>U11 Promozionale-U13-U15-U17-U19-SENIOR-Master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</si>
</sst>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&quot;€&quot;\ * #,##0.00_-;\-&quot;€&quot;\ * #,##0.00_-;_-&quot;€&quot;\ * &quot;-&quot;??_-;_-@_-"/>
    <numFmt numFmtId="165" formatCode="dd/mm/yy;@"/>
  </numFmts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2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name val="Calibri"/>
      <family val="2"/>
    </font>
    <font>
      <sz val="9"/>
      <color indexed="8"/>
      <name val="Calibri"/>
      <family val="2"/>
    </font>
    <font>
      <sz val="9"/>
      <color rgb="FF00B050"/>
      <name val="Calibri"/>
      <family val="2"/>
    </font>
    <font>
      <sz val="11"/>
      <color rgb="FF000000"/>
      <name val="Calibri"/>
      <family val="2"/>
    </font>
    <font>
      <b/>
      <sz val="16"/>
      <color indexed="8"/>
      <name val="Calibri"/>
      <family val="2"/>
    </font>
    <font>
      <b/>
      <sz val="14"/>
      <name val="Calibri"/>
      <family val="2"/>
    </font>
    <font>
      <b/>
      <sz val="9"/>
      <name val="Calibri"/>
      <family val="2"/>
    </font>
    <font>
      <b/>
      <sz val="9"/>
      <color indexed="8"/>
      <name val="Calibri"/>
      <family val="2"/>
    </font>
    <font>
      <sz val="11"/>
      <name val="Calibri"/>
      <family val="2"/>
    </font>
    <font>
      <sz val="9"/>
      <color indexed="17"/>
      <name val="Calibri"/>
      <family val="2"/>
    </font>
    <font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10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b/>
      <sz val="22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</font>
    <font>
      <b/>
      <sz val="10"/>
      <color theme="0" tint="-0.34998626667073579"/>
      <name val="Calibri"/>
      <family val="2"/>
      <scheme val="minor"/>
    </font>
    <font>
      <u/>
      <sz val="11"/>
      <color theme="0" tint="-0.34998626667073579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u/>
      <sz val="11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12"/>
      <color indexed="8"/>
      <name val="Calibri"/>
      <family val="2"/>
    </font>
    <font>
      <sz val="10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ck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9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164" fontId="5" fillId="0" borderId="0" applyFont="0" applyFill="0" applyBorder="0" applyAlignment="0" applyProtection="0"/>
    <xf numFmtId="0" fontId="12" fillId="0" borderId="0"/>
  </cellStyleXfs>
  <cellXfs count="536">
    <xf numFmtId="0" fontId="0" fillId="0" borderId="0" xfId="0"/>
    <xf numFmtId="0" fontId="0" fillId="0" borderId="0" xfId="0" pivotButton="1"/>
    <xf numFmtId="49" fontId="10" fillId="0" borderId="9" xfId="0" applyNumberFormat="1" applyFont="1" applyFill="1" applyBorder="1" applyAlignment="1">
      <alignment horizontal="left" vertical="center"/>
    </xf>
    <xf numFmtId="14" fontId="10" fillId="0" borderId="9" xfId="0" applyNumberFormat="1" applyFont="1" applyBorder="1" applyAlignment="1">
      <alignment horizontal="center" vertical="center"/>
    </xf>
    <xf numFmtId="49" fontId="9" fillId="0" borderId="9" xfId="0" applyNumberFormat="1" applyFont="1" applyFill="1" applyBorder="1" applyAlignment="1" applyProtection="1">
      <alignment horizontal="left" vertical="center"/>
    </xf>
    <xf numFmtId="14" fontId="9" fillId="0" borderId="9" xfId="0" applyNumberFormat="1" applyFont="1" applyFill="1" applyBorder="1" applyAlignment="1" applyProtection="1">
      <alignment horizontal="center" vertical="center"/>
    </xf>
    <xf numFmtId="49" fontId="9" fillId="0" borderId="9" xfId="0" applyNumberFormat="1" applyFont="1" applyFill="1" applyBorder="1" applyAlignment="1">
      <alignment horizontal="left" vertical="center"/>
    </xf>
    <xf numFmtId="14" fontId="9" fillId="0" borderId="9" xfId="0" applyNumberFormat="1" applyFont="1" applyFill="1" applyBorder="1" applyAlignment="1">
      <alignment horizontal="center" vertical="center"/>
    </xf>
    <xf numFmtId="49" fontId="10" fillId="0" borderId="15" xfId="0" applyNumberFormat="1" applyFont="1" applyFill="1" applyBorder="1" applyAlignment="1">
      <alignment horizontal="center" vertical="center"/>
    </xf>
    <xf numFmtId="49" fontId="9" fillId="0" borderId="15" xfId="0" applyNumberFormat="1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</xf>
    <xf numFmtId="49" fontId="9" fillId="0" borderId="15" xfId="0" applyNumberFormat="1" applyFont="1" applyFill="1" applyBorder="1" applyAlignment="1">
      <alignment horizontal="center" vertical="center"/>
    </xf>
    <xf numFmtId="1" fontId="10" fillId="3" borderId="11" xfId="0" applyNumberFormat="1" applyFont="1" applyFill="1" applyBorder="1" applyAlignment="1">
      <alignment horizontal="center" vertical="center"/>
    </xf>
    <xf numFmtId="14" fontId="10" fillId="0" borderId="9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vertical="center" wrapText="1"/>
    </xf>
    <xf numFmtId="14" fontId="9" fillId="0" borderId="9" xfId="0" applyNumberFormat="1" applyFont="1" applyFill="1" applyBorder="1" applyAlignment="1">
      <alignment horizontal="center" vertical="center" wrapText="1"/>
    </xf>
    <xf numFmtId="49" fontId="9" fillId="0" borderId="15" xfId="0" applyNumberFormat="1" applyFont="1" applyFill="1" applyBorder="1" applyAlignment="1">
      <alignment horizontal="center" vertical="center" wrapText="1"/>
    </xf>
    <xf numFmtId="0" fontId="9" fillId="0" borderId="9" xfId="0" applyNumberFormat="1" applyFont="1" applyFill="1" applyBorder="1" applyAlignment="1">
      <alignment horizontal="left" vertical="center"/>
    </xf>
    <xf numFmtId="1" fontId="9" fillId="3" borderId="11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0" fontId="10" fillId="0" borderId="9" xfId="0" applyNumberFormat="1" applyFont="1" applyFill="1" applyBorder="1" applyAlignment="1">
      <alignment vertical="center" wrapText="1"/>
    </xf>
    <xf numFmtId="0" fontId="11" fillId="0" borderId="9" xfId="0" applyNumberFormat="1" applyFont="1" applyFill="1" applyBorder="1" applyAlignment="1">
      <alignment vertical="center" wrapText="1"/>
    </xf>
    <xf numFmtId="0" fontId="10" fillId="0" borderId="15" xfId="0" applyNumberFormat="1" applyFont="1" applyFill="1" applyBorder="1" applyAlignment="1">
      <alignment horizontal="center" vertical="center" wrapText="1"/>
    </xf>
    <xf numFmtId="0" fontId="10" fillId="0" borderId="15" xfId="0" applyNumberFormat="1" applyFont="1" applyFill="1" applyBorder="1" applyAlignment="1">
      <alignment horizontal="center" vertical="center"/>
    </xf>
    <xf numFmtId="0" fontId="9" fillId="0" borderId="15" xfId="3" applyFont="1" applyFill="1" applyBorder="1" applyAlignment="1">
      <alignment horizontal="center" vertical="center" wrapText="1"/>
    </xf>
    <xf numFmtId="0" fontId="9" fillId="0" borderId="9" xfId="3" applyFont="1" applyFill="1" applyBorder="1" applyAlignment="1">
      <alignment horizontal="left" vertical="center"/>
    </xf>
    <xf numFmtId="14" fontId="9" fillId="0" borderId="9" xfId="3" applyNumberFormat="1" applyFont="1" applyBorder="1" applyAlignment="1">
      <alignment horizontal="center" vertical="center"/>
    </xf>
    <xf numFmtId="14" fontId="10" fillId="0" borderId="19" xfId="0" applyNumberFormat="1" applyFont="1" applyFill="1" applyBorder="1" applyAlignment="1">
      <alignment horizontal="center" vertical="center"/>
    </xf>
    <xf numFmtId="1" fontId="9" fillId="0" borderId="18" xfId="0" applyNumberFormat="1" applyFont="1" applyFill="1" applyBorder="1" applyAlignment="1" applyProtection="1">
      <alignment horizontal="center" vertical="center"/>
    </xf>
    <xf numFmtId="1" fontId="9" fillId="0" borderId="19" xfId="0" applyNumberFormat="1" applyFont="1" applyFill="1" applyBorder="1" applyAlignment="1" applyProtection="1">
      <alignment horizontal="center" vertical="center"/>
    </xf>
    <xf numFmtId="1" fontId="9" fillId="0" borderId="3" xfId="0" applyNumberFormat="1" applyFont="1" applyFill="1" applyBorder="1" applyAlignment="1">
      <alignment horizontal="center" vertical="center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21" xfId="0" applyNumberFormat="1" applyFont="1" applyFill="1" applyBorder="1" applyAlignment="1" applyProtection="1">
      <alignment horizontal="center" vertical="center"/>
    </xf>
    <xf numFmtId="1" fontId="9" fillId="0" borderId="9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Alignment="1" applyProtection="1">
      <alignment horizontal="center" vertical="center"/>
    </xf>
    <xf numFmtId="1" fontId="9" fillId="0" borderId="21" xfId="0" applyNumberFormat="1" applyFont="1" applyFill="1" applyBorder="1" applyAlignment="1">
      <alignment horizontal="center" vertical="center"/>
    </xf>
    <xf numFmtId="1" fontId="9" fillId="0" borderId="9" xfId="0" applyNumberFormat="1" applyFont="1" applyFill="1" applyBorder="1" applyAlignment="1">
      <alignment horizontal="center" vertical="center"/>
    </xf>
    <xf numFmtId="1" fontId="9" fillId="0" borderId="15" xfId="0" applyNumberFormat="1" applyFont="1" applyFill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 vertical="center"/>
    </xf>
    <xf numFmtId="1" fontId="10" fillId="0" borderId="21" xfId="0" applyNumberFormat="1" applyFont="1" applyFill="1" applyBorder="1" applyAlignment="1">
      <alignment horizontal="center" vertical="center"/>
    </xf>
    <xf numFmtId="1" fontId="10" fillId="0" borderId="9" xfId="0" applyNumberFormat="1" applyFont="1" applyFill="1" applyBorder="1" applyAlignment="1">
      <alignment horizontal="center" vertical="center"/>
    </xf>
    <xf numFmtId="0" fontId="11" fillId="0" borderId="9" xfId="0" applyFont="1" applyBorder="1"/>
    <xf numFmtId="49" fontId="11" fillId="0" borderId="9" xfId="0" applyNumberFormat="1" applyFont="1" applyFill="1" applyBorder="1" applyAlignment="1">
      <alignment horizontal="left" vertical="center"/>
    </xf>
    <xf numFmtId="0" fontId="10" fillId="0" borderId="9" xfId="0" applyFont="1" applyBorder="1"/>
    <xf numFmtId="0" fontId="9" fillId="0" borderId="15" xfId="0" applyFont="1" applyFill="1" applyBorder="1" applyAlignment="1">
      <alignment horizontal="center" vertical="center"/>
    </xf>
    <xf numFmtId="49" fontId="10" fillId="0" borderId="15" xfId="0" applyNumberFormat="1" applyFont="1" applyFill="1" applyBorder="1" applyAlignment="1" applyProtection="1">
      <alignment horizontal="center" vertical="center"/>
    </xf>
    <xf numFmtId="0" fontId="10" fillId="0" borderId="9" xfId="0" applyNumberFormat="1" applyFont="1" applyFill="1" applyBorder="1" applyAlignment="1">
      <alignment horizontal="center" vertical="center"/>
    </xf>
    <xf numFmtId="49" fontId="10" fillId="0" borderId="23" xfId="0" applyNumberFormat="1" applyFont="1" applyFill="1" applyBorder="1" applyAlignment="1">
      <alignment horizontal="left" vertical="center"/>
    </xf>
    <xf numFmtId="14" fontId="10" fillId="0" borderId="23" xfId="0" applyNumberFormat="1" applyFont="1" applyBorder="1" applyAlignment="1">
      <alignment horizontal="center" vertical="center"/>
    </xf>
    <xf numFmtId="14" fontId="10" fillId="0" borderId="23" xfId="0" applyNumberFormat="1" applyFont="1" applyFill="1" applyBorder="1" applyAlignment="1">
      <alignment horizontal="center" vertical="center"/>
    </xf>
    <xf numFmtId="49" fontId="10" fillId="0" borderId="24" xfId="0" applyNumberFormat="1" applyFont="1" applyFill="1" applyBorder="1" applyAlignment="1">
      <alignment horizontal="center" vertical="center"/>
    </xf>
    <xf numFmtId="1" fontId="9" fillId="0" borderId="22" xfId="0" applyNumberFormat="1" applyFont="1" applyFill="1" applyBorder="1" applyAlignment="1">
      <alignment horizontal="center" vertical="center"/>
    </xf>
    <xf numFmtId="1" fontId="9" fillId="0" borderId="23" xfId="0" applyNumberFormat="1" applyFont="1" applyFill="1" applyBorder="1" applyAlignment="1">
      <alignment horizontal="center" vertical="center"/>
    </xf>
    <xf numFmtId="1" fontId="9" fillId="0" borderId="24" xfId="0" applyNumberFormat="1" applyFont="1" applyFill="1" applyBorder="1" applyAlignment="1">
      <alignment horizontal="center" vertical="center"/>
    </xf>
    <xf numFmtId="49" fontId="9" fillId="0" borderId="18" xfId="0" applyNumberFormat="1" applyFont="1" applyFill="1" applyBorder="1" applyAlignment="1">
      <alignment horizontal="center" vertical="center"/>
    </xf>
    <xf numFmtId="14" fontId="10" fillId="0" borderId="19" xfId="0" applyNumberFormat="1" applyFont="1" applyBorder="1" applyAlignment="1">
      <alignment horizontal="center" vertical="center"/>
    </xf>
    <xf numFmtId="14" fontId="9" fillId="0" borderId="19" xfId="0" applyNumberFormat="1" applyFont="1" applyFill="1" applyBorder="1" applyAlignment="1">
      <alignment horizontal="center" vertical="center" wrapText="1"/>
    </xf>
    <xf numFmtId="1" fontId="9" fillId="0" borderId="18" xfId="0" applyNumberFormat="1" applyFont="1" applyFill="1" applyBorder="1" applyAlignment="1">
      <alignment horizontal="center" vertical="center"/>
    </xf>
    <xf numFmtId="1" fontId="9" fillId="0" borderId="19" xfId="0" applyNumberFormat="1" applyFont="1" applyFill="1" applyBorder="1" applyAlignment="1">
      <alignment horizontal="center" vertical="center"/>
    </xf>
    <xf numFmtId="1" fontId="10" fillId="0" borderId="19" xfId="0" applyNumberFormat="1" applyFont="1" applyFill="1" applyBorder="1" applyAlignment="1">
      <alignment horizontal="center" vertical="center"/>
    </xf>
    <xf numFmtId="1" fontId="10" fillId="0" borderId="25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49" fontId="9" fillId="0" borderId="2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9" fillId="0" borderId="9" xfId="0" applyNumberFormat="1" applyFont="1" applyFill="1" applyBorder="1" applyAlignment="1">
      <alignment vertical="center"/>
    </xf>
    <xf numFmtId="49" fontId="0" fillId="0" borderId="0" xfId="0" applyNumberFormat="1" applyAlignment="1">
      <alignment vertical="center"/>
    </xf>
    <xf numFmtId="49" fontId="10" fillId="0" borderId="0" xfId="0" applyNumberFormat="1" applyFont="1" applyFill="1" applyAlignment="1">
      <alignment vertical="center"/>
    </xf>
    <xf numFmtId="49" fontId="10" fillId="0" borderId="9" xfId="0" applyNumberFormat="1" applyFont="1" applyFill="1" applyBorder="1" applyAlignment="1">
      <alignment vertical="center"/>
    </xf>
    <xf numFmtId="0" fontId="11" fillId="0" borderId="9" xfId="0" applyNumberFormat="1" applyFont="1" applyFill="1" applyBorder="1" applyAlignment="1">
      <alignment vertical="center"/>
    </xf>
    <xf numFmtId="49" fontId="11" fillId="0" borderId="9" xfId="0" applyNumberFormat="1" applyFont="1" applyFill="1" applyBorder="1" applyAlignment="1">
      <alignment vertical="center" wrapText="1"/>
    </xf>
    <xf numFmtId="49" fontId="10" fillId="0" borderId="0" xfId="0" applyNumberFormat="1" applyFont="1" applyBorder="1" applyAlignment="1">
      <alignment vertical="center"/>
    </xf>
    <xf numFmtId="0" fontId="9" fillId="0" borderId="15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vertical="center" wrapText="1"/>
    </xf>
    <xf numFmtId="0" fontId="9" fillId="0" borderId="9" xfId="0" applyNumberFormat="1" applyFont="1" applyFill="1" applyBorder="1" applyAlignment="1">
      <alignment vertical="center"/>
    </xf>
    <xf numFmtId="0" fontId="9" fillId="0" borderId="9" xfId="0" applyNumberFormat="1" applyFont="1" applyFill="1" applyBorder="1" applyAlignment="1">
      <alignment horizontal="center" vertical="center" wrapText="1"/>
    </xf>
    <xf numFmtId="49" fontId="9" fillId="0" borderId="22" xfId="0" applyNumberFormat="1" applyFont="1" applyFill="1" applyBorder="1" applyAlignment="1">
      <alignment horizontal="center" vertical="center"/>
    </xf>
    <xf numFmtId="49" fontId="9" fillId="0" borderId="23" xfId="0" applyNumberFormat="1" applyFont="1" applyFill="1" applyBorder="1" applyAlignment="1">
      <alignment horizontal="left" vertical="center"/>
    </xf>
    <xf numFmtId="14" fontId="9" fillId="0" borderId="23" xfId="0" applyNumberFormat="1" applyFont="1" applyFill="1" applyBorder="1" applyAlignment="1">
      <alignment horizontal="center" vertical="center" wrapText="1"/>
    </xf>
    <xf numFmtId="1" fontId="10" fillId="0" borderId="23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vertical="center"/>
    </xf>
    <xf numFmtId="49" fontId="0" fillId="0" borderId="0" xfId="0" applyNumberFormat="1" applyFont="1" applyAlignment="1">
      <alignment vertical="center"/>
    </xf>
    <xf numFmtId="49" fontId="0" fillId="0" borderId="0" xfId="0" applyNumberFormat="1" applyFont="1" applyFill="1" applyAlignment="1">
      <alignment vertical="center"/>
    </xf>
    <xf numFmtId="49" fontId="0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right" vertical="center"/>
    </xf>
    <xf numFmtId="1" fontId="17" fillId="0" borderId="0" xfId="0" applyNumberFormat="1" applyFont="1" applyFill="1" applyAlignment="1">
      <alignment vertical="center"/>
    </xf>
    <xf numFmtId="49" fontId="17" fillId="0" borderId="0" xfId="0" applyNumberFormat="1" applyFont="1" applyFill="1" applyAlignment="1">
      <alignment vertical="center"/>
    </xf>
    <xf numFmtId="49" fontId="10" fillId="0" borderId="7" xfId="0" applyNumberFormat="1" applyFont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left" vertical="center"/>
    </xf>
    <xf numFmtId="49" fontId="10" fillId="0" borderId="7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1" fontId="15" fillId="0" borderId="11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>
      <alignment horizontal="center" vertical="center"/>
    </xf>
    <xf numFmtId="49" fontId="16" fillId="0" borderId="0" xfId="0" applyNumberFormat="1" applyFont="1" applyFill="1" applyAlignment="1">
      <alignment vertical="center"/>
    </xf>
    <xf numFmtId="165" fontId="15" fillId="0" borderId="16" xfId="0" applyNumberFormat="1" applyFont="1" applyFill="1" applyBorder="1" applyAlignment="1" applyProtection="1">
      <alignment horizontal="center" vertical="center"/>
    </xf>
    <xf numFmtId="165" fontId="15" fillId="0" borderId="13" xfId="0" applyNumberFormat="1" applyFont="1" applyFill="1" applyBorder="1" applyAlignment="1" applyProtection="1">
      <alignment horizontal="center" vertical="center"/>
    </xf>
    <xf numFmtId="1" fontId="14" fillId="0" borderId="0" xfId="0" applyNumberFormat="1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1" fontId="9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1" fontId="10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horizontal="center" vertical="center"/>
    </xf>
    <xf numFmtId="165" fontId="15" fillId="0" borderId="12" xfId="0" applyNumberFormat="1" applyFont="1" applyFill="1" applyBorder="1" applyAlignment="1" applyProtection="1">
      <alignment horizontal="center" vertical="center"/>
    </xf>
    <xf numFmtId="14" fontId="0" fillId="0" borderId="0" xfId="0" applyNumberFormat="1" applyFont="1" applyAlignment="1">
      <alignment vertical="center"/>
    </xf>
    <xf numFmtId="1" fontId="17" fillId="0" borderId="0" xfId="0" applyNumberFormat="1" applyFont="1" applyFill="1" applyAlignment="1">
      <alignment horizontal="center" vertical="center"/>
    </xf>
    <xf numFmtId="14" fontId="10" fillId="0" borderId="7" xfId="0" applyNumberFormat="1" applyFont="1" applyBorder="1" applyAlignment="1">
      <alignment horizontal="center" vertical="center"/>
    </xf>
    <xf numFmtId="49" fontId="10" fillId="0" borderId="18" xfId="0" applyNumberFormat="1" applyFont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left" vertical="center"/>
    </xf>
    <xf numFmtId="1" fontId="10" fillId="0" borderId="18" xfId="0" applyNumberFormat="1" applyFont="1" applyFill="1" applyBorder="1" applyAlignment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1" fontId="9" fillId="0" borderId="26" xfId="0" applyNumberFormat="1" applyFont="1" applyFill="1" applyBorder="1" applyAlignment="1">
      <alignment horizontal="center" vertical="center"/>
    </xf>
    <xf numFmtId="1" fontId="9" fillId="0" borderId="25" xfId="0" applyNumberFormat="1" applyFont="1" applyFill="1" applyBorder="1" applyAlignment="1">
      <alignment horizontal="center" vertical="center"/>
    </xf>
    <xf numFmtId="49" fontId="10" fillId="0" borderId="21" xfId="0" applyNumberFormat="1" applyFont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left" vertical="center"/>
    </xf>
    <xf numFmtId="49" fontId="10" fillId="0" borderId="22" xfId="0" applyNumberFormat="1" applyFont="1" applyBorder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1" fontId="15" fillId="0" borderId="0" xfId="0" applyNumberFormat="1" applyFont="1" applyFill="1" applyBorder="1" applyAlignment="1">
      <alignment vertical="center"/>
    </xf>
    <xf numFmtId="1" fontId="9" fillId="0" borderId="0" xfId="0" applyNumberFormat="1" applyFont="1" applyFill="1" applyAlignment="1">
      <alignment horizontal="center" vertical="center"/>
    </xf>
    <xf numFmtId="1" fontId="9" fillId="0" borderId="0" xfId="0" applyNumberFormat="1" applyFont="1" applyFill="1" applyAlignment="1">
      <alignment vertical="center"/>
    </xf>
    <xf numFmtId="49" fontId="16" fillId="0" borderId="7" xfId="0" applyNumberFormat="1" applyFont="1" applyBorder="1" applyAlignment="1">
      <alignment horizontal="center" vertical="center"/>
    </xf>
    <xf numFmtId="49" fontId="16" fillId="0" borderId="7" xfId="0" applyNumberFormat="1" applyFont="1" applyFill="1" applyBorder="1" applyAlignment="1">
      <alignment vertical="center"/>
    </xf>
    <xf numFmtId="49" fontId="16" fillId="0" borderId="0" xfId="0" applyNumberFormat="1" applyFont="1" applyBorder="1" applyAlignment="1">
      <alignment vertical="center"/>
    </xf>
    <xf numFmtId="0" fontId="10" fillId="0" borderId="20" xfId="0" applyNumberFormat="1" applyFont="1" applyFill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left" vertical="center"/>
    </xf>
    <xf numFmtId="14" fontId="9" fillId="0" borderId="9" xfId="0" applyNumberFormat="1" applyFont="1" applyBorder="1" applyAlignment="1">
      <alignment horizontal="center" vertical="center"/>
    </xf>
    <xf numFmtId="0" fontId="9" fillId="0" borderId="15" xfId="0" applyNumberFormat="1" applyFont="1" applyFill="1" applyBorder="1" applyAlignment="1">
      <alignment horizontal="center" vertical="center"/>
    </xf>
    <xf numFmtId="14" fontId="10" fillId="0" borderId="9" xfId="0" applyNumberFormat="1" applyFont="1" applyFill="1" applyBorder="1" applyAlignment="1">
      <alignment vertical="center"/>
    </xf>
    <xf numFmtId="0" fontId="9" fillId="0" borderId="9" xfId="0" applyNumberFormat="1" applyFont="1" applyFill="1" applyBorder="1" applyAlignment="1">
      <alignment vertical="center" wrapText="1"/>
    </xf>
    <xf numFmtId="0" fontId="18" fillId="0" borderId="9" xfId="0" applyNumberFormat="1" applyFont="1" applyFill="1" applyBorder="1" applyAlignment="1">
      <alignment vertical="center"/>
    </xf>
    <xf numFmtId="0" fontId="10" fillId="0" borderId="9" xfId="0" applyNumberFormat="1" applyFont="1" applyBorder="1" applyAlignment="1">
      <alignment horizontal="center" vertical="center"/>
    </xf>
    <xf numFmtId="0" fontId="10" fillId="0" borderId="23" xfId="0" applyNumberFormat="1" applyFont="1" applyFill="1" applyBorder="1" applyAlignment="1">
      <alignment vertical="center"/>
    </xf>
    <xf numFmtId="0" fontId="10" fillId="0" borderId="24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 applyProtection="1">
      <alignment horizontal="center" vertical="center"/>
    </xf>
    <xf numFmtId="49" fontId="10" fillId="0" borderId="18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49" fontId="10" fillId="0" borderId="21" xfId="0" applyNumberFormat="1" applyFont="1" applyFill="1" applyBorder="1" applyAlignment="1">
      <alignment horizontal="center" vertical="center"/>
    </xf>
    <xf numFmtId="49" fontId="10" fillId="0" borderId="15" xfId="0" applyNumberFormat="1" applyFont="1" applyBorder="1" applyAlignment="1">
      <alignment horizontal="center" vertical="center"/>
    </xf>
    <xf numFmtId="0" fontId="10" fillId="0" borderId="9" xfId="0" applyNumberFormat="1" applyFont="1" applyFill="1" applyBorder="1" applyAlignment="1">
      <alignment horizontal="center" vertical="center" wrapText="1"/>
    </xf>
    <xf numFmtId="0" fontId="10" fillId="0" borderId="9" xfId="0" applyFont="1" applyBorder="1" applyAlignment="1">
      <alignment vertical="center"/>
    </xf>
    <xf numFmtId="49" fontId="10" fillId="0" borderId="22" xfId="0" applyNumberFormat="1" applyFont="1" applyFill="1" applyBorder="1" applyAlignment="1">
      <alignment horizontal="center" vertical="center"/>
    </xf>
    <xf numFmtId="0" fontId="10" fillId="0" borderId="24" xfId="0" applyNumberFormat="1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center" vertical="center"/>
    </xf>
    <xf numFmtId="1" fontId="15" fillId="0" borderId="4" xfId="0" applyNumberFormat="1" applyFont="1" applyFill="1" applyBorder="1" applyAlignment="1" applyProtection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0" fontId="10" fillId="0" borderId="23" xfId="0" applyNumberFormat="1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vertical="center"/>
    </xf>
    <xf numFmtId="0" fontId="0" fillId="0" borderId="0" xfId="0" applyNumberFormat="1" applyFont="1" applyAlignment="1">
      <alignment vertical="center"/>
    </xf>
    <xf numFmtId="0" fontId="10" fillId="0" borderId="7" xfId="0" applyNumberFormat="1" applyFont="1" applyBorder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6" fillId="0" borderId="7" xfId="0" applyNumberFormat="1" applyFont="1" applyBorder="1" applyAlignment="1">
      <alignment horizontal="center" vertical="center"/>
    </xf>
    <xf numFmtId="0" fontId="10" fillId="0" borderId="19" xfId="0" applyNumberFormat="1" applyFont="1" applyBorder="1" applyAlignment="1">
      <alignment horizontal="center" vertical="center"/>
    </xf>
    <xf numFmtId="0" fontId="10" fillId="0" borderId="23" xfId="0" applyNumberFormat="1" applyFont="1" applyBorder="1" applyAlignment="1">
      <alignment horizontal="center" vertical="center"/>
    </xf>
    <xf numFmtId="0" fontId="16" fillId="0" borderId="0" xfId="0" applyNumberFormat="1" applyFont="1" applyBorder="1" applyAlignment="1">
      <alignment vertical="center"/>
    </xf>
    <xf numFmtId="0" fontId="10" fillId="0" borderId="19" xfId="0" applyNumberFormat="1" applyFont="1" applyFill="1" applyBorder="1" applyAlignment="1">
      <alignment horizontal="center" vertical="center" wrapText="1"/>
    </xf>
    <xf numFmtId="0" fontId="10" fillId="0" borderId="23" xfId="0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2" borderId="9" xfId="0" applyFill="1" applyBorder="1"/>
    <xf numFmtId="0" fontId="0" fillId="2" borderId="9" xfId="0" applyNumberFormat="1" applyFill="1" applyBorder="1"/>
    <xf numFmtId="0" fontId="0" fillId="0" borderId="9" xfId="0" applyBorder="1"/>
    <xf numFmtId="0" fontId="0" fillId="0" borderId="0" xfId="0" applyProtection="1">
      <protection locked="0"/>
    </xf>
    <xf numFmtId="165" fontId="0" fillId="0" borderId="0" xfId="0" applyNumberFormat="1" applyProtection="1">
      <protection locked="0"/>
    </xf>
    <xf numFmtId="0" fontId="0" fillId="0" borderId="9" xfId="0" applyBorder="1" applyProtection="1">
      <protection locked="0"/>
    </xf>
    <xf numFmtId="165" fontId="0" fillId="0" borderId="9" xfId="0" applyNumberFormat="1" applyBorder="1" applyProtection="1">
      <protection locked="0"/>
    </xf>
    <xf numFmtId="1" fontId="15" fillId="0" borderId="16" xfId="0" applyNumberFormat="1" applyFont="1" applyFill="1" applyBorder="1" applyAlignment="1">
      <alignment horizontal="center" vertical="center"/>
    </xf>
    <xf numFmtId="165" fontId="15" fillId="0" borderId="17" xfId="0" applyNumberFormat="1" applyFont="1" applyFill="1" applyBorder="1" applyAlignment="1" applyProtection="1">
      <alignment horizontal="center" vertical="center"/>
    </xf>
    <xf numFmtId="0" fontId="11" fillId="0" borderId="23" xfId="0" applyNumberFormat="1" applyFont="1" applyFill="1" applyBorder="1" applyAlignment="1">
      <alignment horizontal="left" vertical="center"/>
    </xf>
    <xf numFmtId="0" fontId="19" fillId="0" borderId="0" xfId="0" applyFont="1"/>
    <xf numFmtId="0" fontId="20" fillId="0" borderId="0" xfId="0" applyFont="1"/>
    <xf numFmtId="0" fontId="21" fillId="0" borderId="0" xfId="0" applyFont="1"/>
    <xf numFmtId="1" fontId="9" fillId="0" borderId="0" xfId="0" applyNumberFormat="1" applyFont="1" applyFill="1" applyAlignment="1" applyProtection="1">
      <alignment horizontal="center" vertical="center"/>
    </xf>
    <xf numFmtId="165" fontId="15" fillId="0" borderId="0" xfId="0" applyNumberFormat="1" applyFont="1" applyFill="1" applyBorder="1" applyAlignment="1" applyProtection="1">
      <alignment horizontal="center" vertical="center"/>
    </xf>
    <xf numFmtId="49" fontId="10" fillId="0" borderId="10" xfId="0" applyNumberFormat="1" applyFont="1" applyFill="1" applyBorder="1" applyAlignment="1">
      <alignment horizontal="left" vertical="center"/>
    </xf>
    <xf numFmtId="14" fontId="10" fillId="0" borderId="10" xfId="0" applyNumberFormat="1" applyFont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/>
    </xf>
    <xf numFmtId="49" fontId="10" fillId="0" borderId="28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/>
    </xf>
    <xf numFmtId="1" fontId="9" fillId="0" borderId="28" xfId="0" applyNumberFormat="1" applyFont="1" applyFill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9" fillId="0" borderId="23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Alignment="1" applyProtection="1">
      <alignment horizontal="left" vertical="center"/>
    </xf>
    <xf numFmtId="0" fontId="10" fillId="0" borderId="0" xfId="0" applyNumberFormat="1" applyFont="1" applyFill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Fill="1" applyAlignment="1">
      <alignment horizontal="center" vertical="center"/>
    </xf>
    <xf numFmtId="1" fontId="9" fillId="0" borderId="0" xfId="0" applyNumberFormat="1" applyFont="1" applyFill="1" applyAlignment="1">
      <alignment horizontal="center"/>
    </xf>
    <xf numFmtId="0" fontId="10" fillId="0" borderId="0" xfId="0" applyNumberFormat="1" applyFont="1" applyAlignment="1">
      <alignment horizontal="center" vertical="center"/>
    </xf>
    <xf numFmtId="0" fontId="9" fillId="0" borderId="0" xfId="0" applyNumberFormat="1" applyFont="1" applyFill="1" applyAlignment="1">
      <alignment horizontal="left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vertical="center"/>
    </xf>
    <xf numFmtId="0" fontId="0" fillId="0" borderId="0" xfId="0" applyFont="1"/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 applyAlignment="1" applyProtection="1">
      <alignment vertical="top"/>
    </xf>
    <xf numFmtId="0" fontId="7" fillId="0" borderId="0" xfId="0" applyFont="1" applyBorder="1" applyAlignment="1" applyProtection="1">
      <alignment horizontal="center" vertical="top"/>
    </xf>
    <xf numFmtId="0" fontId="23" fillId="5" borderId="29" xfId="0" applyNumberFormat="1" applyFont="1" applyFill="1" applyBorder="1" applyAlignment="1" applyProtection="1">
      <alignment horizontal="left"/>
      <protection hidden="1"/>
    </xf>
    <xf numFmtId="0" fontId="23" fillId="5" borderId="31" xfId="0" applyNumberFormat="1" applyFont="1" applyFill="1" applyBorder="1" applyAlignment="1" applyProtection="1">
      <alignment horizontal="left"/>
      <protection hidden="1"/>
    </xf>
    <xf numFmtId="165" fontId="23" fillId="5" borderId="10" xfId="0" applyNumberFormat="1" applyFont="1" applyFill="1" applyBorder="1" applyAlignment="1" applyProtection="1">
      <alignment horizontal="center"/>
      <protection hidden="1"/>
    </xf>
    <xf numFmtId="165" fontId="23" fillId="5" borderId="32" xfId="0" applyNumberFormat="1" applyFont="1" applyFill="1" applyBorder="1" applyAlignment="1" applyProtection="1">
      <alignment horizontal="center"/>
      <protection hidden="1"/>
    </xf>
    <xf numFmtId="0" fontId="23" fillId="5" borderId="30" xfId="0" applyFont="1" applyFill="1" applyBorder="1" applyAlignment="1" applyProtection="1">
      <alignment horizontal="center"/>
      <protection hidden="1"/>
    </xf>
    <xf numFmtId="0" fontId="23" fillId="5" borderId="33" xfId="0" applyFont="1" applyFill="1" applyBorder="1" applyAlignment="1" applyProtection="1">
      <alignment horizontal="center"/>
      <protection hidden="1"/>
    </xf>
    <xf numFmtId="1" fontId="0" fillId="0" borderId="10" xfId="0" applyNumberFormat="1" applyFill="1" applyBorder="1" applyProtection="1">
      <protection hidden="1"/>
    </xf>
    <xf numFmtId="1" fontId="0" fillId="0" borderId="32" xfId="0" applyNumberFormat="1" applyFill="1" applyBorder="1" applyProtection="1">
      <protection hidden="1"/>
    </xf>
    <xf numFmtId="0" fontId="2" fillId="4" borderId="9" xfId="0" applyFont="1" applyFill="1" applyBorder="1" applyAlignment="1" applyProtection="1">
      <alignment horizontal="center"/>
    </xf>
    <xf numFmtId="0" fontId="2" fillId="0" borderId="9" xfId="0" applyFont="1" applyBorder="1" applyAlignment="1" applyProtection="1">
      <alignment horizontal="center"/>
    </xf>
    <xf numFmtId="0" fontId="4" fillId="0" borderId="9" xfId="1" applyBorder="1"/>
    <xf numFmtId="0" fontId="2" fillId="0" borderId="38" xfId="0" applyFont="1" applyBorder="1" applyAlignment="1" applyProtection="1">
      <alignment horizontal="center"/>
    </xf>
    <xf numFmtId="0" fontId="4" fillId="0" borderId="38" xfId="1" applyBorder="1"/>
    <xf numFmtId="0" fontId="4" fillId="0" borderId="10" xfId="1" applyBorder="1"/>
    <xf numFmtId="0" fontId="3" fillId="0" borderId="43" xfId="0" applyFont="1" applyBorder="1" applyAlignment="1" applyProtection="1">
      <alignment horizontal="left"/>
      <protection hidden="1"/>
    </xf>
    <xf numFmtId="0" fontId="4" fillId="0" borderId="39" xfId="1" applyBorder="1" applyAlignment="1" applyProtection="1">
      <alignment horizontal="left"/>
    </xf>
    <xf numFmtId="0" fontId="4" fillId="0" borderId="45" xfId="1" applyBorder="1" applyAlignment="1" applyProtection="1">
      <alignment horizontal="left"/>
    </xf>
    <xf numFmtId="0" fontId="4" fillId="0" borderId="49" xfId="1" applyBorder="1"/>
    <xf numFmtId="0" fontId="2" fillId="0" borderId="49" xfId="0" applyFont="1" applyBorder="1" applyAlignment="1" applyProtection="1">
      <alignment horizontal="center"/>
    </xf>
    <xf numFmtId="0" fontId="3" fillId="0" borderId="49" xfId="0" applyFont="1" applyBorder="1" applyAlignment="1" applyProtection="1">
      <alignment horizontal="left"/>
      <protection hidden="1"/>
    </xf>
    <xf numFmtId="0" fontId="34" fillId="7" borderId="11" xfId="0" applyFont="1" applyFill="1" applyBorder="1" applyAlignment="1" applyProtection="1">
      <alignment horizontal="left"/>
    </xf>
    <xf numFmtId="0" fontId="31" fillId="7" borderId="46" xfId="0" applyFont="1" applyFill="1" applyBorder="1" applyAlignment="1">
      <alignment horizontal="center" vertical="center" wrapText="1"/>
    </xf>
    <xf numFmtId="0" fontId="32" fillId="7" borderId="47" xfId="0" applyFont="1" applyFill="1" applyBorder="1" applyAlignment="1">
      <alignment horizontal="center" vertical="center" wrapText="1"/>
    </xf>
    <xf numFmtId="0" fontId="32" fillId="7" borderId="48" xfId="0" applyFont="1" applyFill="1" applyBorder="1" applyAlignment="1">
      <alignment horizontal="center" vertical="center" wrapText="1"/>
    </xf>
    <xf numFmtId="0" fontId="32" fillId="6" borderId="46" xfId="0" applyFont="1" applyFill="1" applyBorder="1" applyAlignment="1">
      <alignment horizontal="center" vertical="center" wrapText="1"/>
    </xf>
    <xf numFmtId="0" fontId="32" fillId="6" borderId="47" xfId="0" applyFont="1" applyFill="1" applyBorder="1" applyAlignment="1">
      <alignment horizontal="center" vertical="center" wrapText="1"/>
    </xf>
    <xf numFmtId="0" fontId="32" fillId="6" borderId="34" xfId="0" applyFont="1" applyFill="1" applyBorder="1" applyAlignment="1">
      <alignment horizontal="center" vertical="center" wrapText="1"/>
    </xf>
    <xf numFmtId="0" fontId="32" fillId="6" borderId="48" xfId="0" applyFont="1" applyFill="1" applyBorder="1" applyAlignment="1">
      <alignment horizontal="center" vertical="center" wrapText="1"/>
    </xf>
    <xf numFmtId="0" fontId="25" fillId="6" borderId="11" xfId="0" applyFont="1" applyFill="1" applyBorder="1" applyAlignment="1" applyProtection="1">
      <alignment horizontal="left"/>
    </xf>
    <xf numFmtId="0" fontId="32" fillId="8" borderId="46" xfId="0" applyFont="1" applyFill="1" applyBorder="1" applyAlignment="1">
      <alignment horizontal="center" vertical="center" wrapText="1"/>
    </xf>
    <xf numFmtId="0" fontId="32" fillId="8" borderId="47" xfId="0" applyFont="1" applyFill="1" applyBorder="1" applyAlignment="1">
      <alignment horizontal="center" vertical="center" wrapText="1"/>
    </xf>
    <xf numFmtId="0" fontId="32" fillId="8" borderId="48" xfId="0" applyFont="1" applyFill="1" applyBorder="1" applyAlignment="1">
      <alignment horizontal="center" vertical="center" wrapText="1"/>
    </xf>
    <xf numFmtId="0" fontId="25" fillId="8" borderId="11" xfId="0" applyFont="1" applyFill="1" applyBorder="1" applyAlignment="1" applyProtection="1">
      <alignment horizontal="left"/>
    </xf>
    <xf numFmtId="0" fontId="32" fillId="9" borderId="35" xfId="0" applyFont="1" applyFill="1" applyBorder="1" applyAlignment="1">
      <alignment horizontal="center" vertical="center" wrapText="1"/>
    </xf>
    <xf numFmtId="0" fontId="33" fillId="9" borderId="34" xfId="0" applyFont="1" applyFill="1" applyBorder="1" applyAlignment="1" applyProtection="1">
      <alignment horizontal="center" vertical="center" wrapText="1"/>
      <protection locked="0"/>
    </xf>
    <xf numFmtId="0" fontId="32" fillId="9" borderId="36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 applyProtection="1">
      <alignment horizontal="left"/>
    </xf>
    <xf numFmtId="0" fontId="27" fillId="5" borderId="9" xfId="0" applyFont="1" applyFill="1" applyBorder="1" applyAlignment="1" applyProtection="1">
      <alignment horizontal="left"/>
      <protection hidden="1"/>
    </xf>
    <xf numFmtId="0" fontId="3" fillId="5" borderId="9" xfId="0" applyFont="1" applyFill="1" applyBorder="1" applyAlignment="1" applyProtection="1">
      <alignment horizontal="left"/>
      <protection hidden="1"/>
    </xf>
    <xf numFmtId="0" fontId="36" fillId="5" borderId="9" xfId="0" applyFont="1" applyFill="1" applyBorder="1" applyAlignment="1" applyProtection="1">
      <alignment vertical="center" wrapText="1"/>
    </xf>
    <xf numFmtId="0" fontId="36" fillId="5" borderId="39" xfId="0" applyFont="1" applyFill="1" applyBorder="1" applyAlignment="1" applyProtection="1">
      <alignment vertical="center" wrapText="1"/>
    </xf>
    <xf numFmtId="0" fontId="3" fillId="5" borderId="37" xfId="0" applyFont="1" applyFill="1" applyBorder="1" applyAlignment="1" applyProtection="1">
      <alignment horizontal="left"/>
      <protection hidden="1"/>
    </xf>
    <xf numFmtId="0" fontId="2" fillId="5" borderId="9" xfId="0" applyFont="1" applyFill="1" applyBorder="1" applyAlignment="1" applyProtection="1">
      <alignment horizontal="center"/>
    </xf>
    <xf numFmtId="0" fontId="3" fillId="5" borderId="9" xfId="0" applyFont="1" applyFill="1" applyBorder="1" applyAlignment="1" applyProtection="1">
      <alignment horizontal="left"/>
    </xf>
    <xf numFmtId="0" fontId="24" fillId="5" borderId="9" xfId="0" applyFont="1" applyFill="1" applyBorder="1" applyAlignment="1" applyProtection="1">
      <alignment horizontal="left"/>
    </xf>
    <xf numFmtId="0" fontId="3" fillId="5" borderId="39" xfId="0" applyFont="1" applyFill="1" applyBorder="1" applyAlignment="1" applyProtection="1">
      <alignment horizontal="left"/>
      <protection hidden="1"/>
    </xf>
    <xf numFmtId="0" fontId="3" fillId="5" borderId="43" xfId="0" applyFont="1" applyFill="1" applyBorder="1" applyAlignment="1" applyProtection="1">
      <alignment horizontal="left"/>
      <protection hidden="1"/>
    </xf>
    <xf numFmtId="0" fontId="37" fillId="5" borderId="37" xfId="0" applyFont="1" applyFill="1" applyBorder="1" applyAlignment="1" applyProtection="1">
      <alignment horizontal="left"/>
    </xf>
    <xf numFmtId="0" fontId="38" fillId="5" borderId="39" xfId="1" applyFont="1" applyFill="1" applyBorder="1"/>
    <xf numFmtId="0" fontId="38" fillId="5" borderId="45" xfId="1" applyFont="1" applyFill="1" applyBorder="1" applyAlignment="1" applyProtection="1">
      <alignment horizontal="left"/>
    </xf>
    <xf numFmtId="0" fontId="27" fillId="5" borderId="9" xfId="0" applyFont="1" applyFill="1" applyBorder="1" applyAlignment="1" applyProtection="1">
      <alignment horizontal="left"/>
    </xf>
    <xf numFmtId="0" fontId="2" fillId="5" borderId="38" xfId="0" applyFont="1" applyFill="1" applyBorder="1" applyAlignment="1" applyProtection="1">
      <alignment horizontal="center"/>
    </xf>
    <xf numFmtId="0" fontId="25" fillId="5" borderId="9" xfId="0" applyFont="1" applyFill="1" applyBorder="1" applyAlignment="1" applyProtection="1">
      <alignment horizontal="center"/>
    </xf>
    <xf numFmtId="0" fontId="2" fillId="5" borderId="37" xfId="0" applyFont="1" applyFill="1" applyBorder="1" applyAlignment="1" applyProtection="1">
      <alignment horizontal="center"/>
    </xf>
    <xf numFmtId="0" fontId="24" fillId="5" borderId="9" xfId="0" applyFont="1" applyFill="1" applyBorder="1" applyAlignment="1" applyProtection="1">
      <alignment horizontal="left"/>
      <protection locked="0"/>
    </xf>
    <xf numFmtId="0" fontId="26" fillId="5" borderId="9" xfId="0" applyFont="1" applyFill="1" applyBorder="1" applyAlignment="1" applyProtection="1">
      <alignment horizontal="left"/>
      <protection locked="0"/>
    </xf>
    <xf numFmtId="0" fontId="0" fillId="5" borderId="9" xfId="0" applyFill="1" applyBorder="1" applyAlignment="1" applyProtection="1">
      <protection locked="0"/>
    </xf>
    <xf numFmtId="0" fontId="0" fillId="5" borderId="9" xfId="0" applyFill="1" applyBorder="1" applyAlignment="1">
      <alignment horizontal="center"/>
    </xf>
    <xf numFmtId="0" fontId="4" fillId="5" borderId="39" xfId="1" applyFill="1" applyBorder="1" applyAlignment="1" applyProtection="1">
      <alignment horizontal="left"/>
    </xf>
    <xf numFmtId="0" fontId="25" fillId="5" borderId="9" xfId="0" applyFont="1" applyFill="1" applyBorder="1" applyAlignment="1" applyProtection="1">
      <alignment horizontal="left"/>
    </xf>
    <xf numFmtId="0" fontId="25" fillId="5" borderId="39" xfId="0" applyFont="1" applyFill="1" applyBorder="1" applyAlignment="1" applyProtection="1">
      <alignment horizontal="left"/>
    </xf>
    <xf numFmtId="0" fontId="2" fillId="5" borderId="39" xfId="0" applyFont="1" applyFill="1" applyBorder="1" applyAlignment="1" applyProtection="1">
      <alignment horizontal="center"/>
    </xf>
    <xf numFmtId="0" fontId="2" fillId="5" borderId="10" xfId="0" applyFont="1" applyFill="1" applyBorder="1" applyAlignment="1" applyProtection="1">
      <alignment horizontal="center"/>
    </xf>
    <xf numFmtId="0" fontId="0" fillId="5" borderId="9" xfId="0" applyFill="1" applyBorder="1"/>
    <xf numFmtId="0" fontId="27" fillId="5" borderId="38" xfId="0" applyFont="1" applyFill="1" applyBorder="1" applyAlignment="1" applyProtection="1">
      <alignment horizontal="left"/>
    </xf>
    <xf numFmtId="0" fontId="39" fillId="5" borderId="37" xfId="0" applyFont="1" applyFill="1" applyBorder="1" applyAlignment="1" applyProtection="1">
      <alignment horizontal="right"/>
    </xf>
    <xf numFmtId="1" fontId="0" fillId="10" borderId="10" xfId="0" applyNumberFormat="1" applyFill="1" applyBorder="1" applyProtection="1">
      <protection locked="0"/>
    </xf>
    <xf numFmtId="1" fontId="0" fillId="10" borderId="32" xfId="0" applyNumberFormat="1" applyFill="1" applyBorder="1" applyProtection="1">
      <protection locked="0"/>
    </xf>
    <xf numFmtId="14" fontId="0" fillId="10" borderId="30" xfId="0" applyNumberFormat="1" applyFill="1" applyBorder="1" applyAlignment="1" applyProtection="1">
      <alignment horizontal="center"/>
      <protection locked="0"/>
    </xf>
    <xf numFmtId="14" fontId="0" fillId="10" borderId="33" xfId="0" applyNumberFormat="1" applyFill="1" applyBorder="1" applyAlignment="1" applyProtection="1">
      <alignment horizontal="center"/>
      <protection locked="0"/>
    </xf>
    <xf numFmtId="0" fontId="0" fillId="10" borderId="29" xfId="0" applyFill="1" applyBorder="1" applyAlignment="1" applyProtection="1">
      <alignment horizontal="center"/>
      <protection locked="0"/>
    </xf>
    <xf numFmtId="0" fontId="0" fillId="10" borderId="10" xfId="0" applyFill="1" applyBorder="1" applyAlignment="1" applyProtection="1">
      <alignment horizontal="center"/>
      <protection locked="0"/>
    </xf>
    <xf numFmtId="0" fontId="0" fillId="10" borderId="31" xfId="0" applyFill="1" applyBorder="1" applyAlignment="1" applyProtection="1">
      <alignment horizontal="center"/>
      <protection locked="0"/>
    </xf>
    <xf numFmtId="0" fontId="0" fillId="10" borderId="32" xfId="0" applyFill="1" applyBorder="1" applyAlignment="1" applyProtection="1">
      <alignment horizontal="center"/>
      <protection locked="0"/>
    </xf>
    <xf numFmtId="1" fontId="0" fillId="10" borderId="10" xfId="0" applyNumberFormat="1" applyFill="1" applyBorder="1" applyProtection="1">
      <protection hidden="1"/>
    </xf>
    <xf numFmtId="1" fontId="0" fillId="10" borderId="32" xfId="0" applyNumberFormat="1" applyFill="1" applyBorder="1" applyProtection="1">
      <protection hidden="1"/>
    </xf>
    <xf numFmtId="0" fontId="0" fillId="10" borderId="10" xfId="0" applyFill="1" applyBorder="1" applyProtection="1">
      <protection locked="0"/>
    </xf>
    <xf numFmtId="0" fontId="0" fillId="10" borderId="10" xfId="0" applyFill="1" applyBorder="1" applyProtection="1">
      <protection hidden="1"/>
    </xf>
    <xf numFmtId="0" fontId="0" fillId="10" borderId="32" xfId="0" applyFill="1" applyBorder="1" applyProtection="1">
      <protection locked="0"/>
    </xf>
    <xf numFmtId="0" fontId="0" fillId="10" borderId="32" xfId="0" applyFill="1" applyBorder="1" applyProtection="1">
      <protection hidden="1"/>
    </xf>
    <xf numFmtId="1" fontId="9" fillId="0" borderId="10" xfId="0" applyNumberFormat="1" applyFont="1" applyFill="1" applyBorder="1" applyAlignment="1" applyProtection="1">
      <alignment horizontal="center" vertical="center"/>
    </xf>
    <xf numFmtId="1" fontId="9" fillId="0" borderId="8" xfId="0" applyNumberFormat="1" applyFont="1" applyFill="1" applyBorder="1" applyAlignment="1">
      <alignment horizontal="center" vertical="center"/>
    </xf>
    <xf numFmtId="49" fontId="9" fillId="0" borderId="27" xfId="0" applyNumberFormat="1" applyFont="1" applyFill="1" applyBorder="1" applyAlignment="1">
      <alignment horizontal="center" vertical="center"/>
    </xf>
    <xf numFmtId="49" fontId="9" fillId="0" borderId="10" xfId="0" applyNumberFormat="1" applyFont="1" applyFill="1" applyBorder="1" applyAlignment="1">
      <alignment horizontal="left" vertical="center"/>
    </xf>
    <xf numFmtId="14" fontId="10" fillId="0" borderId="10" xfId="0" applyNumberFormat="1" applyFont="1" applyFill="1" applyBorder="1" applyAlignment="1">
      <alignment horizontal="center" vertical="center"/>
    </xf>
    <xf numFmtId="1" fontId="9" fillId="0" borderId="10" xfId="0" applyNumberFormat="1" applyFont="1" applyFill="1" applyBorder="1" applyAlignment="1">
      <alignment horizontal="center" vertical="center" wrapText="1"/>
    </xf>
    <xf numFmtId="1" fontId="9" fillId="0" borderId="50" xfId="0" applyNumberFormat="1" applyFont="1" applyFill="1" applyBorder="1" applyAlignment="1">
      <alignment horizontal="center" vertical="center"/>
    </xf>
    <xf numFmtId="14" fontId="9" fillId="0" borderId="10" xfId="0" applyNumberFormat="1" applyFont="1" applyFill="1" applyBorder="1" applyAlignment="1">
      <alignment horizontal="center" vertical="center" wrapText="1"/>
    </xf>
    <xf numFmtId="1" fontId="10" fillId="0" borderId="10" xfId="0" applyNumberFormat="1" applyFont="1" applyFill="1" applyBorder="1" applyAlignment="1">
      <alignment horizontal="center" vertical="center"/>
    </xf>
    <xf numFmtId="49" fontId="10" fillId="0" borderId="27" xfId="0" applyNumberFormat="1" applyFont="1" applyBorder="1" applyAlignment="1">
      <alignment horizontal="center" vertical="center"/>
    </xf>
    <xf numFmtId="0" fontId="9" fillId="0" borderId="10" xfId="0" applyNumberFormat="1" applyFont="1" applyFill="1" applyBorder="1" applyAlignment="1">
      <alignment horizontal="left" vertical="center"/>
    </xf>
    <xf numFmtId="0" fontId="9" fillId="0" borderId="23" xfId="0" applyNumberFormat="1" applyFont="1" applyFill="1" applyBorder="1" applyAlignment="1">
      <alignment horizontal="left" vertical="center"/>
    </xf>
    <xf numFmtId="0" fontId="10" fillId="0" borderId="10" xfId="0" applyNumberFormat="1" applyFont="1" applyFill="1" applyBorder="1" applyAlignment="1">
      <alignment vertical="center"/>
    </xf>
    <xf numFmtId="0" fontId="10" fillId="0" borderId="10" xfId="0" applyNumberFormat="1" applyFont="1" applyBorder="1" applyAlignment="1">
      <alignment horizontal="center" vertical="center"/>
    </xf>
    <xf numFmtId="0" fontId="10" fillId="0" borderId="28" xfId="0" applyNumberFormat="1" applyFont="1" applyFill="1" applyBorder="1" applyAlignment="1">
      <alignment horizontal="center" vertical="center"/>
    </xf>
    <xf numFmtId="49" fontId="10" fillId="0" borderId="27" xfId="0" applyNumberFormat="1" applyFont="1" applyFill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 wrapText="1"/>
    </xf>
    <xf numFmtId="14" fontId="10" fillId="0" borderId="23" xfId="0" applyNumberFormat="1" applyFont="1" applyFill="1" applyBorder="1" applyAlignment="1">
      <alignment horizontal="center" vertical="center" wrapText="1"/>
    </xf>
    <xf numFmtId="14" fontId="10" fillId="0" borderId="10" xfId="0" applyNumberFormat="1" applyFont="1" applyFill="1" applyBorder="1" applyAlignment="1">
      <alignment horizontal="center" vertical="center" wrapText="1"/>
    </xf>
    <xf numFmtId="0" fontId="23" fillId="5" borderId="29" xfId="0" applyFont="1" applyFill="1" applyBorder="1" applyAlignment="1" applyProtection="1">
      <alignment horizontal="center"/>
      <protection hidden="1"/>
    </xf>
    <xf numFmtId="0" fontId="23" fillId="5" borderId="31" xfId="0" applyFont="1" applyFill="1" applyBorder="1" applyAlignment="1" applyProtection="1">
      <alignment horizontal="center"/>
      <protection hidden="1"/>
    </xf>
    <xf numFmtId="0" fontId="0" fillId="0" borderId="14" xfId="0" applyBorder="1" applyAlignment="1" applyProtection="1">
      <alignment vertical="top"/>
    </xf>
    <xf numFmtId="0" fontId="7" fillId="0" borderId="0" xfId="0" applyFont="1" applyAlignment="1" applyProtection="1">
      <alignment horizontal="center" vertical="top"/>
    </xf>
    <xf numFmtId="0" fontId="7" fillId="0" borderId="7" xfId="0" applyFont="1" applyBorder="1" applyAlignment="1" applyProtection="1">
      <alignment horizontal="center" vertical="top"/>
    </xf>
    <xf numFmtId="0" fontId="23" fillId="10" borderId="30" xfId="0" applyFont="1" applyFill="1" applyBorder="1" applyAlignment="1" applyProtection="1">
      <alignment horizontal="center"/>
      <protection locked="0"/>
    </xf>
    <xf numFmtId="0" fontId="23" fillId="10" borderId="29" xfId="0" applyNumberFormat="1" applyFont="1" applyFill="1" applyBorder="1" applyAlignment="1" applyProtection="1">
      <alignment horizontal="left"/>
      <protection locked="0"/>
    </xf>
    <xf numFmtId="0" fontId="23" fillId="10" borderId="31" xfId="0" applyNumberFormat="1" applyFont="1" applyFill="1" applyBorder="1" applyAlignment="1" applyProtection="1">
      <alignment horizontal="left"/>
      <protection locked="0"/>
    </xf>
    <xf numFmtId="165" fontId="23" fillId="10" borderId="10" xfId="0" applyNumberFormat="1" applyFont="1" applyFill="1" applyBorder="1" applyAlignment="1" applyProtection="1">
      <alignment horizontal="center"/>
      <protection locked="0"/>
    </xf>
    <xf numFmtId="165" fontId="23" fillId="10" borderId="32" xfId="0" applyNumberFormat="1" applyFont="1" applyFill="1" applyBorder="1" applyAlignment="1" applyProtection="1">
      <alignment horizontal="center"/>
      <protection locked="0"/>
    </xf>
    <xf numFmtId="0" fontId="23" fillId="10" borderId="29" xfId="0" applyFont="1" applyFill="1" applyBorder="1" applyAlignment="1" applyProtection="1">
      <alignment horizontal="center"/>
      <protection locked="0"/>
    </xf>
    <xf numFmtId="0" fontId="23" fillId="10" borderId="31" xfId="0" applyFont="1" applyFill="1" applyBorder="1" applyAlignment="1" applyProtection="1">
      <alignment horizontal="center"/>
      <protection locked="0"/>
    </xf>
    <xf numFmtId="0" fontId="23" fillId="10" borderId="33" xfId="0" applyFont="1" applyFill="1" applyBorder="1" applyAlignment="1" applyProtection="1">
      <alignment horizontal="center"/>
      <protection locked="0"/>
    </xf>
    <xf numFmtId="0" fontId="21" fillId="0" borderId="0" xfId="0" applyFont="1" applyAlignment="1">
      <alignment wrapText="1"/>
    </xf>
    <xf numFmtId="49" fontId="15" fillId="0" borderId="13" xfId="0" applyNumberFormat="1" applyFont="1" applyFill="1" applyBorder="1" applyAlignment="1" applyProtection="1">
      <alignment horizontal="center" vertical="center"/>
    </xf>
    <xf numFmtId="1" fontId="15" fillId="11" borderId="16" xfId="0" applyNumberFormat="1" applyFont="1" applyFill="1" applyBorder="1" applyAlignment="1">
      <alignment horizontal="center" vertical="center"/>
    </xf>
    <xf numFmtId="1" fontId="15" fillId="11" borderId="17" xfId="0" applyNumberFormat="1" applyFont="1" applyFill="1" applyBorder="1" applyAlignment="1">
      <alignment horizontal="center" vertical="center"/>
    </xf>
    <xf numFmtId="1" fontId="10" fillId="11" borderId="11" xfId="0" applyNumberFormat="1" applyFont="1" applyFill="1" applyBorder="1" applyAlignment="1">
      <alignment horizontal="center" vertical="center"/>
    </xf>
    <xf numFmtId="14" fontId="9" fillId="0" borderId="23" xfId="0" applyNumberFormat="1" applyFont="1" applyFill="1" applyBorder="1" applyAlignment="1">
      <alignment horizontal="center" vertical="center"/>
    </xf>
    <xf numFmtId="49" fontId="9" fillId="0" borderId="24" xfId="0" applyNumberFormat="1" applyFont="1" applyFill="1" applyBorder="1" applyAlignment="1">
      <alignment horizontal="center" vertical="center"/>
    </xf>
    <xf numFmtId="1" fontId="15" fillId="12" borderId="16" xfId="0" applyNumberFormat="1" applyFont="1" applyFill="1" applyBorder="1" applyAlignment="1">
      <alignment horizontal="center" vertical="center"/>
    </xf>
    <xf numFmtId="1" fontId="15" fillId="12" borderId="17" xfId="0" applyNumberFormat="1" applyFont="1" applyFill="1" applyBorder="1" applyAlignment="1">
      <alignment horizontal="center" vertical="center"/>
    </xf>
    <xf numFmtId="1" fontId="15" fillId="12" borderId="4" xfId="0" applyNumberFormat="1" applyFont="1" applyFill="1" applyBorder="1" applyAlignment="1">
      <alignment horizontal="center" vertical="center"/>
    </xf>
    <xf numFmtId="1" fontId="9" fillId="12" borderId="11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left" vertical="center"/>
    </xf>
    <xf numFmtId="1" fontId="15" fillId="13" borderId="16" xfId="0" applyNumberFormat="1" applyFont="1" applyFill="1" applyBorder="1" applyAlignment="1">
      <alignment horizontal="center" vertical="center"/>
    </xf>
    <xf numFmtId="1" fontId="15" fillId="13" borderId="17" xfId="0" applyNumberFormat="1" applyFont="1" applyFill="1" applyBorder="1" applyAlignment="1">
      <alignment horizontal="center" vertical="center"/>
    </xf>
    <xf numFmtId="1" fontId="15" fillId="13" borderId="4" xfId="0" applyNumberFormat="1" applyFont="1" applyFill="1" applyBorder="1" applyAlignment="1">
      <alignment horizontal="center" vertical="center"/>
    </xf>
    <xf numFmtId="1" fontId="9" fillId="13" borderId="11" xfId="0" applyNumberFormat="1" applyFont="1" applyFill="1" applyBorder="1" applyAlignment="1">
      <alignment horizontal="center" vertical="center"/>
    </xf>
    <xf numFmtId="1" fontId="15" fillId="14" borderId="16" xfId="0" applyNumberFormat="1" applyFont="1" applyFill="1" applyBorder="1" applyAlignment="1">
      <alignment horizontal="center" vertical="center"/>
    </xf>
    <xf numFmtId="1" fontId="15" fillId="14" borderId="17" xfId="0" applyNumberFormat="1" applyFont="1" applyFill="1" applyBorder="1" applyAlignment="1">
      <alignment horizontal="center" vertical="center"/>
    </xf>
    <xf numFmtId="1" fontId="15" fillId="14" borderId="4" xfId="0" applyNumberFormat="1" applyFont="1" applyFill="1" applyBorder="1" applyAlignment="1">
      <alignment horizontal="center" vertical="center"/>
    </xf>
    <xf numFmtId="1" fontId="9" fillId="14" borderId="11" xfId="0" applyNumberFormat="1" applyFont="1" applyFill="1" applyBorder="1" applyAlignment="1">
      <alignment horizontal="center" vertical="center"/>
    </xf>
    <xf numFmtId="0" fontId="20" fillId="2" borderId="0" xfId="0" applyFont="1" applyFill="1" applyProtection="1">
      <protection locked="0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vertical="top" wrapText="1"/>
    </xf>
    <xf numFmtId="0" fontId="4" fillId="5" borderId="45" xfId="1" applyFill="1" applyBorder="1" applyAlignment="1" applyProtection="1">
      <alignment horizontal="left"/>
    </xf>
    <xf numFmtId="49" fontId="16" fillId="0" borderId="11" xfId="0" applyNumberFormat="1" applyFont="1" applyFill="1" applyBorder="1" applyAlignment="1">
      <alignment horizontal="center" vertical="center"/>
    </xf>
    <xf numFmtId="0" fontId="28" fillId="10" borderId="10" xfId="0" applyFont="1" applyFill="1" applyBorder="1" applyAlignment="1" applyProtection="1">
      <alignment horizontal="center"/>
      <protection locked="0"/>
    </xf>
    <xf numFmtId="0" fontId="28" fillId="10" borderId="32" xfId="0" applyFont="1" applyFill="1" applyBorder="1" applyAlignment="1" applyProtection="1">
      <alignment horizontal="center"/>
      <protection locked="0"/>
    </xf>
    <xf numFmtId="0" fontId="10" fillId="0" borderId="0" xfId="0" applyNumberFormat="1" applyFont="1" applyAlignment="1" applyProtection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/>
    </xf>
    <xf numFmtId="49" fontId="45" fillId="0" borderId="0" xfId="0" applyNumberFormat="1" applyFont="1" applyFill="1" applyBorder="1" applyAlignment="1">
      <alignment horizontal="center" vertical="center"/>
    </xf>
    <xf numFmtId="0" fontId="44" fillId="0" borderId="0" xfId="0" applyNumberFormat="1" applyFont="1" applyFill="1" applyBorder="1" applyAlignment="1">
      <alignment horizontal="center" vertical="center"/>
    </xf>
    <xf numFmtId="1" fontId="15" fillId="15" borderId="16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</xf>
    <xf numFmtId="1" fontId="15" fillId="15" borderId="17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 applyProtection="1">
      <alignment horizontal="center" vertical="center"/>
    </xf>
    <xf numFmtId="165" fontId="15" fillId="0" borderId="5" xfId="0" applyNumberFormat="1" applyFont="1" applyFill="1" applyBorder="1" applyAlignment="1" applyProtection="1">
      <alignment horizontal="center" vertical="center"/>
    </xf>
    <xf numFmtId="1" fontId="9" fillId="0" borderId="7" xfId="0" applyNumberFormat="1" applyFont="1" applyFill="1" applyBorder="1" applyAlignment="1">
      <alignment horizontal="center" vertical="center"/>
    </xf>
    <xf numFmtId="49" fontId="9" fillId="0" borderId="18" xfId="0" applyNumberFormat="1" applyFont="1" applyBorder="1" applyAlignment="1" applyProtection="1">
      <alignment horizontal="center" vertical="center"/>
    </xf>
    <xf numFmtId="49" fontId="9" fillId="0" borderId="19" xfId="0" applyNumberFormat="1" applyFont="1" applyFill="1" applyBorder="1" applyAlignment="1" applyProtection="1">
      <alignment horizontal="left" vertical="center"/>
    </xf>
    <xf numFmtId="1" fontId="10" fillId="15" borderId="3" xfId="0" applyNumberFormat="1" applyFont="1" applyFill="1" applyBorder="1" applyAlignment="1">
      <alignment horizontal="center" vertical="center"/>
    </xf>
    <xf numFmtId="1" fontId="9" fillId="0" borderId="20" xfId="0" applyNumberFormat="1" applyFont="1" applyFill="1" applyBorder="1" applyAlignment="1" applyProtection="1">
      <alignment horizontal="center" vertical="center"/>
    </xf>
    <xf numFmtId="49" fontId="9" fillId="0" borderId="21" xfId="0" applyNumberFormat="1" applyFont="1" applyBorder="1" applyAlignment="1" applyProtection="1">
      <alignment horizontal="center" vertical="center"/>
    </xf>
    <xf numFmtId="1" fontId="9" fillId="0" borderId="15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11" fillId="0" borderId="9" xfId="3" applyFont="1" applyFill="1" applyBorder="1" applyAlignment="1">
      <alignment horizontal="left" vertical="center"/>
    </xf>
    <xf numFmtId="49" fontId="10" fillId="0" borderId="0" xfId="0" applyNumberFormat="1" applyFont="1" applyBorder="1" applyAlignment="1" applyProtection="1">
      <alignment horizontal="center" vertical="center"/>
    </xf>
    <xf numFmtId="0" fontId="9" fillId="0" borderId="9" xfId="3" applyFont="1" applyFill="1" applyBorder="1" applyAlignment="1" applyProtection="1">
      <alignment horizontal="left" vertical="center" wrapText="1"/>
    </xf>
    <xf numFmtId="49" fontId="11" fillId="0" borderId="9" xfId="0" applyNumberFormat="1" applyFont="1" applyFill="1" applyBorder="1" applyAlignment="1" applyProtection="1">
      <alignment horizontal="left" vertical="center"/>
    </xf>
    <xf numFmtId="0" fontId="9" fillId="0" borderId="9" xfId="3" applyFont="1" applyFill="1" applyBorder="1" applyAlignment="1">
      <alignment horizontal="left" vertical="center" wrapText="1"/>
    </xf>
    <xf numFmtId="14" fontId="9" fillId="0" borderId="9" xfId="3" applyNumberFormat="1" applyFont="1" applyBorder="1" applyAlignment="1">
      <alignment horizontal="center" vertical="center" wrapText="1"/>
    </xf>
    <xf numFmtId="14" fontId="9" fillId="0" borderId="9" xfId="3" applyNumberFormat="1" applyFont="1" applyFill="1" applyBorder="1" applyAlignment="1">
      <alignment horizontal="center" vertical="center" wrapText="1"/>
    </xf>
    <xf numFmtId="1" fontId="10" fillId="0" borderId="15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49" fontId="10" fillId="0" borderId="9" xfId="0" applyNumberFormat="1" applyFont="1" applyFill="1" applyBorder="1" applyAlignment="1" applyProtection="1">
      <alignment horizontal="left" vertical="center"/>
    </xf>
    <xf numFmtId="14" fontId="10" fillId="0" borderId="9" xfId="0" applyNumberFormat="1" applyFont="1" applyFill="1" applyBorder="1" applyAlignment="1" applyProtection="1">
      <alignment horizontal="center" vertical="center"/>
    </xf>
    <xf numFmtId="49" fontId="9" fillId="0" borderId="22" xfId="0" applyNumberFormat="1" applyFont="1" applyBorder="1" applyAlignment="1" applyProtection="1">
      <alignment horizontal="center" vertical="center"/>
    </xf>
    <xf numFmtId="49" fontId="9" fillId="0" borderId="27" xfId="0" applyNumberFormat="1" applyFont="1" applyBorder="1" applyAlignment="1" applyProtection="1">
      <alignment horizontal="center" vertical="center"/>
    </xf>
    <xf numFmtId="1" fontId="10" fillId="15" borderId="11" xfId="0" applyNumberFormat="1" applyFont="1" applyFill="1" applyBorder="1" applyAlignment="1">
      <alignment horizontal="center" vertical="center"/>
    </xf>
    <xf numFmtId="1" fontId="9" fillId="0" borderId="13" xfId="0" applyNumberFormat="1" applyFont="1" applyFill="1" applyBorder="1" applyAlignment="1" applyProtection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49" fontId="9" fillId="0" borderId="23" xfId="0" applyNumberFormat="1" applyFont="1" applyFill="1" applyBorder="1" applyAlignment="1" applyProtection="1">
      <alignment horizontal="left" vertical="center"/>
    </xf>
    <xf numFmtId="14" fontId="9" fillId="0" borderId="23" xfId="0" applyNumberFormat="1" applyFont="1" applyFill="1" applyBorder="1" applyAlignment="1" applyProtection="1">
      <alignment horizontal="center" vertical="center"/>
    </xf>
    <xf numFmtId="49" fontId="9" fillId="0" borderId="24" xfId="0" applyNumberFormat="1" applyFont="1" applyFill="1" applyBorder="1" applyAlignment="1" applyProtection="1">
      <alignment horizontal="center" vertical="center"/>
    </xf>
    <xf numFmtId="1" fontId="9" fillId="0" borderId="24" xfId="0" applyNumberFormat="1" applyFont="1" applyFill="1" applyBorder="1" applyAlignment="1" applyProtection="1">
      <alignment horizontal="center" vertical="center"/>
    </xf>
    <xf numFmtId="1" fontId="9" fillId="0" borderId="8" xfId="0" applyNumberFormat="1" applyFont="1" applyFill="1" applyBorder="1" applyAlignment="1" applyProtection="1">
      <alignment horizontal="center" vertical="center"/>
    </xf>
    <xf numFmtId="49" fontId="9" fillId="0" borderId="10" xfId="0" applyNumberFormat="1" applyFont="1" applyFill="1" applyBorder="1" applyAlignment="1" applyProtection="1">
      <alignment horizontal="left" vertical="center"/>
    </xf>
    <xf numFmtId="14" fontId="9" fillId="0" borderId="10" xfId="0" applyNumberFormat="1" applyFont="1" applyFill="1" applyBorder="1" applyAlignment="1" applyProtection="1">
      <alignment horizontal="center" vertical="center"/>
    </xf>
    <xf numFmtId="49" fontId="9" fillId="0" borderId="28" xfId="0" applyNumberFormat="1" applyFont="1" applyFill="1" applyBorder="1" applyAlignment="1" applyProtection="1">
      <alignment horizontal="center" vertical="center"/>
    </xf>
    <xf numFmtId="1" fontId="9" fillId="0" borderId="28" xfId="0" applyNumberFormat="1" applyFont="1" applyFill="1" applyBorder="1" applyAlignment="1" applyProtection="1">
      <alignment horizontal="center" vertical="center"/>
    </xf>
    <xf numFmtId="0" fontId="9" fillId="0" borderId="24" xfId="0" applyFont="1" applyFill="1" applyBorder="1" applyAlignment="1" applyProtection="1">
      <alignment horizontal="center" vertical="center"/>
    </xf>
    <xf numFmtId="1" fontId="10" fillId="11" borderId="3" xfId="0" applyNumberFormat="1" applyFont="1" applyFill="1" applyBorder="1" applyAlignment="1">
      <alignment horizontal="center" vertical="center"/>
    </xf>
    <xf numFmtId="0" fontId="11" fillId="0" borderId="23" xfId="0" applyFont="1" applyBorder="1"/>
    <xf numFmtId="0" fontId="10" fillId="0" borderId="10" xfId="0" applyFont="1" applyBorder="1"/>
    <xf numFmtId="49" fontId="10" fillId="0" borderId="52" xfId="0" applyNumberFormat="1" applyFont="1" applyBorder="1" applyAlignment="1">
      <alignment horizontal="center" vertical="center"/>
    </xf>
    <xf numFmtId="1" fontId="9" fillId="0" borderId="45" xfId="0" applyNumberFormat="1" applyFont="1" applyFill="1" applyBorder="1" applyAlignment="1">
      <alignment horizontal="center" vertical="center"/>
    </xf>
    <xf numFmtId="1" fontId="9" fillId="0" borderId="53" xfId="0" applyNumberFormat="1" applyFont="1" applyFill="1" applyBorder="1" applyAlignment="1">
      <alignment horizontal="center" vertical="center"/>
    </xf>
    <xf numFmtId="0" fontId="9" fillId="0" borderId="10" xfId="0" applyNumberFormat="1" applyFont="1" applyFill="1" applyBorder="1" applyAlignment="1">
      <alignment vertical="center" wrapText="1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3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 applyProtection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14" fontId="10" fillId="0" borderId="0" xfId="0" applyNumberFormat="1" applyFont="1" applyAlignment="1" applyProtection="1">
      <alignment horizontal="center" vertical="center"/>
    </xf>
    <xf numFmtId="14" fontId="44" fillId="0" borderId="0" xfId="0" applyNumberFormat="1" applyFont="1" applyFill="1" applyBorder="1" applyAlignment="1">
      <alignment horizontal="center" vertical="center"/>
    </xf>
    <xf numFmtId="14" fontId="10" fillId="0" borderId="7" xfId="0" applyNumberFormat="1" applyFont="1" applyFill="1" applyBorder="1" applyAlignment="1">
      <alignment horizontal="center" vertical="center"/>
    </xf>
    <xf numFmtId="0" fontId="9" fillId="0" borderId="9" xfId="0" applyNumberFormat="1" applyFont="1" applyFill="1" applyBorder="1" applyAlignment="1">
      <alignment horizontal="center" vertical="center"/>
    </xf>
    <xf numFmtId="14" fontId="10" fillId="0" borderId="0" xfId="0" applyNumberFormat="1" applyFont="1" applyFill="1" applyAlignment="1" applyProtection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0" fillId="0" borderId="0" xfId="0" applyNumberFormat="1" applyFont="1" applyAlignment="1">
      <alignment vertical="center"/>
    </xf>
    <xf numFmtId="14" fontId="10" fillId="0" borderId="7" xfId="0" applyNumberFormat="1" applyFont="1" applyBorder="1" applyAlignment="1">
      <alignment vertical="center"/>
    </xf>
    <xf numFmtId="1" fontId="10" fillId="0" borderId="7" xfId="0" applyNumberFormat="1" applyFont="1" applyBorder="1" applyAlignment="1">
      <alignment vertical="center"/>
    </xf>
    <xf numFmtId="1" fontId="9" fillId="0" borderId="19" xfId="0" applyNumberFormat="1" applyFont="1" applyFill="1" applyBorder="1" applyAlignment="1">
      <alignment horizontal="center" vertical="center" wrapText="1"/>
    </xf>
    <xf numFmtId="14" fontId="9" fillId="0" borderId="20" xfId="0" applyNumberFormat="1" applyFont="1" applyFill="1" applyBorder="1" applyAlignment="1">
      <alignment horizontal="center" vertical="center" wrapText="1"/>
    </xf>
    <xf numFmtId="14" fontId="9" fillId="0" borderId="15" xfId="0" applyNumberFormat="1" applyFont="1" applyFill="1" applyBorder="1" applyAlignment="1">
      <alignment horizontal="center" vertical="center" wrapText="1"/>
    </xf>
    <xf numFmtId="1" fontId="9" fillId="0" borderId="23" xfId="0" applyNumberFormat="1" applyFont="1" applyFill="1" applyBorder="1" applyAlignment="1">
      <alignment horizontal="center" vertical="center" wrapText="1"/>
    </xf>
    <xf numFmtId="14" fontId="9" fillId="0" borderId="24" xfId="0" applyNumberFormat="1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/>
    </xf>
    <xf numFmtId="49" fontId="10" fillId="0" borderId="19" xfId="0" applyNumberFormat="1" applyFont="1" applyFill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/>
    </xf>
    <xf numFmtId="49" fontId="9" fillId="0" borderId="19" xfId="0" applyNumberFormat="1" applyFont="1" applyFill="1" applyBorder="1" applyAlignment="1">
      <alignment horizontal="center" vertical="center" wrapText="1"/>
    </xf>
    <xf numFmtId="49" fontId="9" fillId="0" borderId="23" xfId="0" applyNumberFormat="1" applyFont="1" applyFill="1" applyBorder="1" applyAlignment="1">
      <alignment vertical="center"/>
    </xf>
    <xf numFmtId="49" fontId="9" fillId="0" borderId="10" xfId="0" applyNumberFormat="1" applyFont="1" applyFill="1" applyBorder="1" applyAlignment="1">
      <alignment vertical="center" wrapText="1"/>
    </xf>
    <xf numFmtId="49" fontId="9" fillId="0" borderId="28" xfId="0" applyNumberFormat="1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vertical="center"/>
    </xf>
    <xf numFmtId="14" fontId="10" fillId="0" borderId="0" xfId="0" applyNumberFormat="1" applyFont="1" applyAlignment="1">
      <alignment vertical="center"/>
    </xf>
    <xf numFmtId="14" fontId="16" fillId="0" borderId="7" xfId="0" applyNumberFormat="1" applyFont="1" applyBorder="1" applyAlignment="1">
      <alignment horizontal="center" vertical="center"/>
    </xf>
    <xf numFmtId="0" fontId="10" fillId="0" borderId="20" xfId="0" applyNumberFormat="1" applyFont="1" applyBorder="1" applyAlignment="1">
      <alignment horizontal="center" vertical="center"/>
    </xf>
    <xf numFmtId="0" fontId="10" fillId="0" borderId="15" xfId="0" applyNumberFormat="1" applyFont="1" applyBorder="1" applyAlignment="1">
      <alignment horizontal="center" vertical="center"/>
    </xf>
    <xf numFmtId="0" fontId="9" fillId="0" borderId="9" xfId="0" applyNumberFormat="1" applyFont="1" applyBorder="1" applyAlignment="1">
      <alignment horizontal="center" vertical="center"/>
    </xf>
    <xf numFmtId="0" fontId="9" fillId="0" borderId="15" xfId="0" applyNumberFormat="1" applyFont="1" applyBorder="1" applyAlignment="1">
      <alignment horizontal="center" vertical="center"/>
    </xf>
    <xf numFmtId="0" fontId="10" fillId="0" borderId="24" xfId="0" applyNumberFormat="1" applyFont="1" applyBorder="1" applyAlignment="1">
      <alignment horizontal="center" vertical="center"/>
    </xf>
    <xf numFmtId="14" fontId="16" fillId="0" borderId="7" xfId="0" applyNumberFormat="1" applyFont="1" applyBorder="1" applyAlignment="1">
      <alignment vertical="center"/>
    </xf>
    <xf numFmtId="14" fontId="10" fillId="0" borderId="19" xfId="0" applyNumberFormat="1" applyFont="1" applyFill="1" applyBorder="1" applyAlignment="1">
      <alignment horizontal="center" vertical="center" wrapText="1"/>
    </xf>
    <xf numFmtId="0" fontId="10" fillId="0" borderId="20" xfId="0" applyNumberFormat="1" applyFont="1" applyFill="1" applyBorder="1" applyAlignment="1">
      <alignment horizontal="center" vertical="center" wrapText="1"/>
    </xf>
    <xf numFmtId="0" fontId="9" fillId="0" borderId="15" xfId="0" applyNumberFormat="1" applyFont="1" applyFill="1" applyBorder="1" applyAlignment="1">
      <alignment horizontal="center" vertical="center" wrapText="1"/>
    </xf>
    <xf numFmtId="0" fontId="10" fillId="0" borderId="10" xfId="0" applyNumberFormat="1" applyFont="1" applyFill="1" applyBorder="1" applyAlignment="1">
      <alignment vertical="center" wrapText="1"/>
    </xf>
    <xf numFmtId="0" fontId="10" fillId="0" borderId="23" xfId="0" applyNumberFormat="1" applyFont="1" applyFill="1" applyBorder="1" applyAlignment="1">
      <alignment vertical="center" wrapText="1"/>
    </xf>
    <xf numFmtId="0" fontId="9" fillId="0" borderId="10" xfId="0" applyNumberFormat="1" applyFont="1" applyFill="1" applyBorder="1" applyAlignment="1">
      <alignment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0" fillId="2" borderId="9" xfId="0" applyFill="1" applyBorder="1" applyProtection="1">
      <protection locked="0"/>
    </xf>
    <xf numFmtId="165" fontId="0" fillId="2" borderId="9" xfId="0" applyNumberFormat="1" applyFill="1" applyBorder="1" applyProtection="1">
      <protection locked="0"/>
    </xf>
    <xf numFmtId="0" fontId="20" fillId="0" borderId="0" xfId="0" applyFont="1" applyAlignment="1">
      <alignment vertical="top" wrapText="1"/>
    </xf>
    <xf numFmtId="0" fontId="22" fillId="0" borderId="0" xfId="0" applyFont="1" applyAlignment="1">
      <alignment horizontal="center"/>
    </xf>
    <xf numFmtId="0" fontId="19" fillId="0" borderId="0" xfId="0" applyFont="1" applyAlignment="1">
      <alignment vertical="top" wrapText="1"/>
    </xf>
    <xf numFmtId="0" fontId="21" fillId="5" borderId="9" xfId="0" applyFont="1" applyFill="1" applyBorder="1" applyAlignment="1">
      <alignment horizontal="center"/>
    </xf>
    <xf numFmtId="0" fontId="3" fillId="9" borderId="1" xfId="0" applyFont="1" applyFill="1" applyBorder="1" applyAlignment="1">
      <alignment horizontal="center"/>
    </xf>
    <xf numFmtId="0" fontId="3" fillId="9" borderId="2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32" fillId="7" borderId="1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/>
    <xf numFmtId="0" fontId="28" fillId="7" borderId="3" xfId="0" applyFont="1" applyFill="1" applyBorder="1" applyAlignment="1"/>
    <xf numFmtId="0" fontId="28" fillId="10" borderId="37" xfId="0" applyFont="1" applyFill="1" applyBorder="1" applyAlignment="1" applyProtection="1">
      <protection locked="0"/>
    </xf>
    <xf numFmtId="0" fontId="28" fillId="10" borderId="51" xfId="0" applyFont="1" applyFill="1" applyBorder="1" applyAlignment="1" applyProtection="1">
      <protection locked="0"/>
    </xf>
    <xf numFmtId="0" fontId="28" fillId="10" borderId="38" xfId="0" applyFont="1" applyFill="1" applyBorder="1" applyAlignment="1" applyProtection="1">
      <protection locked="0"/>
    </xf>
    <xf numFmtId="0" fontId="4" fillId="10" borderId="37" xfId="1" applyFill="1" applyBorder="1" applyAlignment="1" applyProtection="1">
      <protection locked="0"/>
    </xf>
    <xf numFmtId="0" fontId="42" fillId="10" borderId="51" xfId="1" applyFont="1" applyFill="1" applyBorder="1" applyAlignment="1" applyProtection="1">
      <protection locked="0"/>
    </xf>
    <xf numFmtId="0" fontId="42" fillId="10" borderId="38" xfId="1" applyFont="1" applyFill="1" applyBorder="1" applyAlignment="1" applyProtection="1">
      <protection locked="0"/>
    </xf>
    <xf numFmtId="0" fontId="28" fillId="10" borderId="37" xfId="0" applyFont="1" applyFill="1" applyBorder="1" applyAlignment="1" applyProtection="1">
      <alignment horizontal="left"/>
      <protection locked="0"/>
    </xf>
    <xf numFmtId="0" fontId="28" fillId="10" borderId="51" xfId="0" applyFont="1" applyFill="1" applyBorder="1" applyAlignment="1" applyProtection="1">
      <alignment horizontal="left"/>
      <protection locked="0"/>
    </xf>
    <xf numFmtId="0" fontId="28" fillId="10" borderId="38" xfId="0" applyFont="1" applyFill="1" applyBorder="1" applyAlignment="1" applyProtection="1">
      <alignment horizontal="left"/>
      <protection locked="0"/>
    </xf>
    <xf numFmtId="0" fontId="35" fillId="5" borderId="9" xfId="0" applyFont="1" applyFill="1" applyBorder="1" applyAlignment="1" applyProtection="1">
      <alignment horizontal="left" vertical="top"/>
    </xf>
    <xf numFmtId="0" fontId="29" fillId="5" borderId="9" xfId="0" applyFont="1" applyFill="1" applyBorder="1" applyAlignment="1">
      <alignment horizontal="left" vertical="top"/>
    </xf>
    <xf numFmtId="0" fontId="29" fillId="5" borderId="39" xfId="0" applyFont="1" applyFill="1" applyBorder="1" applyAlignment="1">
      <alignment horizontal="left" vertical="top"/>
    </xf>
    <xf numFmtId="0" fontId="23" fillId="5" borderId="9" xfId="0" applyFont="1" applyFill="1" applyBorder="1" applyAlignment="1" applyProtection="1">
      <alignment vertical="top"/>
    </xf>
    <xf numFmtId="0" fontId="23" fillId="5" borderId="9" xfId="0" applyFont="1" applyFill="1" applyBorder="1" applyAlignment="1">
      <alignment vertical="top"/>
    </xf>
    <xf numFmtId="0" fontId="24" fillId="5" borderId="45" xfId="0" applyFont="1" applyFill="1" applyBorder="1" applyAlignment="1" applyProtection="1">
      <alignment horizontal="left"/>
      <protection locked="0"/>
    </xf>
    <xf numFmtId="0" fontId="26" fillId="5" borderId="45" xfId="0" applyFont="1" applyFill="1" applyBorder="1" applyAlignment="1" applyProtection="1">
      <alignment horizontal="left"/>
      <protection locked="0"/>
    </xf>
    <xf numFmtId="0" fontId="0" fillId="5" borderId="45" xfId="0" applyFill="1" applyBorder="1" applyAlignment="1" applyProtection="1">
      <protection locked="0"/>
    </xf>
    <xf numFmtId="0" fontId="4" fillId="5" borderId="45" xfId="1" applyFill="1" applyBorder="1" applyAlignment="1" applyProtection="1">
      <alignment horizontal="left"/>
    </xf>
    <xf numFmtId="0" fontId="0" fillId="5" borderId="45" xfId="0" applyFill="1" applyBorder="1" applyAlignment="1">
      <alignment horizontal="left"/>
    </xf>
    <xf numFmtId="0" fontId="24" fillId="0" borderId="40" xfId="0" applyFont="1" applyBorder="1" applyAlignment="1" applyProtection="1">
      <alignment horizontal="left"/>
      <protection locked="0"/>
    </xf>
    <xf numFmtId="0" fontId="26" fillId="0" borderId="41" xfId="0" applyFont="1" applyBorder="1" applyAlignment="1" applyProtection="1">
      <alignment horizontal="left"/>
      <protection locked="0"/>
    </xf>
    <xf numFmtId="0" fontId="0" fillId="0" borderId="42" xfId="0" applyBorder="1" applyAlignment="1" applyProtection="1">
      <protection locked="0"/>
    </xf>
    <xf numFmtId="0" fontId="0" fillId="0" borderId="44" xfId="0" applyBorder="1" applyAlignment="1" applyProtection="1">
      <protection locked="0"/>
    </xf>
    <xf numFmtId="0" fontId="42" fillId="10" borderId="37" xfId="1" applyFont="1" applyFill="1" applyBorder="1" applyAlignment="1" applyProtection="1">
      <protection locked="0"/>
    </xf>
    <xf numFmtId="0" fontId="40" fillId="10" borderId="37" xfId="0" applyFont="1" applyFill="1" applyBorder="1" applyAlignment="1" applyProtection="1">
      <protection locked="0"/>
    </xf>
    <xf numFmtId="0" fontId="40" fillId="10" borderId="51" xfId="0" applyFont="1" applyFill="1" applyBorder="1" applyAlignment="1" applyProtection="1">
      <protection locked="0"/>
    </xf>
    <xf numFmtId="0" fontId="40" fillId="10" borderId="38" xfId="0" applyFont="1" applyFill="1" applyBorder="1" applyAlignment="1" applyProtection="1">
      <protection locked="0"/>
    </xf>
    <xf numFmtId="0" fontId="41" fillId="10" borderId="37" xfId="1" applyFont="1" applyFill="1" applyBorder="1" applyAlignment="1" applyProtection="1">
      <protection locked="0"/>
    </xf>
    <xf numFmtId="0" fontId="41" fillId="10" borderId="51" xfId="1" applyFont="1" applyFill="1" applyBorder="1" applyAlignment="1" applyProtection="1">
      <protection locked="0"/>
    </xf>
    <xf numFmtId="0" fontId="41" fillId="10" borderId="38" xfId="1" applyFont="1" applyFill="1" applyBorder="1" applyAlignment="1" applyProtection="1">
      <protection locked="0"/>
    </xf>
    <xf numFmtId="0" fontId="40" fillId="10" borderId="37" xfId="0" applyFont="1" applyFill="1" applyBorder="1" applyAlignment="1" applyProtection="1">
      <alignment horizontal="left"/>
      <protection locked="0"/>
    </xf>
    <xf numFmtId="0" fontId="40" fillId="10" borderId="51" xfId="0" applyFont="1" applyFill="1" applyBorder="1" applyAlignment="1" applyProtection="1">
      <alignment horizontal="left"/>
      <protection locked="0"/>
    </xf>
    <xf numFmtId="0" fontId="40" fillId="10" borderId="38" xfId="0" applyFont="1" applyFill="1" applyBorder="1" applyAlignment="1" applyProtection="1">
      <alignment horizontal="left"/>
      <protection locked="0"/>
    </xf>
    <xf numFmtId="49" fontId="16" fillId="0" borderId="16" xfId="0" applyNumberFormat="1" applyFont="1" applyBorder="1" applyAlignment="1" applyProtection="1">
      <alignment horizontal="center" vertical="center"/>
    </xf>
    <xf numFmtId="49" fontId="16" fillId="0" borderId="17" xfId="0" applyNumberFormat="1" applyFont="1" applyBorder="1" applyAlignment="1" applyProtection="1">
      <alignment horizontal="center" vertical="center"/>
    </xf>
    <xf numFmtId="49" fontId="16" fillId="0" borderId="16" xfId="0" applyNumberFormat="1" applyFont="1" applyFill="1" applyBorder="1" applyAlignment="1" applyProtection="1">
      <alignment horizontal="center" vertical="center"/>
    </xf>
    <xf numFmtId="49" fontId="16" fillId="0" borderId="17" xfId="0" applyNumberFormat="1" applyFont="1" applyFill="1" applyBorder="1" applyAlignment="1" applyProtection="1">
      <alignment horizontal="center" vertical="center"/>
    </xf>
    <xf numFmtId="14" fontId="16" fillId="0" borderId="16" xfId="0" applyNumberFormat="1" applyFont="1" applyFill="1" applyBorder="1" applyAlignment="1" applyProtection="1">
      <alignment horizontal="center" vertical="center"/>
    </xf>
    <xf numFmtId="14" fontId="16" fillId="0" borderId="17" xfId="0" applyNumberFormat="1" applyFont="1" applyFill="1" applyBorder="1" applyAlignment="1" applyProtection="1">
      <alignment horizontal="center" vertical="center"/>
    </xf>
    <xf numFmtId="0" fontId="16" fillId="0" borderId="16" xfId="0" applyNumberFormat="1" applyFont="1" applyFill="1" applyBorder="1" applyAlignment="1" applyProtection="1">
      <alignment horizontal="center" vertical="center"/>
    </xf>
    <xf numFmtId="0" fontId="16" fillId="0" borderId="17" xfId="0" applyNumberFormat="1" applyFont="1" applyFill="1" applyBorder="1" applyAlignment="1" applyProtection="1">
      <alignment horizontal="center" vertical="center"/>
    </xf>
    <xf numFmtId="49" fontId="16" fillId="0" borderId="5" xfId="0" applyNumberFormat="1" applyFont="1" applyFill="1" applyBorder="1" applyAlignment="1" applyProtection="1">
      <alignment horizontal="center" vertical="center"/>
    </xf>
    <xf numFmtId="49" fontId="16" fillId="0" borderId="12" xfId="0" applyNumberFormat="1" applyFont="1" applyFill="1" applyBorder="1" applyAlignment="1" applyProtection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1" fontId="15" fillId="0" borderId="2" xfId="0" applyNumberFormat="1" applyFont="1" applyFill="1" applyBorder="1" applyAlignment="1">
      <alignment horizontal="center" vertical="center"/>
    </xf>
    <xf numFmtId="1" fontId="15" fillId="0" borderId="3" xfId="0" applyNumberFormat="1" applyFont="1" applyFill="1" applyBorder="1" applyAlignment="1">
      <alignment horizontal="center" vertical="center"/>
    </xf>
    <xf numFmtId="49" fontId="10" fillId="0" borderId="0" xfId="0" applyNumberFormat="1" applyFont="1" applyAlignment="1" applyProtection="1">
      <alignment horizontal="center" vertical="center"/>
    </xf>
    <xf numFmtId="49" fontId="13" fillId="0" borderId="1" xfId="0" applyNumberFormat="1" applyFont="1" applyBorder="1" applyAlignment="1" applyProtection="1">
      <alignment horizontal="center" vertical="center"/>
    </xf>
    <xf numFmtId="49" fontId="13" fillId="0" borderId="2" xfId="0" applyNumberFormat="1" applyFont="1" applyBorder="1" applyAlignment="1" applyProtection="1">
      <alignment horizontal="center" vertical="center"/>
    </xf>
    <xf numFmtId="49" fontId="13" fillId="0" borderId="3" xfId="0" applyNumberFormat="1" applyFont="1" applyBorder="1" applyAlignment="1" applyProtection="1">
      <alignment horizontal="center" vertical="center"/>
    </xf>
    <xf numFmtId="1" fontId="15" fillId="0" borderId="5" xfId="0" applyNumberFormat="1" applyFont="1" applyFill="1" applyBorder="1" applyAlignment="1">
      <alignment horizontal="center" vertical="center"/>
    </xf>
    <xf numFmtId="1" fontId="15" fillId="0" borderId="6" xfId="0" applyNumberFormat="1" applyFont="1" applyFill="1" applyBorder="1" applyAlignment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 wrapText="1"/>
    </xf>
    <xf numFmtId="49" fontId="15" fillId="0" borderId="4" xfId="0" applyNumberFormat="1" applyFont="1" applyFill="1" applyBorder="1" applyAlignment="1" applyProtection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 wrapText="1"/>
    </xf>
    <xf numFmtId="49" fontId="16" fillId="0" borderId="17" xfId="0" applyNumberFormat="1" applyFont="1" applyBorder="1" applyAlignment="1">
      <alignment horizontal="center" vertical="center" wrapText="1"/>
    </xf>
    <xf numFmtId="49" fontId="16" fillId="0" borderId="16" xfId="0" applyNumberFormat="1" applyFont="1" applyFill="1" applyBorder="1" applyAlignment="1">
      <alignment horizontal="center" vertical="center" wrapText="1"/>
    </xf>
    <xf numFmtId="49" fontId="16" fillId="0" borderId="17" xfId="0" applyNumberFormat="1" applyFont="1" applyFill="1" applyBorder="1" applyAlignment="1">
      <alignment horizontal="center" vertical="center" wrapText="1"/>
    </xf>
    <xf numFmtId="14" fontId="16" fillId="0" borderId="16" xfId="0" applyNumberFormat="1" applyFont="1" applyFill="1" applyBorder="1" applyAlignment="1">
      <alignment horizontal="center" vertical="center" wrapText="1"/>
    </xf>
    <xf numFmtId="14" fontId="16" fillId="0" borderId="17" xfId="0" applyNumberFormat="1" applyFont="1" applyFill="1" applyBorder="1" applyAlignment="1">
      <alignment horizontal="center" vertical="center" wrapText="1"/>
    </xf>
    <xf numFmtId="1" fontId="16" fillId="0" borderId="16" xfId="0" applyNumberFormat="1" applyFont="1" applyFill="1" applyBorder="1" applyAlignment="1">
      <alignment horizontal="center" vertical="center" wrapText="1"/>
    </xf>
    <xf numFmtId="1" fontId="16" fillId="0" borderId="17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16" fillId="0" borderId="17" xfId="0" applyNumberFormat="1" applyFont="1" applyBorder="1" applyAlignment="1">
      <alignment horizontal="center" vertical="center"/>
    </xf>
    <xf numFmtId="0" fontId="15" fillId="0" borderId="16" xfId="0" applyNumberFormat="1" applyFont="1" applyFill="1" applyBorder="1" applyAlignment="1">
      <alignment horizontal="center" vertical="center"/>
    </xf>
    <xf numFmtId="0" fontId="15" fillId="0" borderId="17" xfId="0" applyNumberFormat="1" applyFont="1" applyFill="1" applyBorder="1" applyAlignment="1">
      <alignment horizontal="center" vertical="center"/>
    </xf>
    <xf numFmtId="14" fontId="16" fillId="0" borderId="16" xfId="0" applyNumberFormat="1" applyFont="1" applyFill="1" applyBorder="1" applyAlignment="1">
      <alignment horizontal="center" vertical="center"/>
    </xf>
    <xf numFmtId="14" fontId="16" fillId="0" borderId="17" xfId="0" applyNumberFormat="1" applyFont="1" applyFill="1" applyBorder="1" applyAlignment="1">
      <alignment horizontal="center" vertical="center"/>
    </xf>
    <xf numFmtId="14" fontId="16" fillId="0" borderId="4" xfId="0" applyNumberFormat="1" applyFont="1" applyFill="1" applyBorder="1" applyAlignment="1">
      <alignment horizontal="center" vertical="center"/>
    </xf>
    <xf numFmtId="0" fontId="16" fillId="0" borderId="16" xfId="0" applyNumberFormat="1" applyFont="1" applyFill="1" applyBorder="1" applyAlignment="1">
      <alignment horizontal="center" vertical="center"/>
    </xf>
    <xf numFmtId="0" fontId="16" fillId="0" borderId="17" xfId="0" applyNumberFormat="1" applyFont="1" applyFill="1" applyBorder="1" applyAlignment="1">
      <alignment horizontal="center" vertical="center"/>
    </xf>
    <xf numFmtId="49" fontId="16" fillId="0" borderId="16" xfId="0" applyNumberFormat="1" applyFont="1" applyFill="1" applyBorder="1" applyAlignment="1">
      <alignment horizontal="center" vertical="center"/>
    </xf>
    <xf numFmtId="49" fontId="16" fillId="0" borderId="17" xfId="0" applyNumberFormat="1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49" fontId="16" fillId="0" borderId="12" xfId="0" applyNumberFormat="1" applyFont="1" applyFill="1" applyBorder="1" applyAlignment="1">
      <alignment horizontal="center" vertical="center"/>
    </xf>
  </cellXfs>
  <cellStyles count="9">
    <cellStyle name="Euro" xfId="7"/>
    <cellStyle name="Hyperlink" xfId="1" builtinId="8"/>
    <cellStyle name="Normal" xfId="0" builtinId="0"/>
    <cellStyle name="Normal 2" xfId="2"/>
    <cellStyle name="Normale 2" xfId="5"/>
    <cellStyle name="Normale 3" xfId="6"/>
    <cellStyle name="Normale 4" xfId="8"/>
    <cellStyle name="Percent 2" xfId="4"/>
    <cellStyle name="Standard 2" xfId="3"/>
  </cellStyles>
  <dxfs count="18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00B05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FFFF66"/>
      <color rgb="FF00CC99"/>
      <color rgb="FFFF6699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8814661</xdr:colOff>
      <xdr:row>9</xdr:row>
      <xdr:rowOff>355170</xdr:rowOff>
    </xdr:from>
    <xdr:to>
      <xdr:col>1</xdr:col>
      <xdr:colOff>9460423</xdr:colOff>
      <xdr:row>9</xdr:row>
      <xdr:rowOff>694196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3012119" y="3761568"/>
          <a:ext cx="645762" cy="33902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8</xdr:row>
      <xdr:rowOff>19050</xdr:rowOff>
    </xdr:from>
    <xdr:to>
      <xdr:col>4</xdr:col>
      <xdr:colOff>666750</xdr:colOff>
      <xdr:row>8</xdr:row>
      <xdr:rowOff>152400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048125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238125</xdr:colOff>
      <xdr:row>9</xdr:row>
      <xdr:rowOff>19050</xdr:rowOff>
    </xdr:from>
    <xdr:to>
      <xdr:col>4</xdr:col>
      <xdr:colOff>666750</xdr:colOff>
      <xdr:row>9</xdr:row>
      <xdr:rowOff>152400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048125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8</xdr:row>
      <xdr:rowOff>19050</xdr:rowOff>
    </xdr:from>
    <xdr:to>
      <xdr:col>15</xdr:col>
      <xdr:colOff>714375</xdr:colOff>
      <xdr:row>8</xdr:row>
      <xdr:rowOff>152400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1114425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9</xdr:row>
      <xdr:rowOff>19050</xdr:rowOff>
    </xdr:from>
    <xdr:to>
      <xdr:col>15</xdr:col>
      <xdr:colOff>714375</xdr:colOff>
      <xdr:row>9</xdr:row>
      <xdr:rowOff>152400</xdr:rowOff>
    </xdr:to>
    <xdr:sp macro="" textlink="">
      <xdr:nvSpPr>
        <xdr:cNvPr id="5" name="Left Arrow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11144250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285750</xdr:colOff>
      <xdr:row>8</xdr:row>
      <xdr:rowOff>19050</xdr:rowOff>
    </xdr:from>
    <xdr:to>
      <xdr:col>22</xdr:col>
      <xdr:colOff>714375</xdr:colOff>
      <xdr:row>8</xdr:row>
      <xdr:rowOff>152400</xdr:rowOff>
    </xdr:to>
    <xdr:sp macro="" textlink="">
      <xdr:nvSpPr>
        <xdr:cNvPr id="6" name="Left Arrow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613535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8</xdr:row>
      <xdr:rowOff>19050</xdr:rowOff>
    </xdr:from>
    <xdr:to>
      <xdr:col>4</xdr:col>
      <xdr:colOff>666750</xdr:colOff>
      <xdr:row>8</xdr:row>
      <xdr:rowOff>152400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05765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238125</xdr:colOff>
      <xdr:row>9</xdr:row>
      <xdr:rowOff>19050</xdr:rowOff>
    </xdr:from>
    <xdr:to>
      <xdr:col>4</xdr:col>
      <xdr:colOff>666750</xdr:colOff>
      <xdr:row>9</xdr:row>
      <xdr:rowOff>152400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057650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8</xdr:row>
      <xdr:rowOff>19050</xdr:rowOff>
    </xdr:from>
    <xdr:to>
      <xdr:col>15</xdr:col>
      <xdr:colOff>714375</xdr:colOff>
      <xdr:row>8</xdr:row>
      <xdr:rowOff>152400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184910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9</xdr:row>
      <xdr:rowOff>19050</xdr:rowOff>
    </xdr:from>
    <xdr:to>
      <xdr:col>15</xdr:col>
      <xdr:colOff>714375</xdr:colOff>
      <xdr:row>9</xdr:row>
      <xdr:rowOff>152400</xdr:rowOff>
    </xdr:to>
    <xdr:sp macro="" textlink="">
      <xdr:nvSpPr>
        <xdr:cNvPr id="5" name="Left Arrow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849100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285750</xdr:colOff>
      <xdr:row>8</xdr:row>
      <xdr:rowOff>19050</xdr:rowOff>
    </xdr:from>
    <xdr:to>
      <xdr:col>22</xdr:col>
      <xdr:colOff>714375</xdr:colOff>
      <xdr:row>8</xdr:row>
      <xdr:rowOff>152400</xdr:rowOff>
    </xdr:to>
    <xdr:sp macro="" textlink="">
      <xdr:nvSpPr>
        <xdr:cNvPr id="6" name="Left Arrow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7421225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238125</xdr:colOff>
      <xdr:row>8</xdr:row>
      <xdr:rowOff>19050</xdr:rowOff>
    </xdr:from>
    <xdr:to>
      <xdr:col>4</xdr:col>
      <xdr:colOff>666750</xdr:colOff>
      <xdr:row>8</xdr:row>
      <xdr:rowOff>152400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05765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238125</xdr:colOff>
      <xdr:row>9</xdr:row>
      <xdr:rowOff>19050</xdr:rowOff>
    </xdr:from>
    <xdr:to>
      <xdr:col>4</xdr:col>
      <xdr:colOff>666750</xdr:colOff>
      <xdr:row>9</xdr:row>
      <xdr:rowOff>152400</xdr:rowOff>
    </xdr:to>
    <xdr:sp macro="" textlink="">
      <xdr:nvSpPr>
        <xdr:cNvPr id="3" name="Left Arrow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057650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8</xdr:row>
      <xdr:rowOff>19050</xdr:rowOff>
    </xdr:from>
    <xdr:to>
      <xdr:col>15</xdr:col>
      <xdr:colOff>714375</xdr:colOff>
      <xdr:row>8</xdr:row>
      <xdr:rowOff>152400</xdr:rowOff>
    </xdr:to>
    <xdr:sp macro="" textlink="">
      <xdr:nvSpPr>
        <xdr:cNvPr id="4" name="Left Arrow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1849100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285750</xdr:colOff>
      <xdr:row>9</xdr:row>
      <xdr:rowOff>19050</xdr:rowOff>
    </xdr:from>
    <xdr:to>
      <xdr:col>15</xdr:col>
      <xdr:colOff>714375</xdr:colOff>
      <xdr:row>9</xdr:row>
      <xdr:rowOff>152400</xdr:rowOff>
    </xdr:to>
    <xdr:sp macro="" textlink="">
      <xdr:nvSpPr>
        <xdr:cNvPr id="5" name="Left Arrow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1849100" y="1809750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285750</xdr:colOff>
      <xdr:row>8</xdr:row>
      <xdr:rowOff>19050</xdr:rowOff>
    </xdr:from>
    <xdr:to>
      <xdr:col>22</xdr:col>
      <xdr:colOff>714375</xdr:colOff>
      <xdr:row>8</xdr:row>
      <xdr:rowOff>152400</xdr:rowOff>
    </xdr:to>
    <xdr:sp macro="" textlink="">
      <xdr:nvSpPr>
        <xdr:cNvPr id="6" name="Left Arrow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7421225" y="1628775"/>
          <a:ext cx="428625" cy="133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104775</xdr:colOff>
      <xdr:row>10</xdr:row>
      <xdr:rowOff>76200</xdr:rowOff>
    </xdr:from>
    <xdr:to>
      <xdr:col>1</xdr:col>
      <xdr:colOff>409575</xdr:colOff>
      <xdr:row>12</xdr:row>
      <xdr:rowOff>285750</xdr:rowOff>
    </xdr:to>
    <xdr:sp macro="" textlink="">
      <xdr:nvSpPr>
        <xdr:cNvPr id="7" name="Up Arrow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904875" y="2038350"/>
          <a:ext cx="304800" cy="5619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104775</xdr:colOff>
      <xdr:row>10</xdr:row>
      <xdr:rowOff>85725</xdr:rowOff>
    </xdr:from>
    <xdr:to>
      <xdr:col>12</xdr:col>
      <xdr:colOff>409575</xdr:colOff>
      <xdr:row>12</xdr:row>
      <xdr:rowOff>295275</xdr:rowOff>
    </xdr:to>
    <xdr:sp macro="" textlink="">
      <xdr:nvSpPr>
        <xdr:cNvPr id="8" name="Up Arrow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8658225" y="2047875"/>
          <a:ext cx="304800" cy="5619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19</xdr:col>
      <xdr:colOff>28575</xdr:colOff>
      <xdr:row>10</xdr:row>
      <xdr:rowOff>76200</xdr:rowOff>
    </xdr:from>
    <xdr:to>
      <xdr:col>19</xdr:col>
      <xdr:colOff>333375</xdr:colOff>
      <xdr:row>12</xdr:row>
      <xdr:rowOff>285750</xdr:rowOff>
    </xdr:to>
    <xdr:sp macro="" textlink="">
      <xdr:nvSpPr>
        <xdr:cNvPr id="9" name="Up Arrow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14154150" y="2038350"/>
          <a:ext cx="304800" cy="561975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124245</xdr:colOff>
      <xdr:row>0</xdr:row>
      <xdr:rowOff>19050</xdr:rowOff>
    </xdr:from>
    <xdr:to>
      <xdr:col>5</xdr:col>
      <xdr:colOff>265047</xdr:colOff>
      <xdr:row>0</xdr:row>
      <xdr:rowOff>866775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245" y="19050"/>
          <a:ext cx="6541602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82830</xdr:colOff>
      <xdr:row>0</xdr:row>
      <xdr:rowOff>28575</xdr:rowOff>
    </xdr:from>
    <xdr:to>
      <xdr:col>5</xdr:col>
      <xdr:colOff>289895</xdr:colOff>
      <xdr:row>0</xdr:row>
      <xdr:rowOff>847725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30" y="28575"/>
          <a:ext cx="502671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107679</xdr:colOff>
      <xdr:row>0</xdr:row>
      <xdr:rowOff>28576</xdr:rowOff>
    </xdr:from>
    <xdr:to>
      <xdr:col>5</xdr:col>
      <xdr:colOff>215353</xdr:colOff>
      <xdr:row>0</xdr:row>
      <xdr:rowOff>861392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79" y="28576"/>
          <a:ext cx="6679924" cy="83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144532</xdr:colOff>
      <xdr:row>0</xdr:row>
      <xdr:rowOff>46383</xdr:rowOff>
    </xdr:from>
    <xdr:to>
      <xdr:col>5</xdr:col>
      <xdr:colOff>182218</xdr:colOff>
      <xdr:row>0</xdr:row>
      <xdr:rowOff>836958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532" y="46383"/>
          <a:ext cx="4971636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107680</xdr:colOff>
      <xdr:row>0</xdr:row>
      <xdr:rowOff>33132</xdr:rowOff>
    </xdr:from>
    <xdr:to>
      <xdr:col>5</xdr:col>
      <xdr:colOff>182223</xdr:colOff>
      <xdr:row>0</xdr:row>
      <xdr:rowOff>844828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7680" y="33132"/>
          <a:ext cx="6618218" cy="8116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derico Bianchi" refreshedDate="43500.388012152776" createdVersion="6" refreshedVersion="6" minRefreshableVersion="3" recordCount="40">
  <cacheSource type="worksheet">
    <worksheetSource ref="A13:Y53" sheet="Iscrizioni"/>
  </cacheSource>
  <cacheFields count="25">
    <cacheField name="Tessera" numFmtId="0">
      <sharedItems containsMixedTypes="1" containsNumber="1" containsInteger="1" minValue="44611" maxValue="189664" count="7">
        <s v=""/>
        <n v="189664" u="1"/>
        <n v="184277" u="1"/>
        <n v="44611" u="1"/>
        <n v="114461" u="1"/>
        <n v="66776" u="1"/>
        <n v="184276" u="1"/>
      </sharedItems>
    </cacheField>
    <cacheField name="Cognome Nome" numFmtId="1">
      <sharedItems containsNonDate="0" containsString="0" containsBlank="1"/>
    </cacheField>
    <cacheField name="Cognome" numFmtId="1">
      <sharedItems containsBlank="1" count="25">
        <s v=""/>
        <m u="1"/>
        <s v="Sacco" u="1"/>
        <s v="pellegrini" u="1"/>
        <s v="Temporini" u="1"/>
        <s v="Roncagliolo" u="1"/>
        <s v="Bernasconi" u="1"/>
        <s v="Lancellotti" u="1"/>
        <s v="Sulthanagoda" u="1"/>
        <s v="Libertini" u="1"/>
        <s v="Longo" u="1"/>
        <s v="paganini" u="1"/>
        <s v="Gimorri" u="1"/>
        <s v="Mossino" u="1"/>
        <s v="AVIDANO" u="1"/>
        <s v="Saba" u="1"/>
        <s v="AIRAGHI" u="1"/>
        <s v="Bottino" u="1"/>
        <s v="De" u="1"/>
        <s v="demicheli" u="1"/>
        <s v="Cevasco" u="1"/>
        <s v="Bordini" u="1"/>
        <s v="Saddemi" u="1"/>
        <s v="Bianchi" u="1"/>
        <s v="Szczepanski" u="1"/>
      </sharedItems>
    </cacheField>
    <cacheField name="Nome" numFmtId="1">
      <sharedItems containsBlank="1" count="30">
        <s v=""/>
        <m u="1"/>
        <s v="Mattia" u="1"/>
        <s v="andrea" u="1"/>
        <s v="Sophie" u="1"/>
        <s v="Emma" u="1"/>
        <s v="Francesco" u="1"/>
        <s v="Alessandro" u="1"/>
        <s v="Dimitrios" u="1"/>
        <s v="Monica" u="1"/>
        <s v="Thomas" u="1"/>
        <s v="Matteo" u="1"/>
        <s v="Tommaso" u="1"/>
        <s v="lucchi luca" u="1"/>
        <s v="Lucchi Leandro" u="1"/>
        <s v="federico" u="1"/>
        <s v="Camilla" u="1"/>
        <s v="Alex" u="1"/>
        <s v="nicoletta" u="1"/>
        <s v="Simone" u="1"/>
        <s v="FILIPPO LIVIO" u="1"/>
        <s v="Alberto" u="1"/>
        <s v="Lucchi Giancarlo" u="1"/>
        <s v="Lucchi Enrico" u="1"/>
        <s v="Linda" u="1"/>
        <s v="Riccardo" u="1"/>
        <s v="Rosa Nicoló" u="1"/>
        <s v="michele" u="1"/>
        <s v="Christian" u="1"/>
        <s v="Manage Samadhi Laknnidu" u="1"/>
      </sharedItems>
    </cacheField>
    <cacheField name="Data nascita" numFmtId="165">
      <sharedItems containsDate="1" containsMixedTypes="1" minDate="1969-12-07T00:00:00" maxDate="2010-06-27T00:00:00" count="43">
        <s v=""/>
        <d v="2008-05-10T00:00:00" u="1"/>
        <s v="10/06/2005" u="1"/>
        <d v="1997-07-18T00:00:00" u="1"/>
        <d v="2005-07-06T00:00:00" u="1"/>
        <d v="2003-11-19T00:00:00" u="1"/>
        <d v="1974-10-27T00:00:00" u="1"/>
        <d v="2002-11-05T00:00:00" u="1"/>
        <s v="01/01/2011" u="1"/>
        <d v="2001-11-03T00:00:00" u="1"/>
        <s v="21/03/1988" u="1"/>
        <s v="10/05/2008" u="1"/>
        <s v="13/01/2006" u="1"/>
        <d v="1983-03-28T00:00:00" u="1"/>
        <d v="2007-10-17T00:00:00" u="1"/>
        <s v="22/11/2009" u="1"/>
        <d v="1969-12-07T00:00:00" u="1"/>
        <d v="2004-06-21T00:00:00" u="1"/>
        <d v="2009-11-22T00:00:00" u="1"/>
        <d v="2002-08-05T00:00:00" u="1"/>
        <s v="12/04/2007" u="1"/>
        <s v="19/07/2005" u="1"/>
        <d v="1998-05-14T00:00:00" u="1"/>
        <s v="06/07/2005" u="1"/>
        <d v="1988-03-21T00:00:00" u="1"/>
        <d v="2002-04-09T00:00:00" u="1"/>
        <s v="05/08/2002" u="1"/>
        <d v="1979-05-03T00:00:00" u="1"/>
        <d v="2006-01-13T00:00:00" u="1"/>
        <s v="03/05/1979" u="1"/>
        <s v="05/09/2004" u="1"/>
        <s v="17/10/2007" u="1"/>
        <d v="2010-06-26T00:00:00" u="1"/>
        <s v="21/09/2008" u="1"/>
        <d v="2004-02-16T00:00:00" u="1"/>
        <d v="2000-12-02T00:00:00" u="1"/>
        <s v="26/06/2010" u="1"/>
        <s v="27/10/1974" u="1"/>
        <d v="2003-07-15T00:00:00" u="1"/>
        <s v="21/06/2004" u="1"/>
        <d v="1995-03-05T00:00:00" u="1"/>
        <d v="1995-07-25T00:00:00" u="1"/>
        <d v="2001-07-13T00:00:00" u="1"/>
      </sharedItems>
    </cacheField>
    <cacheField name="M/F" numFmtId="14">
      <sharedItems containsNonDate="0" containsBlank="1" count="4">
        <m/>
        <s v="" u="1"/>
        <s v="M" u="1"/>
        <s v="F" u="1"/>
      </sharedItems>
    </cacheField>
    <cacheField name="Paese" numFmtId="14">
      <sharedItems containsNonDate="0" containsBlank="1" count="4">
        <m/>
        <s v="ENG" u="1"/>
        <s v="ITA" u="1"/>
        <s v="SRI" u="1"/>
      </sharedItems>
    </cacheField>
    <cacheField name="S/N" numFmtId="0">
      <sharedItems containsNonDate="0" containsString="0" containsBlank="1"/>
    </cacheField>
    <cacheField name="Categoria" numFmtId="0">
      <sharedItems containsNonDate="0" containsBlank="1" count="10">
        <m/>
        <s v="BS U19" u="1"/>
        <s v="MS" u="1"/>
        <s v="WS" u="1"/>
        <s v="BS U11" u="1"/>
        <s v="BS U13" u="1"/>
        <s v="SF" u="1"/>
        <s v="BS U15" u="1"/>
        <s v="BS U17" u="1"/>
        <s v="Under Promozionale" u="1"/>
      </sharedItems>
    </cacheField>
    <cacheField name="Punteggio" numFmtId="0">
      <sharedItems containsMixedTypes="1" containsNumber="1" containsInteger="1" minValue="92" maxValue="5496" count="31">
        <s v=""/>
        <n v="1274" u="1"/>
        <n v="1693" u="1"/>
        <n v="658" u="1"/>
        <n v="1608" u="1"/>
        <n v="175" u="1"/>
        <n v="1968" u="1"/>
        <n v="3663" u="1"/>
        <n v="439" u="1"/>
        <n v="316" u="1"/>
        <n v="604" u="1"/>
        <n v="578" u="1"/>
        <n v="2656" u="1"/>
        <n v="435" u="1"/>
        <n v="2112" u="1"/>
        <n v="409" u="1"/>
        <n v="5496" u="1"/>
        <n v="1853" u="1"/>
        <n v="822" u="1"/>
        <n v="428" u="1"/>
        <n v="250" u="1"/>
        <n v="1015" u="1"/>
        <n v="834" u="1"/>
        <n v="2847" u="1"/>
        <n v="379" u="1"/>
        <n v="846" u="1"/>
        <n v="92" u="1"/>
        <n v="1068" u="1"/>
        <n v="2502" u="1"/>
        <n v="3496" u="1"/>
        <n v="665" u="1"/>
      </sharedItems>
    </cacheField>
    <cacheField name="TesseraDM" numFmtId="0">
      <sharedItems containsMixedTypes="1" containsNumber="1" containsInteger="1" minValue="184276" maxValue="189664" count="4">
        <s v=""/>
        <n v="189664" u="1"/>
        <n v="184277" u="1"/>
        <n v="184276" u="1"/>
      </sharedItems>
    </cacheField>
    <cacheField name="A Disp." numFmtId="1">
      <sharedItems containsNonDate="0" containsString="0" containsBlank="1"/>
    </cacheField>
    <cacheField name="Cognome Nome2" numFmtId="1">
      <sharedItems containsNonDate="0" containsString="0" containsBlank="1"/>
    </cacheField>
    <cacheField name="Cognome2" numFmtId="1">
      <sharedItems/>
    </cacheField>
    <cacheField name="Nome " numFmtId="1">
      <sharedItems/>
    </cacheField>
    <cacheField name="Categoria2" numFmtId="0">
      <sharedItems containsNonDate="0" containsBlank="1" count="9">
        <m/>
        <s v="BD U19" u="1"/>
        <s v="DF" u="1"/>
        <s v="MD" u="1"/>
        <s v="GD U19" u="1"/>
        <s v="WD" u="1"/>
        <s v="BD U13" u="1"/>
        <s v="BD U15" u="1"/>
        <s v="BD U17" u="1"/>
      </sharedItems>
    </cacheField>
    <cacheField name="Punteggio2" numFmtId="0">
      <sharedItems containsMixedTypes="1" containsNumber="1" containsInteger="1" minValue="175" maxValue="5496" count="32">
        <s v=""/>
        <n v="5178" u="1"/>
        <n v="1693" u="1"/>
        <n v="2687" u="1"/>
        <n v="1757" u="1"/>
        <n v="696" u="1"/>
        <n v="980" u="1"/>
        <n v="3161" u="1"/>
        <n v="175" u="1"/>
        <n v="1206" u="1"/>
        <n v="1980" u="1"/>
        <n v="740" u="1"/>
        <n v="442" u="1"/>
        <n v="2419" u="1"/>
        <n v="1216" u="1"/>
        <n v="642" u="1"/>
        <n v="855" u="1"/>
        <n v="2221" u="1"/>
        <n v="732" u="1"/>
        <n v="5496" u="1"/>
        <n v="3395" u="1"/>
        <n v="213" u="1"/>
        <n v="1607" u="1"/>
        <n v="2752" u="1"/>
        <n v="3888" u="1"/>
        <n v="1186" u="1"/>
        <n v="2809" u="1"/>
        <n v="601" u="1"/>
        <n v="1830" u="1"/>
        <n v="2128" u="1"/>
        <n v="833" u="1"/>
        <n v="2592" u="1"/>
      </sharedItems>
    </cacheField>
    <cacheField name="TesseraDX" numFmtId="0">
      <sharedItems count="13">
        <s v=""/>
        <s v="14636" u="1"/>
        <s v="10062" u="1"/>
        <s v="16964" u="1"/>
        <s v="13321" u="1"/>
        <s v="16462" u="1"/>
        <s v="10076" u="1"/>
        <s v="10075" u="1"/>
        <s v="13444" u="1"/>
        <s v="10074" u="1"/>
        <s v="13162" u="1"/>
        <s v="23399" u="1"/>
        <s v="10069" u="1"/>
      </sharedItems>
    </cacheField>
    <cacheField name="A Disp.2" numFmtId="1">
      <sharedItems containsNonDate="0" containsString="0" containsBlank="1"/>
    </cacheField>
    <cacheField name="Cognome Nome3" numFmtId="0">
      <sharedItems containsNonDate="0" containsString="0" containsBlank="1"/>
    </cacheField>
    <cacheField name="Cognome3" numFmtId="0">
      <sharedItems/>
    </cacheField>
    <cacheField name="Nome2" numFmtId="0">
      <sharedItems/>
    </cacheField>
    <cacheField name="Categoria3" numFmtId="0">
      <sharedItems containsNonDate="0" containsBlank="1" count="5">
        <m/>
        <s v="XD U15" u="1"/>
        <s v="XD U17" u="1"/>
        <s v="XD" u="1"/>
        <s v="XD U13" u="1"/>
      </sharedItems>
    </cacheField>
    <cacheField name="Punteggio3" numFmtId="0">
      <sharedItems containsMixedTypes="1" containsNumber="1" containsInteger="1" minValue="175" maxValue="5178" count="23">
        <s v=""/>
        <n v="5178" u="1"/>
        <n v="3033" u="1"/>
        <n v="2432" u="1"/>
        <n v="1123" u="1"/>
        <n v="2612" u="1"/>
        <n v="175" u="1"/>
        <n v="2560" u="1"/>
        <n v="2068" u="1"/>
        <n v="2764" u="1"/>
        <n v="2414" u="1"/>
        <n v="2680" u="1"/>
        <n v="1105" u="1"/>
        <n v="1356" u="1"/>
        <n v="428" u="1"/>
        <n v="250" u="1"/>
        <n v="931" u="1"/>
        <n v="1354" u="1"/>
        <n v="1063" u="1"/>
        <n v="1179" u="1"/>
        <n v="788" u="1"/>
        <n v="607" u="1"/>
        <n v="1042" u="1"/>
      </sharedItems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ederico Bianchi" refreshedDate="43500.389901273149" createdVersion="6" refreshedVersion="6" minRefreshableVersion="3" recordCount="40">
  <cacheSource type="worksheet">
    <worksheetSource ref="A13:Y53" sheet="Master"/>
  </cacheSource>
  <cacheFields count="25">
    <cacheField name="Tessera" numFmtId="0">
      <sharedItems containsMixedTypes="1" containsNumber="1" containsInteger="1" minValue="141949" maxValue="141949" count="2">
        <s v=""/>
        <n v="141949" u="1"/>
      </sharedItems>
    </cacheField>
    <cacheField name="Cognome Nome" numFmtId="1">
      <sharedItems containsNonDate="0" containsString="0" containsBlank="1"/>
    </cacheField>
    <cacheField name="Cognome" numFmtId="1">
      <sharedItems count="4">
        <s v=""/>
        <s v="De" u="1"/>
        <s v="Bordini" u="1"/>
        <s v="Bianchi" u="1"/>
      </sharedItems>
    </cacheField>
    <cacheField name="Nome" numFmtId="1">
      <sharedItems count="4">
        <s v=""/>
        <s v="Lucchi Luca" u="1"/>
        <s v="Federico" u="1"/>
        <s v="Christian" u="1"/>
      </sharedItems>
    </cacheField>
    <cacheField name="Data nascita" numFmtId="165">
      <sharedItems containsDate="1" containsMixedTypes="1" minDate="1966-02-05T00:00:00" maxDate="1969-12-08T00:00:00" count="5">
        <s v=""/>
        <s v="07/12/1969" u="1"/>
        <d v="1969-12-07T00:00:00" u="1"/>
        <d v="1966-02-05T00:00:00" u="1"/>
        <s v="03/05/1979" u="1"/>
      </sharedItems>
    </cacheField>
    <cacheField name="M/F" numFmtId="14">
      <sharedItems containsNonDate="0" containsBlank="1" count="2">
        <m/>
        <s v="M" u="1"/>
      </sharedItems>
    </cacheField>
    <cacheField name="Paese" numFmtId="14">
      <sharedItems containsNonDate="0" containsBlank="1" count="2">
        <m/>
        <s v="ITA" u="1"/>
      </sharedItems>
    </cacheField>
    <cacheField name="S/N" numFmtId="0">
      <sharedItems containsNonDate="0" containsString="0" containsBlank="1"/>
    </cacheField>
    <cacheField name="Categoria" numFmtId="0">
      <sharedItems containsNonDate="0" containsBlank="1" count="3">
        <m/>
        <s v="MS 35" u="1"/>
        <s v="MS" u="1"/>
      </sharedItems>
    </cacheField>
    <cacheField name="Punteggio" numFmtId="0">
      <sharedItems containsNonDate="0" containsString="0" containsBlank="1" containsNumber="1" containsInteger="1" minValue="312" maxValue="926" count="5">
        <m/>
        <n v="387" u="1"/>
        <n v="345" u="1"/>
        <n v="926" u="1"/>
        <n v="312" u="1"/>
      </sharedItems>
    </cacheField>
    <cacheField name="TesseraDM" numFmtId="0">
      <sharedItems containsMixedTypes="1" containsNumber="1" containsInteger="1" minValue="141949" maxValue="141949" count="2">
        <s v=""/>
        <n v="141949" u="1"/>
      </sharedItems>
    </cacheField>
    <cacheField name="A Disp." numFmtId="1">
      <sharedItems containsNonDate="0" containsString="0" containsBlank="1"/>
    </cacheField>
    <cacheField name="Cognome Nome2" numFmtId="1">
      <sharedItems containsNonDate="0" containsString="0" containsBlank="1"/>
    </cacheField>
    <cacheField name="Cognome2" numFmtId="1">
      <sharedItems/>
    </cacheField>
    <cacheField name="Nome " numFmtId="1">
      <sharedItems/>
    </cacheField>
    <cacheField name="Categoria2" numFmtId="0">
      <sharedItems containsNonDate="0" containsBlank="1" count="3">
        <m/>
        <s v="MD" u="1"/>
        <s v="MD 35" u="1"/>
      </sharedItems>
    </cacheField>
    <cacheField name="Punteggio2" numFmtId="0">
      <sharedItems containsNonDate="0" containsString="0" containsBlank="1" containsNumber="1" containsInteger="1" minValue="387" maxValue="4444" count="4">
        <m/>
        <n v="586" u="1"/>
        <n v="387" u="1"/>
        <n v="4444" u="1"/>
      </sharedItems>
    </cacheField>
    <cacheField name="TesseraDX" numFmtId="0">
      <sharedItems count="1">
        <s v=""/>
      </sharedItems>
    </cacheField>
    <cacheField name="A Disp.2" numFmtId="1">
      <sharedItems containsNonDate="0" containsString="0" containsBlank="1"/>
    </cacheField>
    <cacheField name="Cognome Nome3" numFmtId="0">
      <sharedItems containsNonDate="0" containsString="0" containsBlank="1"/>
    </cacheField>
    <cacheField name="Cognome3" numFmtId="0">
      <sharedItems/>
    </cacheField>
    <cacheField name="Nome2" numFmtId="0">
      <sharedItems/>
    </cacheField>
    <cacheField name="Categoria3" numFmtId="0">
      <sharedItems containsNonDate="0" containsString="0" containsBlank="1" count="1">
        <m/>
      </sharedItems>
    </cacheField>
    <cacheField name="Punteggio3" numFmtId="0">
      <sharedItems containsNonDate="0" containsBlank="1" count="2">
        <m/>
        <s v="" u="1"/>
      </sharedItems>
    </cacheField>
    <cacheField name="Club" numFmtId="0">
      <sharedItems containsMixedTypes="1" containsNumber="1" containsInteger="1" minValue="0" maxValue="0" count="2">
        <s v="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"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0"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  <r>
    <x v="0"/>
    <m/>
    <x v="0"/>
    <x v="0"/>
    <x v="0"/>
    <x v="0"/>
    <x v="0"/>
    <m/>
    <x v="0"/>
    <x v="0"/>
    <x v="0"/>
    <m/>
    <m/>
    <s v=""/>
    <s v=""/>
    <x v="0"/>
    <x v="0"/>
    <x v="0"/>
    <m/>
    <m/>
    <s v=""/>
    <s v="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la pivot1" cacheId="0" applyNumberFormats="0" applyBorderFormats="0" applyFontFormats="0" applyPatternFormats="0" applyAlignmentFormats="0" applyWidthHeightFormats="1" dataCaption="Valori" missingCaption="-" showMissing="0" updatedVersion="6" minRefreshableVersion="3" showDrill="0" useAutoFormatting="1" rowGrandTotals="0" colGrandTotals="0" itemPrintTitles="1" createdVersion="6" indent="0" compact="0" compactData="0" gridDropZones="1" multipleFieldFilters="0">
  <location ref="A1:U3" firstHeaderRow="2" firstDataRow="2" firstDataCol="15"/>
  <pivotFields count="25">
    <pivotField name="Member ID" axis="axisRow" compact="0" outline="0" showAll="0" defaultSubtotal="0">
      <items count="7">
        <item x="0"/>
        <item m="1" x="4"/>
        <item m="1" x="5"/>
        <item m="1" x="3"/>
        <item m="1" x="2"/>
        <item m="1" x="6"/>
        <item m="1" x="1"/>
      </items>
    </pivotField>
    <pivotField compact="0" outline="0" showAll="0"/>
    <pivotField name="Name" axis="axisRow" compact="0" outline="0" showAll="0" defaultSubtotal="0">
      <items count="25">
        <item m="1" x="1"/>
        <item m="1" x="23"/>
        <item m="1" x="13"/>
        <item m="1" x="5"/>
        <item m="1" x="21"/>
        <item m="1" x="17"/>
        <item m="1" x="6"/>
        <item m="1" x="16"/>
        <item x="0"/>
        <item m="1" x="14"/>
        <item m="1" x="3"/>
        <item m="1" x="19"/>
        <item m="1" x="11"/>
        <item m="1" x="18"/>
        <item m="1" x="12"/>
        <item m="1" x="7"/>
        <item m="1" x="4"/>
        <item m="1" x="10"/>
        <item m="1" x="2"/>
        <item m="1" x="24"/>
        <item m="1" x="9"/>
        <item m="1" x="8"/>
        <item m="1" x="22"/>
        <item m="1" x="15"/>
        <item m="1" x="20"/>
      </items>
    </pivotField>
    <pivotField name="Firstname" axis="axisRow" compact="0" outline="0" showAll="0" defaultSubtotal="0">
      <items count="30">
        <item m="1" x="1"/>
        <item m="1" x="10"/>
        <item m="1" x="9"/>
        <item m="1" x="16"/>
        <item m="1" x="28"/>
        <item m="1" x="21"/>
        <item m="1" x="15"/>
        <item m="1" x="24"/>
        <item m="1" x="12"/>
        <item x="0"/>
        <item m="1" x="20"/>
        <item m="1" x="27"/>
        <item m="1" x="3"/>
        <item m="1" x="18"/>
        <item m="1" x="13"/>
        <item m="1" x="7"/>
        <item m="1" x="11"/>
        <item m="1" x="17"/>
        <item m="1" x="2"/>
        <item m="1" x="14"/>
        <item m="1" x="22"/>
        <item m="1" x="25"/>
        <item m="1" x="5"/>
        <item m="1" x="29"/>
        <item m="1" x="6"/>
        <item m="1" x="4"/>
        <item m="1" x="8"/>
        <item m="1" x="26"/>
        <item m="1" x="19"/>
        <item m="1" x="23"/>
      </items>
    </pivotField>
    <pivotField name="DOB" axis="axisRow" compact="0" outline="0" showAll="0" defaultSubtotal="0">
      <items count="43">
        <item m="1" x="17"/>
        <item m="1" x="24"/>
        <item x="0"/>
        <item m="1" x="13"/>
        <item m="1" x="27"/>
        <item m="1" x="41"/>
        <item m="1" x="16"/>
        <item m="1" x="34"/>
        <item m="1" x="35"/>
        <item m="1" x="7"/>
        <item m="1" x="40"/>
        <item m="1" x="3"/>
        <item m="1" x="9"/>
        <item m="1" x="22"/>
        <item m="1" x="1"/>
        <item m="1" x="33"/>
        <item m="1" x="2"/>
        <item m="1" x="14"/>
        <item m="1" x="28"/>
        <item m="1" x="20"/>
        <item m="1" x="11"/>
        <item m="1" x="21"/>
        <item m="1" x="42"/>
        <item m="1" x="6"/>
        <item m="1" x="4"/>
        <item m="1" x="19"/>
        <item m="1" x="36"/>
        <item m="1" x="15"/>
        <item m="1" x="8"/>
        <item m="1" x="32"/>
        <item m="1" x="18"/>
        <item m="1" x="10"/>
        <item m="1" x="31"/>
        <item m="1" x="23"/>
        <item m="1" x="12"/>
        <item m="1" x="39"/>
        <item m="1" x="5"/>
        <item m="1" x="26"/>
        <item m="1" x="38"/>
        <item m="1" x="25"/>
        <item m="1" x="30"/>
        <item m="1" x="37"/>
        <item m="1" x="29"/>
      </items>
    </pivotField>
    <pivotField name="Gender" axis="axisRow" compact="0" outline="0" showAll="0" defaultSubtotal="0">
      <items count="4">
        <item x="0"/>
        <item m="1" x="2"/>
        <item m="1" x="3"/>
        <item m="1" x="1"/>
      </items>
    </pivotField>
    <pivotField name="Country" axis="axisRow" compact="0" outline="0" showAll="0" defaultSubtotal="0">
      <items count="4">
        <item m="1" x="2"/>
        <item x="0"/>
        <item m="1" x="1"/>
        <item m="1" x="3"/>
      </items>
    </pivotField>
    <pivotField compact="0" outline="0" showAll="0" defaultSubtotal="0"/>
    <pivotField name="Event Singolo" axis="axisRow" compact="0" outline="0" showAll="0" defaultSubtotal="0">
      <items count="10">
        <item m="1" x="7"/>
        <item m="1" x="6"/>
        <item x="0"/>
        <item m="1" x="3"/>
        <item m="1" x="2"/>
        <item m="1" x="1"/>
        <item m="1" x="5"/>
        <item m="1" x="8"/>
        <item m="1" x="9"/>
        <item m="1" x="4"/>
      </items>
    </pivotField>
    <pivotField name="Points1" axis="axisRow" compact="0" outline="0" showAll="0" defaultSubtotal="0">
      <items count="31">
        <item m="1" x="16"/>
        <item m="1" x="27"/>
        <item x="0"/>
        <item m="1" x="2"/>
        <item m="1" x="15"/>
        <item m="1" x="22"/>
        <item m="1" x="28"/>
        <item m="1" x="7"/>
        <item m="1" x="17"/>
        <item m="1" x="5"/>
        <item m="1" x="30"/>
        <item m="1" x="14"/>
        <item m="1" x="12"/>
        <item m="1" x="13"/>
        <item m="1" x="20"/>
        <item m="1" x="29"/>
        <item m="1" x="4"/>
        <item m="1" x="25"/>
        <item m="1" x="11"/>
        <item m="1" x="18"/>
        <item m="1" x="26"/>
        <item m="1" x="23"/>
        <item m="1" x="24"/>
        <item m="1" x="3"/>
        <item m="1" x="19"/>
        <item m="1" x="6"/>
        <item m="1" x="9"/>
        <item m="1" x="8"/>
        <item m="1" x="21"/>
        <item m="1" x="1"/>
        <item m="1" x="10"/>
      </items>
    </pivotField>
    <pivotField name="Partner ID Doppio" axis="axisRow" compact="0" outline="0" showAll="0" defaultSubtotal="0">
      <items count="4">
        <item x="0"/>
        <item m="1" x="3"/>
        <item m="1" x="1"/>
        <item m="1" x="2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Doppio" axis="axisRow" compact="0" outline="0" showAll="0" defaultSubtotal="0">
      <items count="9">
        <item x="0"/>
        <item m="1" x="7"/>
        <item m="1" x="2"/>
        <item m="1" x="5"/>
        <item m="1" x="3"/>
        <item m="1" x="8"/>
        <item m="1" x="6"/>
        <item m="1" x="1"/>
        <item m="1" x="4"/>
      </items>
    </pivotField>
    <pivotField name="Points2" axis="axisRow" compact="0" outline="0" showAll="0" defaultSubtotal="0">
      <items count="32">
        <item m="1" x="1"/>
        <item m="1" x="22"/>
        <item x="0"/>
        <item m="1" x="28"/>
        <item m="1" x="17"/>
        <item m="1" x="14"/>
        <item m="1" x="2"/>
        <item m="1" x="19"/>
        <item m="1" x="3"/>
        <item m="1" x="26"/>
        <item m="1" x="23"/>
        <item m="1" x="21"/>
        <item m="1" x="11"/>
        <item m="1" x="13"/>
        <item m="1" x="7"/>
        <item m="1" x="16"/>
        <item m="1" x="24"/>
        <item m="1" x="29"/>
        <item m="1" x="9"/>
        <item m="1" x="12"/>
        <item m="1" x="15"/>
        <item m="1" x="25"/>
        <item m="1" x="8"/>
        <item m="1" x="20"/>
        <item m="1" x="30"/>
        <item m="1" x="5"/>
        <item m="1" x="31"/>
        <item m="1" x="27"/>
        <item m="1" x="6"/>
        <item m="1" x="4"/>
        <item m="1" x="10"/>
        <item m="1" x="18"/>
      </items>
    </pivotField>
    <pivotField name="Partner ID misto" axis="axisRow" compact="0" outline="0" showAll="0">
      <items count="14">
        <item x="0"/>
        <item m="1" x="3"/>
        <item m="1" x="10"/>
        <item m="1" x="12"/>
        <item m="1" x="2"/>
        <item m="1" x="9"/>
        <item m="1" x="8"/>
        <item m="1" x="5"/>
        <item m="1" x="6"/>
        <item m="1" x="4"/>
        <item m="1" x="1"/>
        <item m="1" x="7"/>
        <item m="1" x="1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Misto" axis="axisRow" compact="0" outline="0" showAll="0" defaultSubtotal="0">
      <items count="5">
        <item x="0"/>
        <item m="1" x="2"/>
        <item m="1" x="3"/>
        <item m="1" x="1"/>
        <item m="1" x="4"/>
      </items>
    </pivotField>
    <pivotField name="Points3" axis="axisRow" compact="0" outline="0" showAll="0" defaultSubtotal="0">
      <items count="23">
        <item m="1" x="17"/>
        <item x="0"/>
        <item m="1" x="1"/>
        <item m="1" x="9"/>
        <item m="1" x="10"/>
        <item m="1" x="7"/>
        <item m="1" x="14"/>
        <item m="1" x="2"/>
        <item m="1" x="19"/>
        <item m="1" x="22"/>
        <item m="1" x="16"/>
        <item m="1" x="3"/>
        <item m="1" x="6"/>
        <item m="1" x="20"/>
        <item m="1" x="12"/>
        <item m="1" x="4"/>
        <item m="1" x="11"/>
        <item m="1" x="13"/>
        <item m="1" x="18"/>
        <item m="1" x="15"/>
        <item m="1" x="21"/>
        <item m="1" x="5"/>
        <item m="1" x="8"/>
      </items>
    </pivotField>
    <pivotField axis="axisRow" compact="0" outline="0" showAll="0" defaultSubtotal="0">
      <items count="2">
        <item x="0"/>
        <item m="1" x="1"/>
      </items>
    </pivotField>
  </pivotFields>
  <rowFields count="15">
    <field x="0"/>
    <field x="2"/>
    <field x="3"/>
    <field x="6"/>
    <field x="5"/>
    <field x="4"/>
    <field x="24"/>
    <field x="9"/>
    <field x="16"/>
    <field x="23"/>
    <field x="8"/>
    <field x="15"/>
    <field x="22"/>
    <field x="10"/>
    <field x="17"/>
  </rowFields>
  <rowItems count="1">
    <i>
      <x/>
      <x v="8"/>
      <x v="9"/>
      <x v="1"/>
      <x/>
      <x v="2"/>
      <x/>
      <x v="2"/>
      <x v="2"/>
      <x v="1"/>
      <x v="2"/>
      <x/>
      <x/>
      <x/>
      <x/>
    </i>
  </rowItems>
  <colItems count="1">
    <i/>
  </colItems>
  <formats count="6">
    <format dxfId="17">
      <pivotArea dataOnly="0" labelOnly="1" outline="0" fieldPosition="0">
        <references count="1">
          <reference field="0" count="0"/>
        </references>
      </pivotArea>
    </format>
    <format dxfId="16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15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  <format dxfId="14">
      <pivotArea dataOnly="0" labelOnly="1" outline="0" fieldPosition="0">
        <references count="1">
          <reference field="0" count="0"/>
        </references>
      </pivotArea>
    </format>
    <format dxfId="13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12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ella pivot1" cacheId="1" applyNumberFormats="0" applyBorderFormats="0" applyFontFormats="0" applyPatternFormats="0" applyAlignmentFormats="0" applyWidthHeightFormats="1" dataCaption="Valori" missingCaption="-" showMissing="0" updatedVersion="6" minRefreshableVersion="3" showDrill="0" useAutoFormatting="1" rowGrandTotals="0" colGrandTotals="0" itemPrintTitles="1" createdVersion="6" indent="0" compact="0" compactData="0" gridDropZones="1" multipleFieldFilters="0">
  <location ref="A1:U3" firstHeaderRow="2" firstDataRow="2" firstDataCol="15"/>
  <pivotFields count="25">
    <pivotField name="Member ID" axis="axisRow" compact="0" outline="0" showAll="0" defaultSubtotal="0">
      <items count="2">
        <item x="0"/>
        <item m="1" x="1"/>
      </items>
    </pivotField>
    <pivotField compact="0" outline="0" showAll="0"/>
    <pivotField name="Name" axis="axisRow" compact="0" outline="0" showAll="0" defaultSubtotal="0">
      <items count="4">
        <item x="0"/>
        <item m="1" x="3"/>
        <item m="1" x="2"/>
        <item m="1" x="1"/>
      </items>
    </pivotField>
    <pivotField name="Firstname" axis="axisRow" compact="0" outline="0" showAll="0" defaultSubtotal="0">
      <items count="4">
        <item x="0"/>
        <item m="1" x="2"/>
        <item m="1" x="3"/>
        <item m="1" x="1"/>
      </items>
    </pivotField>
    <pivotField name="DOB" axis="axisRow" compact="0" outline="0" showAll="0" defaultSubtotal="0">
      <items count="5">
        <item x="0"/>
        <item m="1" x="2"/>
        <item m="1" x="4"/>
        <item m="1" x="1"/>
        <item m="1" x="3"/>
      </items>
    </pivotField>
    <pivotField name="Gender" axis="axisRow" compact="0" outline="0" showAll="0" defaultSubtotal="0">
      <items count="2">
        <item x="0"/>
        <item m="1" x="1"/>
      </items>
    </pivotField>
    <pivotField name="Country" axis="axisRow" compact="0" outline="0" showAll="0" defaultSubtotal="0">
      <items count="2">
        <item x="0"/>
        <item m="1" x="1"/>
      </items>
    </pivotField>
    <pivotField compact="0" outline="0" showAll="0" defaultSubtotal="0"/>
    <pivotField name="Event Singolo" axis="axisRow" compact="0" outline="0" showAll="0" defaultSubtotal="0">
      <items count="3">
        <item x="0"/>
        <item m="1" x="2"/>
        <item m="1" x="1"/>
      </items>
    </pivotField>
    <pivotField name="Points1" axis="axisRow" compact="0" outline="0" showAll="0" defaultSubtotal="0">
      <items count="5">
        <item x="0"/>
        <item m="1" x="2"/>
        <item m="1" x="1"/>
        <item m="1" x="3"/>
        <item m="1" x="4"/>
      </items>
    </pivotField>
    <pivotField name="Partner ID Doppio" axis="axisRow" compact="0" outline="0" showAll="0" defaultSubtotal="0">
      <items count="2">
        <item x="0"/>
        <item m="1" x="1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Doppio" axis="axisRow" compact="0" outline="0" showAll="0" defaultSubtotal="0">
      <items count="3">
        <item x="0"/>
        <item m="1" x="1"/>
        <item m="1" x="2"/>
      </items>
    </pivotField>
    <pivotField name="Points2" axis="axisRow" compact="0" outline="0" showAll="0" defaultSubtotal="0">
      <items count="4">
        <item x="0"/>
        <item m="1" x="3"/>
        <item m="1" x="2"/>
        <item m="1" x="1"/>
      </items>
    </pivotField>
    <pivotField name="Partner ID misto" axis="axisRow" compact="0" outline="0" showAll="0">
      <items count="2"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name="Event Misto" axis="axisRow" compact="0" outline="0" showAll="0" defaultSubtotal="0">
      <items count="1">
        <item x="0"/>
      </items>
    </pivotField>
    <pivotField name="Points3"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x="0"/>
        <item m="1" x="1"/>
      </items>
    </pivotField>
  </pivotFields>
  <rowFields count="15">
    <field x="0"/>
    <field x="2"/>
    <field x="3"/>
    <field x="6"/>
    <field x="5"/>
    <field x="4"/>
    <field x="24"/>
    <field x="9"/>
    <field x="16"/>
    <field x="23"/>
    <field x="8"/>
    <field x="15"/>
    <field x="22"/>
    <field x="10"/>
    <field x="17"/>
  </rowFields>
  <rowItems count="1">
    <i>
      <x/>
      <x/>
      <x/>
      <x/>
      <x/>
      <x/>
      <x/>
      <x/>
      <x/>
      <x v="1"/>
      <x/>
      <x/>
      <x/>
      <x/>
      <x/>
    </i>
  </rowItems>
  <colItems count="1">
    <i/>
  </colItems>
  <formats count="6">
    <format dxfId="11">
      <pivotArea dataOnly="0" labelOnly="1" outline="0" fieldPosition="0">
        <references count="1">
          <reference field="0" count="0"/>
        </references>
      </pivotArea>
    </format>
    <format dxfId="10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9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  <format dxfId="8">
      <pivotArea dataOnly="0" labelOnly="1" outline="0" fieldPosition="0">
        <references count="1">
          <reference field="0" count="0"/>
        </references>
      </pivotArea>
    </format>
    <format dxfId="7">
      <pivotArea dataOnly="0" labelOnly="1" outline="0" fieldPosition="0">
        <references count="2">
          <reference field="0" count="0" selected="0"/>
          <reference field="2" count="0"/>
        </references>
      </pivotArea>
    </format>
    <format dxfId="6">
      <pivotArea dataOnly="0" labelOnly="1" outline="0" fieldPosition="0">
        <references count="3">
          <reference field="0" count="0" selected="0"/>
          <reference field="2" count="0" selected="0"/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3"/>
  <sheetViews>
    <sheetView workbookViewId="0">
      <selection activeCell="A4" sqref="A4"/>
    </sheetView>
  </sheetViews>
  <sheetFormatPr defaultRowHeight="15" x14ac:dyDescent="0.25"/>
  <cols>
    <col min="1" max="1" width="16.28515625" bestFit="1" customWidth="1"/>
    <col min="2" max="2" width="14" customWidth="1"/>
    <col min="3" max="3" width="13" customWidth="1"/>
    <col min="4" max="4" width="12.42578125" bestFit="1" customWidth="1"/>
    <col min="5" max="5" width="10.42578125" bestFit="1" customWidth="1"/>
    <col min="6" max="6" width="13.42578125" customWidth="1"/>
    <col min="7" max="7" width="21.28515625" bestFit="1" customWidth="1"/>
    <col min="8" max="8" width="19.7109375" bestFit="1" customWidth="1"/>
    <col min="9" max="9" width="18.140625" bestFit="1" customWidth="1"/>
    <col min="10" max="11" width="13.85546875" customWidth="1"/>
    <col min="12" max="12" width="13.85546875" bestFit="1" customWidth="1"/>
    <col min="13" max="13" width="13.140625" bestFit="1" customWidth="1"/>
    <col min="14" max="14" width="12.42578125" bestFit="1" customWidth="1"/>
    <col min="15" max="15" width="17.7109375" bestFit="1" customWidth="1"/>
    <col min="16" max="16" width="12.7109375" bestFit="1" customWidth="1"/>
  </cols>
  <sheetData>
    <row r="1" spans="1:15" ht="16.5" customHeight="1" x14ac:dyDescent="0.25"/>
    <row r="2" spans="1: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</row>
    <row r="3" spans="1:15" x14ac:dyDescent="0.25">
      <c r="A3" s="196"/>
      <c r="B3" s="196"/>
      <c r="C3" s="196"/>
      <c r="D3" t="s">
        <v>15</v>
      </c>
      <c r="E3" t="s">
        <v>15</v>
      </c>
      <c r="K3" t="s">
        <v>15</v>
      </c>
      <c r="L3" t="s">
        <v>15</v>
      </c>
      <c r="M3" t="s">
        <v>15</v>
      </c>
    </row>
  </sheetData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CX482"/>
  <sheetViews>
    <sheetView workbookViewId="0">
      <selection activeCell="C9" sqref="C9"/>
    </sheetView>
  </sheetViews>
  <sheetFormatPr defaultColWidth="9.140625" defaultRowHeight="12" x14ac:dyDescent="0.2"/>
  <cols>
    <col min="1" max="1" width="3.85546875" style="395" bestFit="1" customWidth="1"/>
    <col min="2" max="2" width="32.140625" style="67" bestFit="1" customWidth="1"/>
    <col min="3" max="3" width="9.28515625" style="192" bestFit="1" customWidth="1"/>
    <col min="4" max="4" width="9.28515625" style="119" bestFit="1" customWidth="1"/>
    <col min="5" max="5" width="17.7109375" style="188" bestFit="1" customWidth="1"/>
    <col min="6" max="6" width="5.42578125" style="67" customWidth="1"/>
    <col min="7" max="17" width="7.42578125" style="121" customWidth="1"/>
    <col min="18" max="18" width="8.28515625" style="121" customWidth="1"/>
    <col min="19" max="25" width="7.42578125" style="121" customWidth="1"/>
    <col min="26" max="26" width="11.42578125" style="121" customWidth="1"/>
    <col min="27" max="27" width="7.42578125" style="121" customWidth="1"/>
    <col min="28" max="28" width="8" style="121" customWidth="1"/>
    <col min="29" max="29" width="7.42578125" style="121" customWidth="1"/>
    <col min="30" max="30" width="7.7109375" style="121" customWidth="1"/>
    <col min="31" max="31" width="8.28515625" style="121" customWidth="1"/>
    <col min="32" max="34" width="7.42578125" style="121" customWidth="1"/>
    <col min="35" max="35" width="8.140625" style="121" customWidth="1"/>
    <col min="36" max="39" width="7.42578125" style="121" customWidth="1"/>
    <col min="40" max="40" width="8.28515625" style="121" customWidth="1"/>
    <col min="41" max="47" width="7.42578125" style="121" customWidth="1"/>
    <col min="48" max="48" width="8.85546875" style="121" customWidth="1"/>
    <col min="49" max="50" width="7.42578125" style="121" customWidth="1"/>
    <col min="51" max="51" width="8" style="121" customWidth="1"/>
    <col min="52" max="55" width="7.42578125" style="121" customWidth="1"/>
    <col min="56" max="56" width="9.42578125" style="121" customWidth="1"/>
    <col min="57" max="67" width="7.42578125" style="121" customWidth="1"/>
    <col min="68" max="73" width="1.85546875" style="189" hidden="1" customWidth="1"/>
    <col min="74" max="16384" width="9.140625" style="62"/>
  </cols>
  <sheetData>
    <row r="1" spans="1:102" ht="69" customHeight="1" x14ac:dyDescent="0.25">
      <c r="A1" s="512"/>
      <c r="B1" s="512"/>
      <c r="C1" s="512"/>
      <c r="D1" s="512"/>
      <c r="E1" s="512"/>
      <c r="F1" s="512"/>
      <c r="BP1" s="122"/>
      <c r="BQ1" s="122"/>
      <c r="BR1" s="122"/>
      <c r="BS1" s="122"/>
      <c r="BT1" s="122"/>
      <c r="BU1" s="122"/>
    </row>
    <row r="2" spans="1:102" ht="9.9499999999999993" customHeight="1" thickBot="1" x14ac:dyDescent="0.3">
      <c r="B2" s="395"/>
      <c r="C2" s="402"/>
      <c r="D2" s="403"/>
      <c r="E2" s="395"/>
      <c r="F2" s="395"/>
      <c r="BP2" s="122"/>
      <c r="BQ2" s="122"/>
      <c r="BR2" s="122"/>
      <c r="BS2" s="122"/>
      <c r="BT2" s="122"/>
      <c r="BU2" s="122"/>
    </row>
    <row r="3" spans="1:102" s="82" customFormat="1" ht="15" customHeight="1" thickBot="1" x14ac:dyDescent="0.3">
      <c r="A3" s="503" t="s">
        <v>3522</v>
      </c>
      <c r="B3" s="504"/>
      <c r="C3" s="504"/>
      <c r="D3" s="504"/>
      <c r="E3" s="504"/>
      <c r="F3" s="505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</row>
    <row r="4" spans="1:102" s="82" customFormat="1" ht="9.9499999999999993" customHeight="1" thickBot="1" x14ac:dyDescent="0.3">
      <c r="B4" s="83"/>
      <c r="C4" s="107"/>
      <c r="D4" s="404"/>
      <c r="E4" s="84"/>
      <c r="F4" s="85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</row>
    <row r="5" spans="1:102" ht="15" customHeight="1" thickBot="1" x14ac:dyDescent="0.3">
      <c r="A5" s="88"/>
      <c r="B5" s="89"/>
      <c r="C5" s="405"/>
      <c r="D5" s="406"/>
      <c r="E5" s="88"/>
      <c r="F5" s="90"/>
      <c r="G5" s="393" t="s">
        <v>71</v>
      </c>
      <c r="H5" s="499" t="s">
        <v>72</v>
      </c>
      <c r="I5" s="500"/>
      <c r="J5" s="500"/>
      <c r="K5" s="500"/>
      <c r="L5" s="500"/>
      <c r="M5" s="500"/>
      <c r="N5" s="501"/>
      <c r="O5" s="499" t="s">
        <v>73</v>
      </c>
      <c r="P5" s="500"/>
      <c r="Q5" s="501"/>
      <c r="R5" s="499" t="s">
        <v>74</v>
      </c>
      <c r="S5" s="500"/>
      <c r="T5" s="500"/>
      <c r="U5" s="500"/>
      <c r="V5" s="393" t="s">
        <v>75</v>
      </c>
      <c r="W5" s="499" t="s">
        <v>76</v>
      </c>
      <c r="X5" s="500"/>
      <c r="Y5" s="500"/>
      <c r="Z5" s="500"/>
      <c r="AA5" s="501"/>
      <c r="AB5" s="390" t="s">
        <v>77</v>
      </c>
      <c r="AC5" s="499" t="s">
        <v>78</v>
      </c>
      <c r="AD5" s="501"/>
      <c r="AE5" s="169" t="s">
        <v>79</v>
      </c>
      <c r="AF5" s="169" t="s">
        <v>80</v>
      </c>
      <c r="AG5" s="499" t="s">
        <v>81</v>
      </c>
      <c r="AH5" s="501"/>
      <c r="AI5" s="499" t="s">
        <v>82</v>
      </c>
      <c r="AJ5" s="501"/>
      <c r="AK5" s="499" t="s">
        <v>83</v>
      </c>
      <c r="AL5" s="501"/>
      <c r="AM5" s="393" t="s">
        <v>84</v>
      </c>
      <c r="AN5" s="499" t="s">
        <v>85</v>
      </c>
      <c r="AO5" s="500"/>
      <c r="AP5" s="501"/>
      <c r="AQ5" s="499" t="s">
        <v>86</v>
      </c>
      <c r="AR5" s="500"/>
      <c r="AS5" s="501"/>
      <c r="AT5" s="499" t="s">
        <v>87</v>
      </c>
      <c r="AU5" s="500"/>
      <c r="AV5" s="501"/>
      <c r="AW5" s="499" t="s">
        <v>88</v>
      </c>
      <c r="AX5" s="501"/>
      <c r="AY5" s="393" t="s">
        <v>89</v>
      </c>
      <c r="AZ5" s="499" t="s">
        <v>90</v>
      </c>
      <c r="BA5" s="500"/>
      <c r="BB5" s="501"/>
      <c r="BC5" s="393" t="s">
        <v>91</v>
      </c>
      <c r="BD5" s="499" t="s">
        <v>92</v>
      </c>
      <c r="BE5" s="501"/>
      <c r="BF5" s="391" t="s">
        <v>93</v>
      </c>
      <c r="BG5" s="393" t="s">
        <v>94</v>
      </c>
      <c r="BH5" s="499" t="s">
        <v>3064</v>
      </c>
      <c r="BI5" s="500"/>
      <c r="BJ5" s="500"/>
      <c r="BK5" s="499" t="s">
        <v>3065</v>
      </c>
      <c r="BL5" s="501"/>
      <c r="BM5" s="393" t="s">
        <v>70</v>
      </c>
      <c r="BN5" s="499" t="s">
        <v>3366</v>
      </c>
      <c r="BO5" s="501"/>
      <c r="BP5" s="97"/>
      <c r="BQ5" s="97"/>
      <c r="BR5" s="91"/>
      <c r="BS5" s="91"/>
      <c r="BT5" s="91"/>
      <c r="BU5" s="91"/>
    </row>
    <row r="6" spans="1:102" s="94" customFormat="1" ht="15" customHeight="1" thickBot="1" x14ac:dyDescent="0.3">
      <c r="A6" s="513" t="s">
        <v>95</v>
      </c>
      <c r="B6" s="515" t="s">
        <v>96</v>
      </c>
      <c r="C6" s="517" t="s">
        <v>97</v>
      </c>
      <c r="D6" s="519" t="s">
        <v>98</v>
      </c>
      <c r="E6" s="515" t="s">
        <v>99</v>
      </c>
      <c r="F6" s="314"/>
      <c r="G6" s="396" t="s">
        <v>103</v>
      </c>
      <c r="H6" s="396" t="s">
        <v>100</v>
      </c>
      <c r="I6" s="396" t="s">
        <v>100</v>
      </c>
      <c r="J6" s="396" t="s">
        <v>100</v>
      </c>
      <c r="K6" s="396" t="s">
        <v>102</v>
      </c>
      <c r="L6" s="396" t="s">
        <v>102</v>
      </c>
      <c r="M6" s="396" t="s">
        <v>101</v>
      </c>
      <c r="N6" s="396" t="s">
        <v>101</v>
      </c>
      <c r="O6" s="92" t="s">
        <v>100</v>
      </c>
      <c r="P6" s="92" t="s">
        <v>101</v>
      </c>
      <c r="Q6" s="92" t="s">
        <v>101</v>
      </c>
      <c r="R6" s="92" t="s">
        <v>102</v>
      </c>
      <c r="S6" s="92" t="s">
        <v>100</v>
      </c>
      <c r="T6" s="92" t="s">
        <v>100</v>
      </c>
      <c r="U6" s="92" t="s">
        <v>100</v>
      </c>
      <c r="V6" s="92" t="s">
        <v>103</v>
      </c>
      <c r="W6" s="394" t="s">
        <v>102</v>
      </c>
      <c r="X6" s="394" t="s">
        <v>100</v>
      </c>
      <c r="Y6" s="394" t="s">
        <v>100</v>
      </c>
      <c r="Z6" s="394" t="s">
        <v>100</v>
      </c>
      <c r="AA6" s="394" t="s">
        <v>101</v>
      </c>
      <c r="AB6" s="92" t="s">
        <v>104</v>
      </c>
      <c r="AC6" s="394" t="s">
        <v>100</v>
      </c>
      <c r="AD6" s="394" t="s">
        <v>100</v>
      </c>
      <c r="AE6" s="508" t="s">
        <v>105</v>
      </c>
      <c r="AF6" s="510" t="s">
        <v>106</v>
      </c>
      <c r="AG6" s="394" t="s">
        <v>102</v>
      </c>
      <c r="AH6" s="92" t="s">
        <v>101</v>
      </c>
      <c r="AI6" s="92" t="s">
        <v>102</v>
      </c>
      <c r="AJ6" s="92" t="s">
        <v>101</v>
      </c>
      <c r="AK6" s="92" t="s">
        <v>102</v>
      </c>
      <c r="AL6" s="92" t="s">
        <v>100</v>
      </c>
      <c r="AM6" s="92" t="s">
        <v>102</v>
      </c>
      <c r="AN6" s="92" t="s">
        <v>102</v>
      </c>
      <c r="AO6" s="92" t="s">
        <v>101</v>
      </c>
      <c r="AP6" s="92" t="s">
        <v>101</v>
      </c>
      <c r="AQ6" s="92" t="s">
        <v>103</v>
      </c>
      <c r="AR6" s="92" t="s">
        <v>101</v>
      </c>
      <c r="AS6" s="92" t="s">
        <v>101</v>
      </c>
      <c r="AT6" s="92" t="s">
        <v>100</v>
      </c>
      <c r="AU6" s="92" t="s">
        <v>102</v>
      </c>
      <c r="AV6" s="92" t="s">
        <v>101</v>
      </c>
      <c r="AW6" s="92" t="s">
        <v>100</v>
      </c>
      <c r="AX6" s="92" t="s">
        <v>102</v>
      </c>
      <c r="AY6" s="510" t="s">
        <v>107</v>
      </c>
      <c r="AZ6" s="92" t="s">
        <v>101</v>
      </c>
      <c r="BA6" s="92" t="s">
        <v>101</v>
      </c>
      <c r="BB6" s="92" t="s">
        <v>100</v>
      </c>
      <c r="BC6" s="92" t="s">
        <v>103</v>
      </c>
      <c r="BD6" s="92" t="s">
        <v>100</v>
      </c>
      <c r="BE6" s="92" t="s">
        <v>102</v>
      </c>
      <c r="BF6" s="313" t="s">
        <v>100</v>
      </c>
      <c r="BG6" s="92" t="s">
        <v>108</v>
      </c>
      <c r="BH6" s="92" t="s">
        <v>101</v>
      </c>
      <c r="BI6" s="92" t="s">
        <v>102</v>
      </c>
      <c r="BJ6" s="92" t="s">
        <v>100</v>
      </c>
      <c r="BK6" s="92" t="s">
        <v>101</v>
      </c>
      <c r="BL6" s="92" t="s">
        <v>102</v>
      </c>
      <c r="BM6" s="92" t="s">
        <v>102</v>
      </c>
      <c r="BN6" s="92" t="s">
        <v>102</v>
      </c>
      <c r="BO6" s="92" t="s">
        <v>100</v>
      </c>
      <c r="BP6" s="93"/>
      <c r="BQ6" s="93"/>
      <c r="BR6" s="93"/>
      <c r="BS6" s="93"/>
      <c r="BT6" s="93"/>
      <c r="BU6" s="93"/>
    </row>
    <row r="7" spans="1:102" s="94" customFormat="1" ht="15" customHeight="1" thickBot="1" x14ac:dyDescent="0.3">
      <c r="A7" s="514"/>
      <c r="B7" s="516"/>
      <c r="C7" s="518"/>
      <c r="D7" s="520"/>
      <c r="E7" s="516"/>
      <c r="F7" s="315" t="s">
        <v>109</v>
      </c>
      <c r="G7" s="95" t="s">
        <v>116</v>
      </c>
      <c r="H7" s="95" t="s">
        <v>110</v>
      </c>
      <c r="I7" s="95" t="s">
        <v>117</v>
      </c>
      <c r="J7" s="95" t="s">
        <v>118</v>
      </c>
      <c r="K7" s="95" t="s">
        <v>119</v>
      </c>
      <c r="L7" s="95" t="s">
        <v>120</v>
      </c>
      <c r="M7" s="96" t="s">
        <v>121</v>
      </c>
      <c r="N7" s="95" t="s">
        <v>122</v>
      </c>
      <c r="O7" s="95" t="s">
        <v>123</v>
      </c>
      <c r="P7" s="95" t="s">
        <v>111</v>
      </c>
      <c r="Q7" s="95" t="s">
        <v>124</v>
      </c>
      <c r="R7" s="95" t="s">
        <v>125</v>
      </c>
      <c r="S7" s="95" t="s">
        <v>117</v>
      </c>
      <c r="T7" s="95" t="s">
        <v>126</v>
      </c>
      <c r="U7" s="95" t="s">
        <v>113</v>
      </c>
      <c r="V7" s="95" t="s">
        <v>120</v>
      </c>
      <c r="W7" s="95" t="s">
        <v>127</v>
      </c>
      <c r="X7" s="95" t="s">
        <v>118</v>
      </c>
      <c r="Y7" s="95" t="s">
        <v>128</v>
      </c>
      <c r="Z7" s="95" t="s">
        <v>112</v>
      </c>
      <c r="AA7" s="95" t="s">
        <v>122</v>
      </c>
      <c r="AB7" s="95" t="s">
        <v>129</v>
      </c>
      <c r="AC7" s="95" t="s">
        <v>128</v>
      </c>
      <c r="AD7" s="95" t="s">
        <v>130</v>
      </c>
      <c r="AE7" s="509"/>
      <c r="AF7" s="511"/>
      <c r="AG7" s="95" t="s">
        <v>131</v>
      </c>
      <c r="AH7" s="95" t="s">
        <v>132</v>
      </c>
      <c r="AI7" s="95" t="s">
        <v>133</v>
      </c>
      <c r="AJ7" s="95" t="s">
        <v>122</v>
      </c>
      <c r="AK7" s="95" t="s">
        <v>113</v>
      </c>
      <c r="AL7" s="95" t="s">
        <v>134</v>
      </c>
      <c r="AM7" s="95" t="s">
        <v>114</v>
      </c>
      <c r="AN7" s="92" t="s">
        <v>135</v>
      </c>
      <c r="AO7" s="92" t="s">
        <v>122</v>
      </c>
      <c r="AP7" s="92" t="s">
        <v>136</v>
      </c>
      <c r="AQ7" s="137" t="s">
        <v>114</v>
      </c>
      <c r="AR7" s="92" t="s">
        <v>137</v>
      </c>
      <c r="AS7" s="92" t="s">
        <v>138</v>
      </c>
      <c r="AT7" s="92" t="s">
        <v>110</v>
      </c>
      <c r="AU7" s="92" t="s">
        <v>117</v>
      </c>
      <c r="AV7" s="92" t="s">
        <v>139</v>
      </c>
      <c r="AW7" s="92" t="s">
        <v>140</v>
      </c>
      <c r="AX7" s="92" t="s">
        <v>141</v>
      </c>
      <c r="AY7" s="511"/>
      <c r="AZ7" s="92" t="s">
        <v>142</v>
      </c>
      <c r="BA7" s="92" t="s">
        <v>143</v>
      </c>
      <c r="BB7" s="92" t="s">
        <v>117</v>
      </c>
      <c r="BC7" s="92" t="s">
        <v>127</v>
      </c>
      <c r="BD7" s="92" t="s">
        <v>144</v>
      </c>
      <c r="BE7" s="92" t="s">
        <v>128</v>
      </c>
      <c r="BF7" s="92" t="s">
        <v>126</v>
      </c>
      <c r="BG7" s="92" t="s">
        <v>129</v>
      </c>
      <c r="BH7" s="92" t="s">
        <v>3067</v>
      </c>
      <c r="BI7" s="92" t="s">
        <v>116</v>
      </c>
      <c r="BJ7" s="92" t="s">
        <v>133</v>
      </c>
      <c r="BK7" s="92" t="s">
        <v>111</v>
      </c>
      <c r="BL7" s="92" t="s">
        <v>3068</v>
      </c>
      <c r="BM7" s="92" t="s">
        <v>114</v>
      </c>
      <c r="BN7" s="92" t="s">
        <v>115</v>
      </c>
      <c r="BO7" s="92" t="s">
        <v>131</v>
      </c>
      <c r="BP7" s="97"/>
      <c r="BQ7" s="97"/>
      <c r="BR7" s="97"/>
      <c r="BS7" s="97"/>
      <c r="BT7" s="97"/>
      <c r="BU7" s="97"/>
    </row>
    <row r="8" spans="1:102" s="94" customFormat="1" ht="15" customHeight="1" thickBot="1" x14ac:dyDescent="0.3">
      <c r="A8" s="514"/>
      <c r="B8" s="516"/>
      <c r="C8" s="518"/>
      <c r="D8" s="520"/>
      <c r="E8" s="516"/>
      <c r="F8" s="315"/>
      <c r="G8" s="98">
        <v>43128</v>
      </c>
      <c r="H8" s="98">
        <v>43149</v>
      </c>
      <c r="I8" s="98">
        <v>43149</v>
      </c>
      <c r="J8" s="98">
        <v>43149</v>
      </c>
      <c r="K8" s="98">
        <v>43149</v>
      </c>
      <c r="L8" s="98">
        <v>43149</v>
      </c>
      <c r="M8" s="98">
        <v>43149</v>
      </c>
      <c r="N8" s="98">
        <v>43149</v>
      </c>
      <c r="O8" s="98">
        <v>43156</v>
      </c>
      <c r="P8" s="99">
        <v>43156</v>
      </c>
      <c r="Q8" s="99">
        <v>43156</v>
      </c>
      <c r="R8" s="98">
        <v>43170</v>
      </c>
      <c r="S8" s="98">
        <v>43170</v>
      </c>
      <c r="T8" s="98">
        <v>43170</v>
      </c>
      <c r="U8" s="98">
        <v>43170</v>
      </c>
      <c r="V8" s="98">
        <v>43184</v>
      </c>
      <c r="W8" s="98">
        <v>43219</v>
      </c>
      <c r="X8" s="98">
        <v>43219</v>
      </c>
      <c r="Y8" s="98">
        <v>43219</v>
      </c>
      <c r="Z8" s="98">
        <v>43219</v>
      </c>
      <c r="AA8" s="98">
        <v>43219</v>
      </c>
      <c r="AB8" s="98">
        <v>43233</v>
      </c>
      <c r="AC8" s="98">
        <v>43240</v>
      </c>
      <c r="AD8" s="98">
        <v>43240</v>
      </c>
      <c r="AE8" s="170">
        <v>43247</v>
      </c>
      <c r="AF8" s="170">
        <v>43261</v>
      </c>
      <c r="AG8" s="98">
        <v>43268</v>
      </c>
      <c r="AH8" s="98">
        <v>43268</v>
      </c>
      <c r="AI8" s="98">
        <v>43275</v>
      </c>
      <c r="AJ8" s="98">
        <v>43275</v>
      </c>
      <c r="AK8" s="98">
        <v>43282</v>
      </c>
      <c r="AL8" s="98">
        <v>43282</v>
      </c>
      <c r="AM8" s="170">
        <v>43289</v>
      </c>
      <c r="AN8" s="98">
        <v>43345</v>
      </c>
      <c r="AO8" s="98">
        <v>43345</v>
      </c>
      <c r="AP8" s="98">
        <v>43345</v>
      </c>
      <c r="AQ8" s="98">
        <v>43359</v>
      </c>
      <c r="AR8" s="176">
        <v>43359</v>
      </c>
      <c r="AS8" s="98">
        <v>43359</v>
      </c>
      <c r="AT8" s="98">
        <v>43373</v>
      </c>
      <c r="AU8" s="98">
        <v>43373</v>
      </c>
      <c r="AV8" s="99">
        <v>43373</v>
      </c>
      <c r="AW8" s="98">
        <v>43380</v>
      </c>
      <c r="AX8" s="98">
        <v>43380</v>
      </c>
      <c r="AY8" s="98">
        <v>43387</v>
      </c>
      <c r="AZ8" s="98">
        <v>43029</v>
      </c>
      <c r="BA8" s="98">
        <v>43029</v>
      </c>
      <c r="BB8" s="98">
        <v>43394</v>
      </c>
      <c r="BC8" s="98">
        <v>43401</v>
      </c>
      <c r="BD8" s="98">
        <v>43408</v>
      </c>
      <c r="BE8" s="98">
        <v>43408</v>
      </c>
      <c r="BF8" s="98">
        <v>43422</v>
      </c>
      <c r="BG8" s="98">
        <v>43429</v>
      </c>
      <c r="BH8" s="98">
        <v>43436</v>
      </c>
      <c r="BI8" s="98">
        <v>43436</v>
      </c>
      <c r="BJ8" s="98">
        <v>43436</v>
      </c>
      <c r="BK8" s="106">
        <v>43450</v>
      </c>
      <c r="BL8" s="98">
        <v>43450</v>
      </c>
      <c r="BM8" s="98">
        <v>43471</v>
      </c>
      <c r="BN8" s="176">
        <v>43485</v>
      </c>
      <c r="BO8" s="98">
        <v>43485</v>
      </c>
      <c r="BP8" s="97"/>
      <c r="BQ8" s="97"/>
      <c r="BR8" s="97"/>
      <c r="BS8" s="97"/>
      <c r="BT8" s="97"/>
      <c r="BU8" s="97"/>
    </row>
    <row r="9" spans="1:102" ht="15" customHeight="1" thickBot="1" x14ac:dyDescent="0.3">
      <c r="A9" s="55" t="s">
        <v>145</v>
      </c>
      <c r="B9" s="151" t="s">
        <v>146</v>
      </c>
      <c r="C9" s="57" t="s">
        <v>3966</v>
      </c>
      <c r="D9" s="407" t="s">
        <v>147</v>
      </c>
      <c r="E9" s="408" t="s">
        <v>148</v>
      </c>
      <c r="F9" s="316">
        <f>SUM(LARGE(G9:BU9,{1,2,3,4,5,6}))</f>
        <v>6100</v>
      </c>
      <c r="G9" s="112">
        <v>1130</v>
      </c>
      <c r="H9" s="60"/>
      <c r="I9" s="60"/>
      <c r="J9" s="60"/>
      <c r="K9" s="60">
        <v>920</v>
      </c>
      <c r="L9" s="60"/>
      <c r="M9" s="60"/>
      <c r="N9" s="60"/>
      <c r="O9" s="60"/>
      <c r="P9" s="60">
        <v>233</v>
      </c>
      <c r="Q9" s="60"/>
      <c r="R9" s="60"/>
      <c r="S9" s="60"/>
      <c r="T9" s="60"/>
      <c r="U9" s="60"/>
      <c r="V9" s="60">
        <v>960</v>
      </c>
      <c r="W9" s="60"/>
      <c r="X9" s="60"/>
      <c r="Y9" s="60"/>
      <c r="Z9" s="60"/>
      <c r="AA9" s="60"/>
      <c r="AB9" s="60">
        <v>1200</v>
      </c>
      <c r="AC9" s="59"/>
      <c r="AD9" s="59"/>
      <c r="AE9" s="59"/>
      <c r="AF9" s="59"/>
      <c r="AG9" s="59"/>
      <c r="AH9" s="59"/>
      <c r="AI9" s="59"/>
      <c r="AJ9" s="59">
        <v>780</v>
      </c>
      <c r="AK9" s="59"/>
      <c r="AL9" s="59"/>
      <c r="AM9" s="59"/>
      <c r="AN9" s="59"/>
      <c r="AO9" s="59"/>
      <c r="AP9" s="59">
        <v>687</v>
      </c>
      <c r="AQ9" s="59"/>
      <c r="AR9" s="59">
        <v>790</v>
      </c>
      <c r="AS9" s="59"/>
      <c r="AT9" s="59"/>
      <c r="AU9" s="59"/>
      <c r="AV9" s="59"/>
      <c r="AW9" s="59"/>
      <c r="AX9" s="59"/>
      <c r="AY9" s="59">
        <v>600</v>
      </c>
      <c r="AZ9" s="59"/>
      <c r="BA9" s="59"/>
      <c r="BB9" s="59"/>
      <c r="BC9" s="59"/>
      <c r="BD9" s="59"/>
      <c r="BE9" s="59"/>
      <c r="BF9" s="59"/>
      <c r="BG9" s="59">
        <v>970</v>
      </c>
      <c r="BH9" s="59"/>
      <c r="BI9" s="59">
        <v>920</v>
      </c>
      <c r="BJ9" s="59"/>
      <c r="BK9" s="59">
        <v>780</v>
      </c>
      <c r="BL9" s="59"/>
      <c r="BM9" s="59">
        <v>920</v>
      </c>
      <c r="BN9" s="59"/>
      <c r="BO9" s="113"/>
      <c r="BP9" s="61">
        <v>0</v>
      </c>
      <c r="BQ9" s="61">
        <v>0</v>
      </c>
      <c r="BR9" s="61">
        <v>0</v>
      </c>
      <c r="BS9" s="60">
        <v>0</v>
      </c>
      <c r="BT9" s="60">
        <v>0</v>
      </c>
      <c r="BU9" s="60">
        <v>0</v>
      </c>
    </row>
    <row r="10" spans="1:102" ht="15" customHeight="1" thickBot="1" x14ac:dyDescent="0.3">
      <c r="A10" s="63" t="s">
        <v>149</v>
      </c>
      <c r="B10" s="2" t="s">
        <v>150</v>
      </c>
      <c r="C10" s="15" t="s">
        <v>4216</v>
      </c>
      <c r="D10" s="73" t="s">
        <v>151</v>
      </c>
      <c r="E10" s="409" t="s">
        <v>152</v>
      </c>
      <c r="F10" s="316">
        <f>SUM(LARGE(G10:BU10,{1,2,3,4,5,6}))</f>
        <v>5530</v>
      </c>
      <c r="G10" s="40">
        <v>960</v>
      </c>
      <c r="H10" s="41"/>
      <c r="I10" s="41"/>
      <c r="J10" s="41"/>
      <c r="K10" s="41"/>
      <c r="L10" s="41">
        <v>780</v>
      </c>
      <c r="M10" s="41"/>
      <c r="N10" s="41"/>
      <c r="O10" s="41"/>
      <c r="P10" s="41">
        <v>233</v>
      </c>
      <c r="Q10" s="41"/>
      <c r="R10" s="41"/>
      <c r="S10" s="41"/>
      <c r="T10" s="41"/>
      <c r="U10" s="41"/>
      <c r="V10" s="41">
        <v>1130</v>
      </c>
      <c r="W10" s="41"/>
      <c r="X10" s="41"/>
      <c r="Y10" s="41"/>
      <c r="Z10" s="41"/>
      <c r="AA10" s="41"/>
      <c r="AB10" s="41">
        <v>1020</v>
      </c>
      <c r="AC10" s="37"/>
      <c r="AD10" s="37"/>
      <c r="AE10" s="37"/>
      <c r="AF10" s="37">
        <v>595</v>
      </c>
      <c r="AG10" s="37"/>
      <c r="AH10" s="37"/>
      <c r="AI10" s="37"/>
      <c r="AJ10" s="37">
        <v>780</v>
      </c>
      <c r="AK10" s="37"/>
      <c r="AL10" s="37"/>
      <c r="AM10" s="37"/>
      <c r="AN10" s="37"/>
      <c r="AO10" s="37"/>
      <c r="AP10" s="37">
        <v>687</v>
      </c>
      <c r="AQ10" s="37"/>
      <c r="AR10" s="37">
        <v>790</v>
      </c>
      <c r="AS10" s="37"/>
      <c r="AT10" s="37"/>
      <c r="AU10" s="37"/>
      <c r="AV10" s="37"/>
      <c r="AW10" s="37"/>
      <c r="AX10" s="37"/>
      <c r="AY10" s="37">
        <v>500</v>
      </c>
      <c r="AZ10" s="37"/>
      <c r="BA10" s="37"/>
      <c r="BB10" s="37"/>
      <c r="BC10" s="37"/>
      <c r="BD10" s="37"/>
      <c r="BE10" s="37"/>
      <c r="BF10" s="37"/>
      <c r="BG10" s="37">
        <v>850</v>
      </c>
      <c r="BH10" s="37"/>
      <c r="BI10" s="37"/>
      <c r="BJ10" s="37"/>
      <c r="BK10" s="37">
        <v>780</v>
      </c>
      <c r="BL10" s="37"/>
      <c r="BM10" s="37">
        <v>780</v>
      </c>
      <c r="BN10" s="37"/>
      <c r="BO10" s="38"/>
      <c r="BP10" s="61">
        <v>0</v>
      </c>
      <c r="BQ10" s="61">
        <v>0</v>
      </c>
      <c r="BR10" s="61">
        <v>0</v>
      </c>
      <c r="BS10" s="60">
        <v>0</v>
      </c>
      <c r="BT10" s="60">
        <v>0</v>
      </c>
      <c r="BU10" s="60">
        <v>0</v>
      </c>
    </row>
    <row r="11" spans="1:102" ht="15" customHeight="1" thickBot="1" x14ac:dyDescent="0.3">
      <c r="A11" s="63" t="s">
        <v>153</v>
      </c>
      <c r="B11" s="6" t="s">
        <v>154</v>
      </c>
      <c r="C11" s="15" t="s">
        <v>4217</v>
      </c>
      <c r="D11" s="73" t="s">
        <v>155</v>
      </c>
      <c r="E11" s="409" t="s">
        <v>148</v>
      </c>
      <c r="F11" s="316">
        <f>SUM(LARGE(G11:BU11,{1,2,3,4,5,6}))</f>
        <v>5410</v>
      </c>
      <c r="G11" s="40">
        <v>930</v>
      </c>
      <c r="H11" s="41"/>
      <c r="I11" s="41"/>
      <c r="J11" s="41"/>
      <c r="K11" s="41">
        <v>700</v>
      </c>
      <c r="L11" s="41"/>
      <c r="M11" s="41"/>
      <c r="N11" s="41"/>
      <c r="O11" s="41"/>
      <c r="P11" s="41">
        <v>233</v>
      </c>
      <c r="Q11" s="41"/>
      <c r="R11" s="41"/>
      <c r="S11" s="41"/>
      <c r="T11" s="41"/>
      <c r="U11" s="41"/>
      <c r="V11" s="41">
        <v>930</v>
      </c>
      <c r="W11" s="41"/>
      <c r="X11" s="41"/>
      <c r="Y11" s="41"/>
      <c r="Z11" s="41"/>
      <c r="AA11" s="41"/>
      <c r="AB11" s="41">
        <v>660</v>
      </c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>
        <v>687</v>
      </c>
      <c r="AQ11" s="37">
        <v>930</v>
      </c>
      <c r="AR11" s="37"/>
      <c r="AS11" s="37"/>
      <c r="AT11" s="37"/>
      <c r="AU11" s="37"/>
      <c r="AV11" s="37"/>
      <c r="AW11" s="37"/>
      <c r="AX11" s="37"/>
      <c r="AY11" s="37">
        <v>425</v>
      </c>
      <c r="AZ11" s="37"/>
      <c r="BA11" s="37"/>
      <c r="BB11" s="37"/>
      <c r="BC11" s="37"/>
      <c r="BD11" s="37"/>
      <c r="BE11" s="37"/>
      <c r="BF11" s="37"/>
      <c r="BG11" s="37"/>
      <c r="BH11" s="37"/>
      <c r="BI11" s="37">
        <v>780</v>
      </c>
      <c r="BJ11" s="37"/>
      <c r="BK11" s="37"/>
      <c r="BL11" s="37">
        <v>920</v>
      </c>
      <c r="BM11" s="37">
        <v>642</v>
      </c>
      <c r="BN11" s="37">
        <v>920</v>
      </c>
      <c r="BO11" s="38"/>
      <c r="BP11" s="61">
        <v>0</v>
      </c>
      <c r="BQ11" s="61">
        <v>0</v>
      </c>
      <c r="BR11" s="61">
        <v>0</v>
      </c>
      <c r="BS11" s="60">
        <v>0</v>
      </c>
      <c r="BT11" s="60">
        <v>0</v>
      </c>
      <c r="BU11" s="60">
        <v>0</v>
      </c>
      <c r="BV11" s="66"/>
      <c r="BW11" s="66"/>
      <c r="BX11" s="66"/>
      <c r="BY11" s="66"/>
      <c r="BZ11" s="66"/>
      <c r="CA11" s="66"/>
      <c r="CB11" s="66"/>
      <c r="CC11" s="66"/>
      <c r="CD11" s="66"/>
      <c r="CH11" s="64"/>
      <c r="CI11" s="64"/>
      <c r="CJ11" s="64"/>
      <c r="CK11" s="64"/>
      <c r="CL11" s="64"/>
    </row>
    <row r="12" spans="1:102" ht="15" customHeight="1" thickBot="1" x14ac:dyDescent="0.3">
      <c r="A12" s="63" t="s">
        <v>156</v>
      </c>
      <c r="B12" s="14" t="s">
        <v>157</v>
      </c>
      <c r="C12" s="15" t="s">
        <v>4218</v>
      </c>
      <c r="D12" s="73" t="s">
        <v>158</v>
      </c>
      <c r="E12" s="409" t="s">
        <v>152</v>
      </c>
      <c r="F12" s="316">
        <f>SUM(LARGE(G12:BU12,{1,2,3,4,5,6}))</f>
        <v>4937</v>
      </c>
      <c r="G12" s="40">
        <v>620</v>
      </c>
      <c r="H12" s="41"/>
      <c r="I12" s="41"/>
      <c r="J12" s="41"/>
      <c r="K12" s="41"/>
      <c r="L12" s="41">
        <v>642</v>
      </c>
      <c r="M12" s="41"/>
      <c r="N12" s="41"/>
      <c r="O12" s="41"/>
      <c r="P12" s="41">
        <v>233</v>
      </c>
      <c r="Q12" s="41"/>
      <c r="R12" s="41"/>
      <c r="S12" s="41"/>
      <c r="T12" s="41"/>
      <c r="U12" s="41"/>
      <c r="V12" s="41">
        <v>790</v>
      </c>
      <c r="W12" s="41"/>
      <c r="X12" s="41"/>
      <c r="Y12" s="41"/>
      <c r="Z12" s="41"/>
      <c r="AA12" s="41"/>
      <c r="AB12" s="41">
        <v>840</v>
      </c>
      <c r="AC12" s="37"/>
      <c r="AD12" s="37"/>
      <c r="AE12" s="37"/>
      <c r="AF12" s="37">
        <v>700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>
        <v>687</v>
      </c>
      <c r="AQ12" s="37"/>
      <c r="AR12" s="37">
        <v>790</v>
      </c>
      <c r="AS12" s="37"/>
      <c r="AT12" s="37"/>
      <c r="AU12" s="37"/>
      <c r="AV12" s="37"/>
      <c r="AW12" s="37"/>
      <c r="AX12" s="37"/>
      <c r="AY12" s="37">
        <v>510</v>
      </c>
      <c r="AZ12" s="37"/>
      <c r="BA12" s="37"/>
      <c r="BB12" s="37"/>
      <c r="BC12" s="37">
        <v>1130</v>
      </c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8"/>
      <c r="BP12" s="61">
        <v>0</v>
      </c>
      <c r="BQ12" s="61">
        <v>0</v>
      </c>
      <c r="BR12" s="61">
        <v>0</v>
      </c>
      <c r="BS12" s="60">
        <v>0</v>
      </c>
      <c r="BT12" s="60">
        <v>0</v>
      </c>
      <c r="BU12" s="60">
        <v>0</v>
      </c>
      <c r="CB12" s="64"/>
      <c r="CC12" s="64"/>
      <c r="CE12" s="64"/>
      <c r="CF12" s="64"/>
    </row>
    <row r="13" spans="1:102" ht="15" customHeight="1" thickBot="1" x14ac:dyDescent="0.3">
      <c r="A13" s="63" t="s">
        <v>159</v>
      </c>
      <c r="B13" s="14" t="s">
        <v>160</v>
      </c>
      <c r="C13" s="15" t="s">
        <v>4219</v>
      </c>
      <c r="D13" s="73" t="s">
        <v>161</v>
      </c>
      <c r="E13" s="409" t="s">
        <v>162</v>
      </c>
      <c r="F13" s="316">
        <f>SUM(LARGE(G13:BU13,{1,2,3,4,5,6}))</f>
        <v>4890</v>
      </c>
      <c r="G13" s="40"/>
      <c r="H13" s="41"/>
      <c r="I13" s="41">
        <v>300</v>
      </c>
      <c r="J13" s="41"/>
      <c r="K13" s="41"/>
      <c r="L13" s="41"/>
      <c r="M13" s="41"/>
      <c r="N13" s="41"/>
      <c r="O13" s="41">
        <v>300</v>
      </c>
      <c r="P13" s="41"/>
      <c r="Q13" s="41"/>
      <c r="R13" s="41">
        <v>780</v>
      </c>
      <c r="S13" s="41"/>
      <c r="T13" s="41"/>
      <c r="U13" s="41"/>
      <c r="V13" s="41"/>
      <c r="W13" s="41">
        <v>780</v>
      </c>
      <c r="X13" s="41"/>
      <c r="Y13" s="41"/>
      <c r="Z13" s="41"/>
      <c r="AA13" s="41"/>
      <c r="AB13" s="41">
        <v>300</v>
      </c>
      <c r="AC13" s="37"/>
      <c r="AD13" s="37"/>
      <c r="AE13" s="37"/>
      <c r="AF13" s="37">
        <v>700</v>
      </c>
      <c r="AG13" s="37"/>
      <c r="AH13" s="37"/>
      <c r="AI13" s="37">
        <v>920</v>
      </c>
      <c r="AJ13" s="37"/>
      <c r="AK13" s="37"/>
      <c r="AL13" s="37"/>
      <c r="AM13" s="37"/>
      <c r="AN13" s="37">
        <v>920</v>
      </c>
      <c r="AO13" s="37"/>
      <c r="AP13" s="37"/>
      <c r="AQ13" s="37">
        <v>790</v>
      </c>
      <c r="AR13" s="37"/>
      <c r="AS13" s="37"/>
      <c r="AT13" s="37"/>
      <c r="AU13" s="37">
        <v>504</v>
      </c>
      <c r="AV13" s="37"/>
      <c r="AW13" s="37"/>
      <c r="AX13" s="37"/>
      <c r="AY13" s="37"/>
      <c r="AZ13" s="37"/>
      <c r="BA13" s="37"/>
      <c r="BB13" s="37">
        <v>300</v>
      </c>
      <c r="BC13" s="37">
        <v>620</v>
      </c>
      <c r="BD13" s="37"/>
      <c r="BE13" s="37"/>
      <c r="BF13" s="37">
        <v>300</v>
      </c>
      <c r="BG13" s="37"/>
      <c r="BH13" s="37"/>
      <c r="BI13" s="37">
        <v>642</v>
      </c>
      <c r="BJ13" s="37"/>
      <c r="BK13" s="37"/>
      <c r="BL13" s="37"/>
      <c r="BM13" s="37">
        <v>504</v>
      </c>
      <c r="BN13" s="37"/>
      <c r="BO13" s="38"/>
      <c r="BP13" s="61">
        <v>0</v>
      </c>
      <c r="BQ13" s="61">
        <v>0</v>
      </c>
      <c r="BR13" s="61">
        <v>0</v>
      </c>
      <c r="BS13" s="60">
        <v>0</v>
      </c>
      <c r="BT13" s="60">
        <v>0</v>
      </c>
      <c r="BU13" s="60">
        <v>0</v>
      </c>
      <c r="CA13" s="66"/>
    </row>
    <row r="14" spans="1:102" ht="15" customHeight="1" thickBot="1" x14ac:dyDescent="0.3">
      <c r="A14" s="63" t="s">
        <v>163</v>
      </c>
      <c r="B14" s="6" t="s">
        <v>164</v>
      </c>
      <c r="C14" s="15" t="s">
        <v>4220</v>
      </c>
      <c r="D14" s="73" t="s">
        <v>165</v>
      </c>
      <c r="E14" s="409" t="s">
        <v>166</v>
      </c>
      <c r="F14" s="316">
        <f>SUM(LARGE(G14:BU14,{1,2,3,4,5,6}))</f>
        <v>4729</v>
      </c>
      <c r="G14" s="36">
        <v>450</v>
      </c>
      <c r="H14" s="37"/>
      <c r="I14" s="37"/>
      <c r="J14" s="37"/>
      <c r="K14" s="37"/>
      <c r="L14" s="37"/>
      <c r="M14" s="37"/>
      <c r="N14" s="37">
        <v>687</v>
      </c>
      <c r="O14" s="37"/>
      <c r="P14" s="37">
        <v>233</v>
      </c>
      <c r="Q14" s="37"/>
      <c r="R14" s="37"/>
      <c r="S14" s="37"/>
      <c r="T14" s="37"/>
      <c r="U14" s="37"/>
      <c r="V14" s="37">
        <v>620</v>
      </c>
      <c r="W14" s="37"/>
      <c r="X14" s="37"/>
      <c r="Y14" s="37"/>
      <c r="Z14" s="37"/>
      <c r="AA14" s="37"/>
      <c r="AB14" s="37">
        <v>300</v>
      </c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>
        <v>687</v>
      </c>
      <c r="AQ14" s="37"/>
      <c r="AR14" s="37">
        <v>790</v>
      </c>
      <c r="AS14" s="37"/>
      <c r="AT14" s="37"/>
      <c r="AU14" s="37">
        <v>642</v>
      </c>
      <c r="AV14" s="37"/>
      <c r="AW14" s="37"/>
      <c r="AX14" s="37"/>
      <c r="AY14" s="37">
        <v>600</v>
      </c>
      <c r="AZ14" s="37"/>
      <c r="BA14" s="37">
        <v>233</v>
      </c>
      <c r="BB14" s="37"/>
      <c r="BC14" s="37">
        <v>960</v>
      </c>
      <c r="BD14" s="37"/>
      <c r="BE14" s="37"/>
      <c r="BF14" s="37"/>
      <c r="BG14" s="37">
        <v>825</v>
      </c>
      <c r="BH14" s="37">
        <v>687</v>
      </c>
      <c r="BI14" s="37"/>
      <c r="BJ14" s="37"/>
      <c r="BK14" s="37">
        <v>780</v>
      </c>
      <c r="BL14" s="37"/>
      <c r="BM14" s="37">
        <v>687</v>
      </c>
      <c r="BN14" s="37"/>
      <c r="BO14" s="38"/>
      <c r="BP14" s="61">
        <v>0</v>
      </c>
      <c r="BQ14" s="61">
        <v>0</v>
      </c>
      <c r="BR14" s="61">
        <v>0</v>
      </c>
      <c r="BS14" s="60">
        <v>0</v>
      </c>
      <c r="BT14" s="60">
        <v>0</v>
      </c>
      <c r="BU14" s="60">
        <v>0</v>
      </c>
      <c r="CR14" s="66"/>
      <c r="CS14" s="66"/>
      <c r="CT14" s="66"/>
      <c r="CU14" s="66"/>
      <c r="CV14" s="66"/>
      <c r="CW14" s="66"/>
    </row>
    <row r="15" spans="1:102" ht="15" customHeight="1" thickBot="1" x14ac:dyDescent="0.3">
      <c r="A15" s="63" t="s">
        <v>167</v>
      </c>
      <c r="B15" s="6" t="s">
        <v>168</v>
      </c>
      <c r="C15" s="15" t="s">
        <v>4221</v>
      </c>
      <c r="D15" s="73" t="s">
        <v>169</v>
      </c>
      <c r="E15" s="409" t="s">
        <v>152</v>
      </c>
      <c r="F15" s="316">
        <f>SUM(LARGE(G15:BU15,{1,2,3,4,5,6}))</f>
        <v>4680</v>
      </c>
      <c r="G15" s="40"/>
      <c r="H15" s="41"/>
      <c r="I15" s="41"/>
      <c r="J15" s="41"/>
      <c r="K15" s="41"/>
      <c r="L15" s="41"/>
      <c r="M15" s="41"/>
      <c r="N15" s="41"/>
      <c r="O15" s="41"/>
      <c r="P15" s="41"/>
      <c r="Q15" s="41">
        <v>253</v>
      </c>
      <c r="R15" s="41"/>
      <c r="S15" s="41"/>
      <c r="T15" s="41"/>
      <c r="U15" s="41"/>
      <c r="V15" s="41"/>
      <c r="W15" s="41"/>
      <c r="X15" s="41"/>
      <c r="Y15" s="41"/>
      <c r="Z15" s="41"/>
      <c r="AA15" s="41">
        <v>780</v>
      </c>
      <c r="AB15" s="41">
        <v>660</v>
      </c>
      <c r="AC15" s="37"/>
      <c r="AD15" s="37"/>
      <c r="AE15" s="37"/>
      <c r="AF15" s="37"/>
      <c r="AG15" s="37"/>
      <c r="AH15" s="37">
        <v>780</v>
      </c>
      <c r="AI15" s="37"/>
      <c r="AJ15" s="37">
        <v>780</v>
      </c>
      <c r="AK15" s="37"/>
      <c r="AL15" s="37"/>
      <c r="AM15" s="37"/>
      <c r="AN15" s="37"/>
      <c r="AO15" s="37">
        <v>780</v>
      </c>
      <c r="AP15" s="37"/>
      <c r="AQ15" s="37"/>
      <c r="AR15" s="37"/>
      <c r="AS15" s="37"/>
      <c r="AT15" s="37"/>
      <c r="AU15" s="37"/>
      <c r="AV15" s="37">
        <v>780</v>
      </c>
      <c r="AW15" s="37"/>
      <c r="AX15" s="37"/>
      <c r="AY15" s="37"/>
      <c r="AZ15" s="37">
        <v>253</v>
      </c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>
        <v>780</v>
      </c>
      <c r="BL15" s="37"/>
      <c r="BM15" s="37"/>
      <c r="BN15" s="37"/>
      <c r="BO15" s="38"/>
      <c r="BP15" s="61">
        <v>0</v>
      </c>
      <c r="BQ15" s="61">
        <v>0</v>
      </c>
      <c r="BR15" s="61">
        <v>0</v>
      </c>
      <c r="BS15" s="60">
        <v>0</v>
      </c>
      <c r="BT15" s="60">
        <v>0</v>
      </c>
      <c r="BU15" s="60">
        <v>0</v>
      </c>
      <c r="BV15" s="64"/>
      <c r="BW15" s="64"/>
      <c r="CG15" s="64"/>
      <c r="CX15" s="66"/>
    </row>
    <row r="16" spans="1:102" ht="15" customHeight="1" thickBot="1" x14ac:dyDescent="0.3">
      <c r="A16" s="63" t="s">
        <v>170</v>
      </c>
      <c r="B16" s="65" t="s">
        <v>171</v>
      </c>
      <c r="C16" s="15" t="s">
        <v>4222</v>
      </c>
      <c r="D16" s="73" t="s">
        <v>172</v>
      </c>
      <c r="E16" s="409" t="s">
        <v>4639</v>
      </c>
      <c r="F16" s="316">
        <f>SUM(LARGE(G16:BU16,{1,2,3,4,5,6}))</f>
        <v>4680</v>
      </c>
      <c r="G16" s="40"/>
      <c r="H16" s="41"/>
      <c r="I16" s="41"/>
      <c r="J16" s="41"/>
      <c r="K16" s="41"/>
      <c r="L16" s="41"/>
      <c r="M16" s="41"/>
      <c r="N16" s="41"/>
      <c r="O16" s="41"/>
      <c r="P16" s="41"/>
      <c r="Q16" s="41">
        <v>253</v>
      </c>
      <c r="R16" s="41"/>
      <c r="S16" s="41"/>
      <c r="T16" s="41"/>
      <c r="U16" s="41"/>
      <c r="V16" s="41"/>
      <c r="W16" s="41"/>
      <c r="X16" s="41"/>
      <c r="Y16" s="41"/>
      <c r="Z16" s="41"/>
      <c r="AA16" s="41">
        <v>780</v>
      </c>
      <c r="AB16" s="41"/>
      <c r="AC16" s="37"/>
      <c r="AD16" s="37"/>
      <c r="AE16" s="37"/>
      <c r="AF16" s="37"/>
      <c r="AG16" s="37"/>
      <c r="AH16" s="37">
        <v>780</v>
      </c>
      <c r="AI16" s="37"/>
      <c r="AJ16" s="37">
        <v>780</v>
      </c>
      <c r="AK16" s="37"/>
      <c r="AL16" s="37"/>
      <c r="AM16" s="37"/>
      <c r="AN16" s="37"/>
      <c r="AO16" s="37">
        <v>780</v>
      </c>
      <c r="AP16" s="37"/>
      <c r="AQ16" s="37"/>
      <c r="AR16" s="37"/>
      <c r="AS16" s="37"/>
      <c r="AT16" s="37"/>
      <c r="AU16" s="37"/>
      <c r="AV16" s="37">
        <v>780</v>
      </c>
      <c r="AW16" s="37"/>
      <c r="AX16" s="37"/>
      <c r="AY16" s="37"/>
      <c r="AZ16" s="37">
        <v>253</v>
      </c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>
        <v>780</v>
      </c>
      <c r="BL16" s="37"/>
      <c r="BM16" s="37"/>
      <c r="BN16" s="37"/>
      <c r="BO16" s="38"/>
      <c r="BP16" s="61">
        <v>0</v>
      </c>
      <c r="BQ16" s="61">
        <v>0</v>
      </c>
      <c r="BR16" s="61">
        <v>0</v>
      </c>
      <c r="BS16" s="60">
        <v>0</v>
      </c>
      <c r="BT16" s="60">
        <v>0</v>
      </c>
      <c r="BU16" s="60">
        <v>0</v>
      </c>
    </row>
    <row r="17" spans="1:102" ht="15" customHeight="1" thickBot="1" x14ac:dyDescent="0.3">
      <c r="A17" s="63" t="s">
        <v>173</v>
      </c>
      <c r="B17" s="2" t="s">
        <v>174</v>
      </c>
      <c r="C17" s="15" t="s">
        <v>4223</v>
      </c>
      <c r="D17" s="73" t="s">
        <v>175</v>
      </c>
      <c r="E17" s="409" t="s">
        <v>176</v>
      </c>
      <c r="F17" s="316">
        <f>SUM(LARGE(G17:BU17,{1,2,3,4,5,6}))</f>
        <v>4575</v>
      </c>
      <c r="G17" s="40">
        <v>790</v>
      </c>
      <c r="H17" s="41"/>
      <c r="I17" s="41"/>
      <c r="J17" s="41"/>
      <c r="K17" s="41">
        <v>780</v>
      </c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>
        <v>620</v>
      </c>
      <c r="W17" s="41"/>
      <c r="X17" s="41"/>
      <c r="Y17" s="41"/>
      <c r="Z17" s="41"/>
      <c r="AA17" s="41"/>
      <c r="AB17" s="41">
        <v>660</v>
      </c>
      <c r="AC17" s="37"/>
      <c r="AD17" s="37"/>
      <c r="AE17" s="37"/>
      <c r="AF17" s="37">
        <v>595</v>
      </c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>
        <v>1130</v>
      </c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>
        <v>504</v>
      </c>
      <c r="BJ17" s="37"/>
      <c r="BK17" s="37"/>
      <c r="BL17" s="37"/>
      <c r="BM17" s="37">
        <v>504</v>
      </c>
      <c r="BN17" s="37"/>
      <c r="BO17" s="38"/>
      <c r="BP17" s="61">
        <v>0</v>
      </c>
      <c r="BQ17" s="61">
        <v>0</v>
      </c>
      <c r="BR17" s="61">
        <v>0</v>
      </c>
      <c r="BS17" s="60">
        <v>0</v>
      </c>
      <c r="BT17" s="60">
        <v>0</v>
      </c>
      <c r="BU17" s="60">
        <v>0</v>
      </c>
      <c r="BV17" s="66"/>
      <c r="BW17" s="66"/>
      <c r="BX17" s="64"/>
      <c r="BY17" s="64"/>
      <c r="BZ17" s="64"/>
      <c r="CG17" s="64"/>
      <c r="CH17" s="64"/>
      <c r="CI17" s="64"/>
      <c r="CJ17" s="64"/>
      <c r="CK17" s="64"/>
      <c r="CL17" s="64"/>
    </row>
    <row r="18" spans="1:102" s="66" customFormat="1" ht="15" customHeight="1" thickBot="1" x14ac:dyDescent="0.3">
      <c r="A18" s="63" t="s">
        <v>177</v>
      </c>
      <c r="B18" s="6" t="s">
        <v>194</v>
      </c>
      <c r="C18" s="15" t="s">
        <v>4224</v>
      </c>
      <c r="D18" s="73" t="s">
        <v>195</v>
      </c>
      <c r="E18" s="409" t="s">
        <v>148</v>
      </c>
      <c r="F18" s="316">
        <f>SUM(LARGE(G18:BU18,{1,2,3,4,5,6}))</f>
        <v>4521</v>
      </c>
      <c r="G18" s="40">
        <v>790</v>
      </c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>
        <v>280</v>
      </c>
      <c r="W18" s="41"/>
      <c r="X18" s="41"/>
      <c r="Y18" s="41"/>
      <c r="Z18" s="41"/>
      <c r="AA18" s="41"/>
      <c r="AB18" s="41">
        <v>300</v>
      </c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>
        <v>513</v>
      </c>
      <c r="AR18" s="37"/>
      <c r="AS18" s="37"/>
      <c r="AT18" s="37"/>
      <c r="AU18" s="37">
        <v>810</v>
      </c>
      <c r="AV18" s="37"/>
      <c r="AW18" s="37"/>
      <c r="AX18" s="37"/>
      <c r="AY18" s="37">
        <v>330</v>
      </c>
      <c r="AZ18" s="37"/>
      <c r="BA18" s="37"/>
      <c r="BB18" s="37"/>
      <c r="BC18" s="37">
        <v>651</v>
      </c>
      <c r="BD18" s="37"/>
      <c r="BE18" s="37"/>
      <c r="BF18" s="37"/>
      <c r="BG18" s="37">
        <v>680</v>
      </c>
      <c r="BH18" s="37"/>
      <c r="BI18" s="37">
        <v>504</v>
      </c>
      <c r="BJ18" s="37"/>
      <c r="BK18" s="37"/>
      <c r="BL18" s="37"/>
      <c r="BM18" s="37">
        <v>810</v>
      </c>
      <c r="BN18" s="37">
        <v>780</v>
      </c>
      <c r="BO18" s="38"/>
      <c r="BP18" s="61">
        <v>0</v>
      </c>
      <c r="BQ18" s="61">
        <v>0</v>
      </c>
      <c r="BR18" s="61">
        <v>0</v>
      </c>
      <c r="BS18" s="60">
        <v>0</v>
      </c>
      <c r="BT18" s="60">
        <v>0</v>
      </c>
      <c r="BU18" s="60">
        <v>0</v>
      </c>
      <c r="CE18" s="62"/>
      <c r="CF18" s="62"/>
      <c r="CG18" s="62"/>
      <c r="CH18" s="64"/>
      <c r="CI18" s="64"/>
      <c r="CJ18" s="64"/>
      <c r="CK18" s="64"/>
      <c r="CL18" s="64"/>
      <c r="CM18" s="62"/>
      <c r="CN18" s="62"/>
      <c r="CO18" s="62"/>
      <c r="CP18" s="62"/>
      <c r="CQ18" s="62"/>
      <c r="CR18" s="64"/>
      <c r="CS18" s="62"/>
      <c r="CT18" s="62"/>
      <c r="CU18" s="62"/>
      <c r="CV18" s="62"/>
      <c r="CW18" s="62"/>
      <c r="CX18" s="62"/>
    </row>
    <row r="19" spans="1:102" ht="15" customHeight="1" thickBot="1" x14ac:dyDescent="0.3">
      <c r="A19" s="63" t="s">
        <v>181</v>
      </c>
      <c r="B19" s="6" t="s">
        <v>178</v>
      </c>
      <c r="C19" s="15" t="s">
        <v>4225</v>
      </c>
      <c r="D19" s="73" t="s">
        <v>179</v>
      </c>
      <c r="E19" s="409" t="s">
        <v>3379</v>
      </c>
      <c r="F19" s="316">
        <f>SUM(LARGE(G19:BU19,{1,2,3,4,5,6}))</f>
        <v>4390</v>
      </c>
      <c r="G19" s="40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>
        <v>790</v>
      </c>
      <c r="W19" s="41"/>
      <c r="X19" s="41"/>
      <c r="Y19" s="41"/>
      <c r="Z19" s="41"/>
      <c r="AA19" s="41"/>
      <c r="AB19" s="41">
        <v>480</v>
      </c>
      <c r="AC19" s="37"/>
      <c r="AD19" s="37"/>
      <c r="AE19" s="37"/>
      <c r="AF19" s="37">
        <v>490</v>
      </c>
      <c r="AG19" s="37"/>
      <c r="AH19" s="37"/>
      <c r="AI19" s="37">
        <v>780</v>
      </c>
      <c r="AJ19" s="37"/>
      <c r="AK19" s="37"/>
      <c r="AL19" s="37"/>
      <c r="AM19" s="37"/>
      <c r="AN19" s="37"/>
      <c r="AO19" s="37"/>
      <c r="AP19" s="37"/>
      <c r="AQ19" s="37">
        <v>620</v>
      </c>
      <c r="AR19" s="37"/>
      <c r="AS19" s="37"/>
      <c r="AT19" s="37"/>
      <c r="AU19" s="37">
        <v>780</v>
      </c>
      <c r="AV19" s="37"/>
      <c r="AW19" s="37"/>
      <c r="AX19" s="37"/>
      <c r="AY19" s="37">
        <v>425</v>
      </c>
      <c r="AZ19" s="37"/>
      <c r="BA19" s="37"/>
      <c r="BB19" s="37"/>
      <c r="BC19" s="37">
        <v>930</v>
      </c>
      <c r="BD19" s="37"/>
      <c r="BE19" s="37"/>
      <c r="BF19" s="37"/>
      <c r="BG19" s="37">
        <v>460</v>
      </c>
      <c r="BH19" s="37"/>
      <c r="BI19" s="37"/>
      <c r="BJ19" s="37"/>
      <c r="BK19" s="37"/>
      <c r="BL19" s="37"/>
      <c r="BM19" s="37"/>
      <c r="BN19" s="37"/>
      <c r="BO19" s="38"/>
      <c r="BP19" s="61">
        <v>0</v>
      </c>
      <c r="BQ19" s="61">
        <v>0</v>
      </c>
      <c r="BR19" s="61">
        <v>0</v>
      </c>
      <c r="BS19" s="60">
        <v>0</v>
      </c>
      <c r="BT19" s="60">
        <v>0</v>
      </c>
      <c r="BU19" s="60">
        <v>0</v>
      </c>
    </row>
    <row r="20" spans="1:102" ht="15" customHeight="1" thickBot="1" x14ac:dyDescent="0.3">
      <c r="A20" s="63" t="s">
        <v>184</v>
      </c>
      <c r="B20" s="6" t="s">
        <v>185</v>
      </c>
      <c r="C20" s="15" t="s">
        <v>4226</v>
      </c>
      <c r="D20" s="73" t="s">
        <v>186</v>
      </c>
      <c r="E20" s="409" t="s">
        <v>3379</v>
      </c>
      <c r="F20" s="316">
        <f>SUM(LARGE(G20:BU20,{1,2,3,4,5,6}))</f>
        <v>4361</v>
      </c>
      <c r="G20" s="36">
        <v>561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>
        <v>681</v>
      </c>
      <c r="W20" s="37">
        <v>687</v>
      </c>
      <c r="X20" s="37"/>
      <c r="Y20" s="37"/>
      <c r="Z20" s="37"/>
      <c r="AA20" s="37"/>
      <c r="AB20" s="37">
        <v>300</v>
      </c>
      <c r="AC20" s="37"/>
      <c r="AD20" s="37"/>
      <c r="AE20" s="37"/>
      <c r="AF20" s="37">
        <v>385</v>
      </c>
      <c r="AG20" s="37">
        <v>920</v>
      </c>
      <c r="AH20" s="37"/>
      <c r="AI20" s="37">
        <v>642</v>
      </c>
      <c r="AJ20" s="37"/>
      <c r="AK20" s="37"/>
      <c r="AL20" s="37"/>
      <c r="AM20" s="37"/>
      <c r="AN20" s="37">
        <v>780</v>
      </c>
      <c r="AO20" s="37"/>
      <c r="AP20" s="37"/>
      <c r="AQ20" s="37">
        <v>651</v>
      </c>
      <c r="AR20" s="37"/>
      <c r="AS20" s="37"/>
      <c r="AT20" s="37"/>
      <c r="AU20" s="37"/>
      <c r="AV20" s="37"/>
      <c r="AW20" s="37"/>
      <c r="AX20" s="37"/>
      <c r="AY20" s="37">
        <v>500</v>
      </c>
      <c r="AZ20" s="37"/>
      <c r="BA20" s="37"/>
      <c r="BB20" s="37"/>
      <c r="BC20" s="37">
        <v>450</v>
      </c>
      <c r="BD20" s="37"/>
      <c r="BE20" s="37"/>
      <c r="BF20" s="37"/>
      <c r="BG20" s="37">
        <v>585</v>
      </c>
      <c r="BH20" s="37"/>
      <c r="BI20" s="37"/>
      <c r="BJ20" s="37"/>
      <c r="BK20" s="37"/>
      <c r="BL20" s="37"/>
      <c r="BM20" s="37">
        <v>360</v>
      </c>
      <c r="BN20" s="37"/>
      <c r="BO20" s="38"/>
      <c r="BP20" s="61">
        <v>0</v>
      </c>
      <c r="BQ20" s="61">
        <v>0</v>
      </c>
      <c r="BR20" s="61">
        <v>0</v>
      </c>
      <c r="BS20" s="60">
        <v>0</v>
      </c>
      <c r="BT20" s="60">
        <v>0</v>
      </c>
      <c r="BU20" s="60">
        <v>0</v>
      </c>
      <c r="CX20" s="64"/>
    </row>
    <row r="21" spans="1:102" ht="15" customHeight="1" thickBot="1" x14ac:dyDescent="0.3">
      <c r="A21" s="63" t="s">
        <v>187</v>
      </c>
      <c r="B21" s="6" t="s">
        <v>201</v>
      </c>
      <c r="C21" s="15" t="s">
        <v>4227</v>
      </c>
      <c r="D21" s="73" t="s">
        <v>202</v>
      </c>
      <c r="E21" s="409" t="s">
        <v>176</v>
      </c>
      <c r="F21" s="316">
        <f>SUM(LARGE(G21:BU21,{1,2,3,4,5,6}))</f>
        <v>4251</v>
      </c>
      <c r="G21" s="40">
        <v>450</v>
      </c>
      <c r="H21" s="41"/>
      <c r="I21" s="41"/>
      <c r="J21" s="41"/>
      <c r="K21" s="41"/>
      <c r="L21" s="41"/>
      <c r="M21" s="41"/>
      <c r="N21" s="41">
        <v>687</v>
      </c>
      <c r="O21" s="41"/>
      <c r="P21" s="41">
        <v>233</v>
      </c>
      <c r="Q21" s="41"/>
      <c r="R21" s="41"/>
      <c r="S21" s="41"/>
      <c r="T21" s="41"/>
      <c r="U21" s="41"/>
      <c r="V21" s="41">
        <v>620</v>
      </c>
      <c r="W21" s="41"/>
      <c r="X21" s="41"/>
      <c r="Y21" s="41"/>
      <c r="Z21" s="41"/>
      <c r="AA21" s="41"/>
      <c r="AB21" s="41">
        <v>480</v>
      </c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>
        <v>687</v>
      </c>
      <c r="AQ21" s="37"/>
      <c r="AR21" s="37">
        <v>790</v>
      </c>
      <c r="AS21" s="37"/>
      <c r="AT21" s="37"/>
      <c r="AU21" s="37"/>
      <c r="AV21" s="37"/>
      <c r="AW21" s="37"/>
      <c r="AX21" s="37"/>
      <c r="AY21" s="37"/>
      <c r="AZ21" s="37"/>
      <c r="BA21" s="37">
        <v>233</v>
      </c>
      <c r="BB21" s="37"/>
      <c r="BC21" s="37"/>
      <c r="BD21" s="37"/>
      <c r="BE21" s="37"/>
      <c r="BF21" s="37"/>
      <c r="BG21" s="37">
        <v>460</v>
      </c>
      <c r="BH21" s="37">
        <v>687</v>
      </c>
      <c r="BI21" s="37"/>
      <c r="BJ21" s="37"/>
      <c r="BK21" s="37">
        <v>780</v>
      </c>
      <c r="BL21" s="37"/>
      <c r="BM21" s="37"/>
      <c r="BN21" s="37"/>
      <c r="BO21" s="38"/>
      <c r="BP21" s="61">
        <v>0</v>
      </c>
      <c r="BQ21" s="61">
        <v>0</v>
      </c>
      <c r="BR21" s="61">
        <v>0</v>
      </c>
      <c r="BS21" s="60">
        <v>0</v>
      </c>
      <c r="BT21" s="60">
        <v>0</v>
      </c>
      <c r="BU21" s="60">
        <v>0</v>
      </c>
      <c r="CP21" s="64"/>
      <c r="CQ21" s="64"/>
    </row>
    <row r="22" spans="1:102" ht="15" customHeight="1" thickBot="1" x14ac:dyDescent="0.3">
      <c r="A22" s="63" t="s">
        <v>190</v>
      </c>
      <c r="B22" s="14" t="s">
        <v>188</v>
      </c>
      <c r="C22" s="15" t="s">
        <v>4228</v>
      </c>
      <c r="D22" s="73" t="s">
        <v>189</v>
      </c>
      <c r="E22" s="409" t="s">
        <v>4640</v>
      </c>
      <c r="F22" s="316">
        <f>SUM(LARGE(G22:BU22,{1,2,3,4,5,6}))</f>
        <v>4088</v>
      </c>
      <c r="G22" s="40">
        <v>620</v>
      </c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>
        <v>450</v>
      </c>
      <c r="W22" s="41"/>
      <c r="X22" s="41"/>
      <c r="Y22" s="41"/>
      <c r="Z22" s="41"/>
      <c r="AA22" s="41"/>
      <c r="AB22" s="41">
        <v>480</v>
      </c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>
        <v>620</v>
      </c>
      <c r="AR22" s="37"/>
      <c r="AS22" s="37"/>
      <c r="AT22" s="37"/>
      <c r="AU22" s="37">
        <v>920</v>
      </c>
      <c r="AV22" s="37"/>
      <c r="AW22" s="37"/>
      <c r="AX22" s="37">
        <v>920</v>
      </c>
      <c r="AY22" s="37"/>
      <c r="AZ22" s="37"/>
      <c r="BA22" s="37"/>
      <c r="BB22" s="37"/>
      <c r="BC22" s="37">
        <v>280</v>
      </c>
      <c r="BD22" s="37"/>
      <c r="BE22" s="37"/>
      <c r="BF22" s="37"/>
      <c r="BG22" s="37"/>
      <c r="BH22" s="37"/>
      <c r="BI22" s="37">
        <v>504</v>
      </c>
      <c r="BJ22" s="37"/>
      <c r="BK22" s="37"/>
      <c r="BL22" s="37"/>
      <c r="BM22" s="37">
        <v>504</v>
      </c>
      <c r="BN22" s="37"/>
      <c r="BO22" s="38"/>
      <c r="BP22" s="61">
        <v>0</v>
      </c>
      <c r="BQ22" s="61">
        <v>0</v>
      </c>
      <c r="BR22" s="61">
        <v>0</v>
      </c>
      <c r="BS22" s="60">
        <v>0</v>
      </c>
      <c r="BT22" s="60">
        <v>0</v>
      </c>
      <c r="BU22" s="60">
        <v>0</v>
      </c>
      <c r="CP22" s="66"/>
      <c r="CQ22" s="66"/>
      <c r="CS22" s="64"/>
      <c r="CT22" s="64"/>
      <c r="CU22" s="64"/>
      <c r="CV22" s="64"/>
      <c r="CW22" s="64"/>
      <c r="CX22" s="64"/>
    </row>
    <row r="23" spans="1:102" ht="15" customHeight="1" thickBot="1" x14ac:dyDescent="0.3">
      <c r="A23" s="63" t="s">
        <v>193</v>
      </c>
      <c r="B23" s="6" t="s">
        <v>208</v>
      </c>
      <c r="C23" s="15" t="s">
        <v>3686</v>
      </c>
      <c r="D23" s="73" t="s">
        <v>209</v>
      </c>
      <c r="E23" s="409" t="s">
        <v>206</v>
      </c>
      <c r="F23" s="316">
        <f>SUM(LARGE(G23:BU23,{1,2,3,4,5,6}))</f>
        <v>4054</v>
      </c>
      <c r="G23" s="36">
        <v>371</v>
      </c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>
        <v>810</v>
      </c>
      <c r="X23" s="37"/>
      <c r="Y23" s="37"/>
      <c r="Z23" s="37"/>
      <c r="AA23" s="37"/>
      <c r="AB23" s="37">
        <v>60</v>
      </c>
      <c r="AC23" s="37"/>
      <c r="AD23" s="37"/>
      <c r="AE23" s="37"/>
      <c r="AF23" s="37">
        <v>167</v>
      </c>
      <c r="AG23" s="37"/>
      <c r="AH23" s="37"/>
      <c r="AI23" s="37">
        <v>642</v>
      </c>
      <c r="AJ23" s="37"/>
      <c r="AK23" s="37"/>
      <c r="AL23" s="37"/>
      <c r="AM23" s="37"/>
      <c r="AN23" s="37">
        <v>504</v>
      </c>
      <c r="AO23" s="37"/>
      <c r="AP23" s="37"/>
      <c r="AQ23" s="37"/>
      <c r="AR23" s="37"/>
      <c r="AS23" s="37"/>
      <c r="AT23" s="37"/>
      <c r="AU23" s="37">
        <v>566</v>
      </c>
      <c r="AV23" s="37"/>
      <c r="AW23" s="37"/>
      <c r="AX23" s="37"/>
      <c r="AY23" s="37">
        <v>420</v>
      </c>
      <c r="AZ23" s="37"/>
      <c r="BA23" s="37"/>
      <c r="BB23" s="37"/>
      <c r="BC23" s="37">
        <v>790</v>
      </c>
      <c r="BD23" s="37"/>
      <c r="BE23" s="37"/>
      <c r="BF23" s="37"/>
      <c r="BG23" s="37">
        <v>680</v>
      </c>
      <c r="BH23" s="37"/>
      <c r="BI23" s="37">
        <v>222</v>
      </c>
      <c r="BJ23" s="37"/>
      <c r="BK23" s="37"/>
      <c r="BL23" s="37"/>
      <c r="BM23" s="37">
        <v>566</v>
      </c>
      <c r="BN23" s="37"/>
      <c r="BO23" s="38"/>
      <c r="BP23" s="61">
        <v>0</v>
      </c>
      <c r="BQ23" s="61">
        <v>0</v>
      </c>
      <c r="BR23" s="61">
        <v>0</v>
      </c>
      <c r="BS23" s="60">
        <v>0</v>
      </c>
      <c r="BT23" s="60">
        <v>0</v>
      </c>
      <c r="BU23" s="60">
        <v>0</v>
      </c>
      <c r="CR23" s="64"/>
      <c r="CX23" s="64"/>
    </row>
    <row r="24" spans="1:102" s="64" customFormat="1" ht="15" customHeight="1" thickBot="1" x14ac:dyDescent="0.3">
      <c r="A24" s="63" t="s">
        <v>196</v>
      </c>
      <c r="B24" s="6" t="s">
        <v>191</v>
      </c>
      <c r="C24" s="15" t="s">
        <v>4229</v>
      </c>
      <c r="D24" s="73" t="s">
        <v>192</v>
      </c>
      <c r="E24" s="409" t="s">
        <v>166</v>
      </c>
      <c r="F24" s="316">
        <f>SUM(LARGE(G24:BU24,{1,2,3,4,5,6}))</f>
        <v>4018</v>
      </c>
      <c r="G24" s="40">
        <v>280</v>
      </c>
      <c r="H24" s="41"/>
      <c r="I24" s="41"/>
      <c r="J24" s="41"/>
      <c r="K24" s="41"/>
      <c r="L24" s="41"/>
      <c r="M24" s="41"/>
      <c r="N24" s="41"/>
      <c r="O24" s="41">
        <v>253</v>
      </c>
      <c r="P24" s="41"/>
      <c r="Q24" s="41"/>
      <c r="R24" s="41"/>
      <c r="S24" s="41"/>
      <c r="T24" s="41"/>
      <c r="U24" s="41"/>
      <c r="V24" s="41">
        <v>450</v>
      </c>
      <c r="W24" s="41">
        <v>642</v>
      </c>
      <c r="X24" s="41"/>
      <c r="Y24" s="41"/>
      <c r="Z24" s="41"/>
      <c r="AA24" s="41"/>
      <c r="AB24" s="41">
        <v>480</v>
      </c>
      <c r="AC24" s="37"/>
      <c r="AD24" s="37"/>
      <c r="AE24" s="37"/>
      <c r="AF24" s="37">
        <v>272</v>
      </c>
      <c r="AG24" s="37"/>
      <c r="AH24" s="37"/>
      <c r="AI24" s="37"/>
      <c r="AJ24" s="37"/>
      <c r="AK24" s="37"/>
      <c r="AL24" s="37"/>
      <c r="AM24" s="37">
        <v>300</v>
      </c>
      <c r="AN24" s="37">
        <v>642</v>
      </c>
      <c r="AO24" s="37"/>
      <c r="AP24" s="37"/>
      <c r="AQ24" s="37">
        <v>960</v>
      </c>
      <c r="AR24" s="37"/>
      <c r="AS24" s="37"/>
      <c r="AT24" s="37"/>
      <c r="AU24" s="37">
        <v>504</v>
      </c>
      <c r="AV24" s="37"/>
      <c r="AW24" s="37"/>
      <c r="AX24" s="37"/>
      <c r="AY24" s="37"/>
      <c r="AZ24" s="37"/>
      <c r="BA24" s="37"/>
      <c r="BB24" s="37"/>
      <c r="BC24" s="37">
        <v>790</v>
      </c>
      <c r="BD24" s="37"/>
      <c r="BE24" s="37"/>
      <c r="BF24" s="37"/>
      <c r="BG24" s="37"/>
      <c r="BH24" s="37"/>
      <c r="BI24" s="37">
        <v>360</v>
      </c>
      <c r="BJ24" s="37"/>
      <c r="BK24" s="37"/>
      <c r="BL24" s="37"/>
      <c r="BM24" s="37">
        <v>360</v>
      </c>
      <c r="BN24" s="37"/>
      <c r="BO24" s="38"/>
      <c r="BP24" s="61">
        <v>0</v>
      </c>
      <c r="BQ24" s="61">
        <v>0</v>
      </c>
      <c r="BR24" s="61">
        <v>0</v>
      </c>
      <c r="BS24" s="60">
        <v>0</v>
      </c>
      <c r="BT24" s="60">
        <v>0</v>
      </c>
      <c r="BU24" s="60">
        <v>0</v>
      </c>
      <c r="CB24" s="66"/>
      <c r="CC24" s="66"/>
      <c r="CD24" s="62"/>
      <c r="CE24" s="62"/>
      <c r="CF24" s="62"/>
      <c r="CG24" s="62"/>
      <c r="CH24" s="62"/>
      <c r="CI24" s="62"/>
      <c r="CJ24" s="62"/>
      <c r="CK24" s="62"/>
      <c r="CL24" s="62"/>
      <c r="CP24" s="66"/>
      <c r="CQ24" s="66"/>
      <c r="CR24" s="62"/>
      <c r="CS24" s="62"/>
      <c r="CT24" s="62"/>
      <c r="CU24" s="62"/>
      <c r="CV24" s="62"/>
      <c r="CW24" s="62"/>
      <c r="CX24" s="62"/>
    </row>
    <row r="25" spans="1:102" s="64" customFormat="1" ht="15" customHeight="1" thickBot="1" x14ac:dyDescent="0.3">
      <c r="A25" s="63" t="s">
        <v>200</v>
      </c>
      <c r="B25" s="6" t="s">
        <v>211</v>
      </c>
      <c r="C25" s="15" t="s">
        <v>4230</v>
      </c>
      <c r="D25" s="73" t="s">
        <v>212</v>
      </c>
      <c r="E25" s="409" t="s">
        <v>176</v>
      </c>
      <c r="F25" s="316">
        <f>SUM(LARGE(G25:BU25,{1,2,3,4,5,6}))</f>
        <v>3997</v>
      </c>
      <c r="G25" s="40">
        <v>651</v>
      </c>
      <c r="H25" s="41"/>
      <c r="I25" s="41"/>
      <c r="J25" s="41"/>
      <c r="K25" s="41"/>
      <c r="L25" s="41"/>
      <c r="M25" s="41">
        <v>425</v>
      </c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>
        <v>480</v>
      </c>
      <c r="AC25" s="37"/>
      <c r="AD25" s="37"/>
      <c r="AE25" s="37"/>
      <c r="AF25" s="37">
        <v>490</v>
      </c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>
        <v>790</v>
      </c>
      <c r="AR25" s="37"/>
      <c r="AS25" s="37"/>
      <c r="AT25" s="37"/>
      <c r="AU25" s="37">
        <v>642</v>
      </c>
      <c r="AV25" s="37"/>
      <c r="AW25" s="37"/>
      <c r="AX25" s="37"/>
      <c r="AY25" s="37">
        <v>400</v>
      </c>
      <c r="AZ25" s="37"/>
      <c r="BA25" s="37"/>
      <c r="BB25" s="37"/>
      <c r="BC25" s="37">
        <v>815</v>
      </c>
      <c r="BD25" s="37"/>
      <c r="BE25" s="37"/>
      <c r="BF25" s="37"/>
      <c r="BG25" s="37">
        <v>595</v>
      </c>
      <c r="BH25" s="37"/>
      <c r="BI25" s="37"/>
      <c r="BJ25" s="37"/>
      <c r="BK25" s="37"/>
      <c r="BL25" s="37"/>
      <c r="BM25" s="37">
        <v>504</v>
      </c>
      <c r="BN25" s="37"/>
      <c r="BO25" s="38"/>
      <c r="BP25" s="61">
        <v>0</v>
      </c>
      <c r="BQ25" s="61">
        <v>0</v>
      </c>
      <c r="BR25" s="61">
        <v>0</v>
      </c>
      <c r="BS25" s="60">
        <v>0</v>
      </c>
      <c r="BT25" s="60">
        <v>0</v>
      </c>
      <c r="BU25" s="60">
        <v>0</v>
      </c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</row>
    <row r="26" spans="1:102" ht="15" customHeight="1" thickBot="1" x14ac:dyDescent="0.3">
      <c r="A26" s="63" t="s">
        <v>203</v>
      </c>
      <c r="B26" s="6" t="s">
        <v>204</v>
      </c>
      <c r="C26" s="15" t="s">
        <v>4231</v>
      </c>
      <c r="D26" s="73" t="s">
        <v>205</v>
      </c>
      <c r="E26" s="409" t="s">
        <v>206</v>
      </c>
      <c r="F26" s="316">
        <f>SUM(LARGE(G26:BU26,{1,2,3,4,5,6}))</f>
        <v>3997</v>
      </c>
      <c r="G26" s="36">
        <v>561</v>
      </c>
      <c r="H26" s="37"/>
      <c r="I26" s="37">
        <v>253</v>
      </c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>
        <v>552</v>
      </c>
      <c r="W26" s="37">
        <v>490</v>
      </c>
      <c r="X26" s="37"/>
      <c r="Y26" s="37"/>
      <c r="Z26" s="37"/>
      <c r="AA26" s="37"/>
      <c r="AB26" s="37">
        <v>120</v>
      </c>
      <c r="AC26" s="37"/>
      <c r="AD26" s="37"/>
      <c r="AE26" s="37"/>
      <c r="AF26" s="37">
        <v>385</v>
      </c>
      <c r="AG26" s="37"/>
      <c r="AH26" s="37"/>
      <c r="AI26" s="37">
        <v>700</v>
      </c>
      <c r="AJ26" s="37"/>
      <c r="AK26" s="37"/>
      <c r="AL26" s="37"/>
      <c r="AM26" s="37">
        <v>205</v>
      </c>
      <c r="AN26" s="37">
        <v>700</v>
      </c>
      <c r="AO26" s="37"/>
      <c r="AP26" s="37"/>
      <c r="AQ26" s="37">
        <v>650</v>
      </c>
      <c r="AR26" s="37"/>
      <c r="AS26" s="37"/>
      <c r="AT26" s="37"/>
      <c r="AU26" s="37">
        <v>700</v>
      </c>
      <c r="AV26" s="37"/>
      <c r="AW26" s="37"/>
      <c r="AX26" s="37"/>
      <c r="AY26" s="37">
        <v>340</v>
      </c>
      <c r="AZ26" s="37"/>
      <c r="BA26" s="37"/>
      <c r="BB26" s="37"/>
      <c r="BC26" s="37">
        <v>681</v>
      </c>
      <c r="BD26" s="37"/>
      <c r="BE26" s="37"/>
      <c r="BF26" s="37"/>
      <c r="BG26" s="37">
        <v>272</v>
      </c>
      <c r="BH26" s="37"/>
      <c r="BI26" s="37"/>
      <c r="BJ26" s="37"/>
      <c r="BK26" s="37"/>
      <c r="BL26" s="37"/>
      <c r="BM26" s="37">
        <v>566</v>
      </c>
      <c r="BN26" s="37"/>
      <c r="BO26" s="38"/>
      <c r="BP26" s="61">
        <v>0</v>
      </c>
      <c r="BQ26" s="61">
        <v>0</v>
      </c>
      <c r="BR26" s="61">
        <v>0</v>
      </c>
      <c r="BS26" s="60">
        <v>0</v>
      </c>
      <c r="BT26" s="60">
        <v>0</v>
      </c>
      <c r="BU26" s="60">
        <v>0</v>
      </c>
    </row>
    <row r="27" spans="1:102" ht="15" customHeight="1" thickBot="1" x14ac:dyDescent="0.3">
      <c r="A27" s="63" t="s">
        <v>207</v>
      </c>
      <c r="B27" s="6" t="s">
        <v>214</v>
      </c>
      <c r="C27" s="15" t="s">
        <v>4232</v>
      </c>
      <c r="D27" s="73" t="s">
        <v>215</v>
      </c>
      <c r="E27" s="409" t="s">
        <v>3379</v>
      </c>
      <c r="F27" s="316">
        <f>SUM(LARGE(G27:BU27,{1,2,3,4,5,6}))</f>
        <v>3779</v>
      </c>
      <c r="G27" s="36">
        <v>441</v>
      </c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>
        <v>490</v>
      </c>
      <c r="S27" s="37"/>
      <c r="T27" s="37"/>
      <c r="U27" s="37"/>
      <c r="V27" s="37"/>
      <c r="W27" s="37">
        <v>700</v>
      </c>
      <c r="X27" s="37"/>
      <c r="Y27" s="37"/>
      <c r="Z27" s="37"/>
      <c r="AA27" s="37"/>
      <c r="AB27" s="37">
        <v>60</v>
      </c>
      <c r="AC27" s="37"/>
      <c r="AD27" s="37"/>
      <c r="AE27" s="37"/>
      <c r="AF27" s="37">
        <v>272</v>
      </c>
      <c r="AG27" s="37">
        <v>780</v>
      </c>
      <c r="AH27" s="37"/>
      <c r="AI27" s="37">
        <v>490</v>
      </c>
      <c r="AJ27" s="37"/>
      <c r="AK27" s="37"/>
      <c r="AL27" s="37"/>
      <c r="AM27" s="37"/>
      <c r="AN27" s="37">
        <v>504</v>
      </c>
      <c r="AO27" s="37"/>
      <c r="AP27" s="37"/>
      <c r="AQ27" s="37">
        <v>815</v>
      </c>
      <c r="AR27" s="37"/>
      <c r="AS27" s="37"/>
      <c r="AT27" s="37"/>
      <c r="AU27" s="37"/>
      <c r="AV27" s="37"/>
      <c r="AW27" s="37"/>
      <c r="AX27" s="37"/>
      <c r="AY27" s="37">
        <v>350</v>
      </c>
      <c r="AZ27" s="37"/>
      <c r="BA27" s="37"/>
      <c r="BB27" s="37"/>
      <c r="BC27" s="37"/>
      <c r="BD27" s="37"/>
      <c r="BE27" s="37"/>
      <c r="BF27" s="37"/>
      <c r="BG27" s="37">
        <v>460</v>
      </c>
      <c r="BH27" s="37"/>
      <c r="BI27" s="37"/>
      <c r="BJ27" s="37"/>
      <c r="BK27" s="37"/>
      <c r="BL27" s="37"/>
      <c r="BM27" s="37">
        <v>360</v>
      </c>
      <c r="BN27" s="37"/>
      <c r="BO27" s="38"/>
      <c r="BP27" s="61">
        <v>0</v>
      </c>
      <c r="BQ27" s="61">
        <v>0</v>
      </c>
      <c r="BR27" s="61">
        <v>0</v>
      </c>
      <c r="BS27" s="60">
        <v>0</v>
      </c>
      <c r="BT27" s="60">
        <v>0</v>
      </c>
      <c r="BU27" s="60">
        <v>0</v>
      </c>
      <c r="CS27" s="64"/>
      <c r="CT27" s="64"/>
      <c r="CU27" s="64"/>
      <c r="CV27" s="64"/>
      <c r="CW27" s="64"/>
    </row>
    <row r="28" spans="1:102" s="64" customFormat="1" ht="15" customHeight="1" thickBot="1" x14ac:dyDescent="0.3">
      <c r="A28" s="63" t="s">
        <v>210</v>
      </c>
      <c r="B28" s="14" t="s">
        <v>197</v>
      </c>
      <c r="C28" s="15" t="s">
        <v>4233</v>
      </c>
      <c r="D28" s="73" t="s">
        <v>198</v>
      </c>
      <c r="E28" s="409" t="s">
        <v>4643</v>
      </c>
      <c r="F28" s="316">
        <f>SUM(LARGE(G28:BU28,{1,2,3,4,5,6}))</f>
        <v>3759</v>
      </c>
      <c r="G28" s="40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37"/>
      <c r="AD28" s="37"/>
      <c r="AE28" s="37">
        <v>213</v>
      </c>
      <c r="AF28" s="37">
        <v>700</v>
      </c>
      <c r="AG28" s="37"/>
      <c r="AH28" s="37"/>
      <c r="AI28" s="37"/>
      <c r="AJ28" s="37"/>
      <c r="AK28" s="37">
        <v>920</v>
      </c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>
        <v>642</v>
      </c>
      <c r="AY28" s="37"/>
      <c r="AZ28" s="37"/>
      <c r="BA28" s="37"/>
      <c r="BB28" s="37"/>
      <c r="BC28" s="37"/>
      <c r="BD28" s="37"/>
      <c r="BE28" s="37">
        <v>642</v>
      </c>
      <c r="BF28" s="37"/>
      <c r="BG28" s="37"/>
      <c r="BH28" s="37"/>
      <c r="BI28" s="37"/>
      <c r="BJ28" s="37"/>
      <c r="BK28" s="37"/>
      <c r="BL28" s="37"/>
      <c r="BM28" s="37"/>
      <c r="BN28" s="37">
        <v>642</v>
      </c>
      <c r="BO28" s="38"/>
      <c r="BP28" s="61">
        <v>0</v>
      </c>
      <c r="BQ28" s="61">
        <v>0</v>
      </c>
      <c r="BR28" s="61">
        <v>0</v>
      </c>
      <c r="BS28" s="60">
        <v>0</v>
      </c>
      <c r="BT28" s="60">
        <v>0</v>
      </c>
      <c r="BU28" s="60">
        <v>0</v>
      </c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6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X28" s="62"/>
    </row>
    <row r="29" spans="1:102" ht="15" customHeight="1" thickBot="1" x14ac:dyDescent="0.3">
      <c r="A29" s="63" t="s">
        <v>213</v>
      </c>
      <c r="B29" s="6" t="s">
        <v>230</v>
      </c>
      <c r="C29" s="15" t="s">
        <v>3897</v>
      </c>
      <c r="D29" s="73" t="s">
        <v>231</v>
      </c>
      <c r="E29" s="409" t="s">
        <v>152</v>
      </c>
      <c r="F29" s="316">
        <f>SUM(LARGE(G29:BU29,{1,2,3,4,5,6}))</f>
        <v>3702</v>
      </c>
      <c r="G29" s="36">
        <v>650</v>
      </c>
      <c r="H29" s="37"/>
      <c r="I29" s="37"/>
      <c r="J29" s="37"/>
      <c r="K29" s="37"/>
      <c r="L29" s="37">
        <v>275</v>
      </c>
      <c r="M29" s="37"/>
      <c r="N29" s="37"/>
      <c r="O29" s="37"/>
      <c r="P29" s="37"/>
      <c r="Q29" s="37"/>
      <c r="R29" s="37"/>
      <c r="S29" s="37"/>
      <c r="T29" s="37"/>
      <c r="U29" s="37"/>
      <c r="V29" s="37">
        <v>650</v>
      </c>
      <c r="W29" s="37"/>
      <c r="X29" s="37"/>
      <c r="Y29" s="37"/>
      <c r="Z29" s="37"/>
      <c r="AA29" s="37"/>
      <c r="AB29" s="37">
        <v>120</v>
      </c>
      <c r="AC29" s="37"/>
      <c r="AD29" s="37"/>
      <c r="AE29" s="37"/>
      <c r="AF29" s="37">
        <v>490</v>
      </c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>
        <v>552</v>
      </c>
      <c r="AR29" s="37"/>
      <c r="AS29" s="37"/>
      <c r="AT29" s="37"/>
      <c r="AU29" s="37">
        <v>500</v>
      </c>
      <c r="AV29" s="37"/>
      <c r="AW29" s="37"/>
      <c r="AX29" s="37"/>
      <c r="AY29" s="37">
        <v>400</v>
      </c>
      <c r="AZ29" s="37"/>
      <c r="BA29" s="37"/>
      <c r="BB29" s="37"/>
      <c r="BC29" s="37">
        <v>650</v>
      </c>
      <c r="BD29" s="37"/>
      <c r="BE29" s="37"/>
      <c r="BF29" s="37"/>
      <c r="BG29" s="37">
        <v>490</v>
      </c>
      <c r="BH29" s="37"/>
      <c r="BI29" s="37">
        <v>500</v>
      </c>
      <c r="BJ29" s="37"/>
      <c r="BK29" s="37"/>
      <c r="BL29" s="37"/>
      <c r="BM29" s="37">
        <v>700</v>
      </c>
      <c r="BN29" s="37"/>
      <c r="BO29" s="38"/>
      <c r="BP29" s="61">
        <v>0</v>
      </c>
      <c r="BQ29" s="61">
        <v>0</v>
      </c>
      <c r="BR29" s="61">
        <v>0</v>
      </c>
      <c r="BS29" s="60">
        <v>0</v>
      </c>
      <c r="BT29" s="60">
        <v>0</v>
      </c>
      <c r="BU29" s="60">
        <v>0</v>
      </c>
      <c r="CR29" s="64"/>
      <c r="CS29" s="64"/>
      <c r="CT29" s="64"/>
      <c r="CU29" s="64"/>
      <c r="CV29" s="64"/>
      <c r="CW29" s="64"/>
    </row>
    <row r="30" spans="1:102" ht="15" customHeight="1" thickBot="1" x14ac:dyDescent="0.3">
      <c r="A30" s="63" t="s">
        <v>216</v>
      </c>
      <c r="B30" s="14" t="s">
        <v>182</v>
      </c>
      <c r="C30" s="15" t="s">
        <v>4234</v>
      </c>
      <c r="D30" s="73" t="s">
        <v>183</v>
      </c>
      <c r="E30" s="409" t="s">
        <v>176</v>
      </c>
      <c r="F30" s="316">
        <f>SUM(LARGE(G30:BU30,{1,2,3,4,5,6}))</f>
        <v>3672</v>
      </c>
      <c r="G30" s="40">
        <v>790</v>
      </c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>
        <v>300</v>
      </c>
      <c r="AC30" s="37"/>
      <c r="AD30" s="37"/>
      <c r="AE30" s="37"/>
      <c r="AF30" s="37">
        <v>700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>
        <v>620</v>
      </c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>
        <v>620</v>
      </c>
      <c r="BD30" s="37"/>
      <c r="BE30" s="37"/>
      <c r="BF30" s="37"/>
      <c r="BG30" s="37"/>
      <c r="BH30" s="37"/>
      <c r="BI30" s="37"/>
      <c r="BJ30" s="37"/>
      <c r="BK30" s="37"/>
      <c r="BL30" s="37"/>
      <c r="BM30" s="37">
        <v>642</v>
      </c>
      <c r="BN30" s="37"/>
      <c r="BO30" s="38"/>
      <c r="BP30" s="61">
        <v>0</v>
      </c>
      <c r="BQ30" s="61">
        <v>0</v>
      </c>
      <c r="BR30" s="61">
        <v>0</v>
      </c>
      <c r="BS30" s="60">
        <v>0</v>
      </c>
      <c r="BT30" s="60">
        <v>0</v>
      </c>
      <c r="BU30" s="60">
        <v>0</v>
      </c>
      <c r="CB30" s="64"/>
      <c r="CC30" s="64"/>
    </row>
    <row r="31" spans="1:102" ht="15" customHeight="1" thickBot="1" x14ac:dyDescent="0.3">
      <c r="A31" s="63" t="s">
        <v>219</v>
      </c>
      <c r="B31" s="6" t="s">
        <v>224</v>
      </c>
      <c r="C31" s="15" t="s">
        <v>3707</v>
      </c>
      <c r="D31" s="73" t="s">
        <v>225</v>
      </c>
      <c r="E31" s="409" t="s">
        <v>222</v>
      </c>
      <c r="F31" s="316">
        <f>SUM(LARGE(G31:BU31,{1,2,3,4,5,6}))</f>
        <v>3595</v>
      </c>
      <c r="G31" s="36">
        <v>441</v>
      </c>
      <c r="H31" s="37"/>
      <c r="I31" s="37"/>
      <c r="J31" s="37"/>
      <c r="K31" s="37">
        <v>595</v>
      </c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>
        <v>815</v>
      </c>
      <c r="W31" s="37">
        <v>444</v>
      </c>
      <c r="X31" s="37"/>
      <c r="Y31" s="37"/>
      <c r="Z31" s="37"/>
      <c r="AA31" s="37"/>
      <c r="AB31" s="37">
        <v>120</v>
      </c>
      <c r="AC31" s="37"/>
      <c r="AD31" s="37"/>
      <c r="AE31" s="37"/>
      <c r="AF31" s="37">
        <v>385</v>
      </c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>
        <v>561</v>
      </c>
      <c r="AR31" s="37"/>
      <c r="AS31" s="37"/>
      <c r="AT31" s="37"/>
      <c r="AU31" s="37">
        <v>595</v>
      </c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>
        <v>585</v>
      </c>
      <c r="BH31" s="37"/>
      <c r="BI31" s="37"/>
      <c r="BJ31" s="37"/>
      <c r="BK31" s="37"/>
      <c r="BL31" s="37"/>
      <c r="BM31" s="37"/>
      <c r="BN31" s="37"/>
      <c r="BO31" s="38"/>
      <c r="BP31" s="61">
        <v>0</v>
      </c>
      <c r="BQ31" s="61">
        <v>0</v>
      </c>
      <c r="BR31" s="61">
        <v>0</v>
      </c>
      <c r="BS31" s="60">
        <v>0</v>
      </c>
      <c r="BT31" s="60">
        <v>0</v>
      </c>
      <c r="BU31" s="60">
        <v>0</v>
      </c>
      <c r="CS31" s="64"/>
      <c r="CT31" s="64"/>
      <c r="CU31" s="64"/>
      <c r="CV31" s="64"/>
      <c r="CW31" s="64"/>
      <c r="CX31" s="66"/>
    </row>
    <row r="32" spans="1:102" ht="15" customHeight="1" thickBot="1" x14ac:dyDescent="0.3">
      <c r="A32" s="63" t="s">
        <v>223</v>
      </c>
      <c r="B32" s="2" t="s">
        <v>217</v>
      </c>
      <c r="C32" s="15" t="s">
        <v>4235</v>
      </c>
      <c r="D32" s="73" t="s">
        <v>218</v>
      </c>
      <c r="E32" s="409" t="s">
        <v>166</v>
      </c>
      <c r="F32" s="316">
        <f>SUM(LARGE(G32:BU32,{1,2,3,4,5,6}))</f>
        <v>3478</v>
      </c>
      <c r="G32" s="40">
        <v>450</v>
      </c>
      <c r="H32" s="41"/>
      <c r="I32" s="41"/>
      <c r="J32" s="41"/>
      <c r="K32" s="41"/>
      <c r="L32" s="41">
        <v>504</v>
      </c>
      <c r="M32" s="41"/>
      <c r="N32" s="41"/>
      <c r="O32" s="41"/>
      <c r="P32" s="41"/>
      <c r="Q32" s="41"/>
      <c r="R32" s="41"/>
      <c r="S32" s="41"/>
      <c r="T32" s="41"/>
      <c r="U32" s="41"/>
      <c r="V32" s="41">
        <v>450</v>
      </c>
      <c r="W32" s="41">
        <v>642</v>
      </c>
      <c r="X32" s="41"/>
      <c r="Y32" s="41"/>
      <c r="Z32" s="41"/>
      <c r="AA32" s="41"/>
      <c r="AB32" s="41">
        <v>300</v>
      </c>
      <c r="AC32" s="37"/>
      <c r="AD32" s="37"/>
      <c r="AE32" s="37"/>
      <c r="AF32" s="37">
        <v>385</v>
      </c>
      <c r="AG32" s="37"/>
      <c r="AH32" s="37"/>
      <c r="AI32" s="37"/>
      <c r="AJ32" s="37"/>
      <c r="AK32" s="37"/>
      <c r="AL32" s="37"/>
      <c r="AM32" s="37">
        <v>253</v>
      </c>
      <c r="AN32" s="37">
        <v>642</v>
      </c>
      <c r="AO32" s="37"/>
      <c r="AP32" s="37"/>
      <c r="AQ32" s="37">
        <v>450</v>
      </c>
      <c r="AR32" s="37"/>
      <c r="AS32" s="37"/>
      <c r="AT32" s="37"/>
      <c r="AU32" s="37">
        <v>360</v>
      </c>
      <c r="AV32" s="37"/>
      <c r="AW32" s="37"/>
      <c r="AX32" s="37"/>
      <c r="AY32" s="37"/>
      <c r="AZ32" s="37"/>
      <c r="BA32" s="37"/>
      <c r="BB32" s="37"/>
      <c r="BC32" s="37">
        <v>790</v>
      </c>
      <c r="BD32" s="37"/>
      <c r="BE32" s="37"/>
      <c r="BF32" s="37"/>
      <c r="BG32" s="37"/>
      <c r="BH32" s="37"/>
      <c r="BI32" s="37">
        <v>360</v>
      </c>
      <c r="BJ32" s="37"/>
      <c r="BK32" s="37"/>
      <c r="BL32" s="37"/>
      <c r="BM32" s="37">
        <v>360</v>
      </c>
      <c r="BN32" s="37"/>
      <c r="BO32" s="38"/>
      <c r="BP32" s="61">
        <v>0</v>
      </c>
      <c r="BQ32" s="61">
        <v>0</v>
      </c>
      <c r="BR32" s="61">
        <v>0</v>
      </c>
      <c r="BS32" s="60">
        <v>0</v>
      </c>
      <c r="BT32" s="60">
        <v>0</v>
      </c>
      <c r="BU32" s="60">
        <v>0</v>
      </c>
      <c r="BV32" s="64"/>
      <c r="BW32" s="64"/>
      <c r="CA32" s="66"/>
      <c r="CS32" s="64"/>
      <c r="CT32" s="64"/>
      <c r="CU32" s="64"/>
      <c r="CV32" s="64"/>
      <c r="CW32" s="64"/>
    </row>
    <row r="33" spans="1:102" ht="15" customHeight="1" thickBot="1" x14ac:dyDescent="0.3">
      <c r="A33" s="63" t="s">
        <v>226</v>
      </c>
      <c r="B33" s="14" t="s">
        <v>227</v>
      </c>
      <c r="C33" s="15" t="s">
        <v>4236</v>
      </c>
      <c r="D33" s="73" t="s">
        <v>228</v>
      </c>
      <c r="E33" s="409" t="s">
        <v>222</v>
      </c>
      <c r="F33" s="316">
        <f>SUM(LARGE(G33:BU33,{1,2,3,4,5,6}))</f>
        <v>3369</v>
      </c>
      <c r="G33" s="40">
        <v>450</v>
      </c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>
        <v>642</v>
      </c>
      <c r="S33" s="41"/>
      <c r="T33" s="41"/>
      <c r="U33" s="41"/>
      <c r="V33" s="41">
        <v>450</v>
      </c>
      <c r="W33" s="41">
        <v>504</v>
      </c>
      <c r="X33" s="41"/>
      <c r="Y33" s="41"/>
      <c r="Z33" s="41"/>
      <c r="AA33" s="41"/>
      <c r="AB33" s="41">
        <v>300</v>
      </c>
      <c r="AC33" s="37"/>
      <c r="AD33" s="37"/>
      <c r="AE33" s="37"/>
      <c r="AF33" s="37">
        <v>595</v>
      </c>
      <c r="AG33" s="37"/>
      <c r="AH33" s="37"/>
      <c r="AI33" s="37"/>
      <c r="AJ33" s="37"/>
      <c r="AK33" s="37"/>
      <c r="AL33" s="37"/>
      <c r="AM33" s="37"/>
      <c r="AN33" s="37">
        <v>504</v>
      </c>
      <c r="AO33" s="37"/>
      <c r="AP33" s="37"/>
      <c r="AQ33" s="37">
        <v>620</v>
      </c>
      <c r="AR33" s="37"/>
      <c r="AS33" s="37"/>
      <c r="AT33" s="37"/>
      <c r="AU33" s="37">
        <v>504</v>
      </c>
      <c r="AV33" s="37"/>
      <c r="AW33" s="37"/>
      <c r="AX33" s="37"/>
      <c r="AY33" s="37"/>
      <c r="AZ33" s="37"/>
      <c r="BA33" s="37"/>
      <c r="BB33" s="37"/>
      <c r="BC33" s="37">
        <v>450</v>
      </c>
      <c r="BD33" s="37"/>
      <c r="BE33" s="37"/>
      <c r="BF33" s="37"/>
      <c r="BG33" s="37"/>
      <c r="BH33" s="37"/>
      <c r="BI33" s="37">
        <v>360</v>
      </c>
      <c r="BJ33" s="37"/>
      <c r="BK33" s="37"/>
      <c r="BL33" s="37"/>
      <c r="BM33" s="37">
        <v>360</v>
      </c>
      <c r="BN33" s="37"/>
      <c r="BO33" s="38"/>
      <c r="BP33" s="61">
        <v>0</v>
      </c>
      <c r="BQ33" s="61">
        <v>0</v>
      </c>
      <c r="BR33" s="61">
        <v>0</v>
      </c>
      <c r="BS33" s="60">
        <v>0</v>
      </c>
      <c r="BT33" s="60">
        <v>0</v>
      </c>
      <c r="BU33" s="60">
        <v>0</v>
      </c>
      <c r="CA33" s="64"/>
      <c r="CB33" s="64"/>
      <c r="CC33" s="64"/>
      <c r="CE33" s="64"/>
      <c r="CF33" s="64"/>
      <c r="CR33" s="64"/>
    </row>
    <row r="34" spans="1:102" ht="15" customHeight="1" thickBot="1" x14ac:dyDescent="0.3">
      <c r="A34" s="63" t="s">
        <v>229</v>
      </c>
      <c r="B34" s="2" t="s">
        <v>247</v>
      </c>
      <c r="C34" s="15" t="s">
        <v>4237</v>
      </c>
      <c r="D34" s="73" t="s">
        <v>248</v>
      </c>
      <c r="E34" s="409" t="s">
        <v>249</v>
      </c>
      <c r="F34" s="316">
        <f>SUM(LARGE(G34:BU34,{1,2,3,4,5,6}))</f>
        <v>3327</v>
      </c>
      <c r="G34" s="40">
        <v>280</v>
      </c>
      <c r="H34" s="41"/>
      <c r="I34" s="41"/>
      <c r="J34" s="41"/>
      <c r="K34" s="41"/>
      <c r="L34" s="41">
        <v>504</v>
      </c>
      <c r="M34" s="41"/>
      <c r="N34" s="41"/>
      <c r="O34" s="41"/>
      <c r="P34" s="41">
        <v>233</v>
      </c>
      <c r="Q34" s="41"/>
      <c r="R34" s="41"/>
      <c r="S34" s="41"/>
      <c r="T34" s="41"/>
      <c r="U34" s="41"/>
      <c r="V34" s="41">
        <v>450</v>
      </c>
      <c r="W34" s="41"/>
      <c r="X34" s="41"/>
      <c r="Y34" s="41"/>
      <c r="Z34" s="41"/>
      <c r="AA34" s="41"/>
      <c r="AB34" s="41">
        <v>120</v>
      </c>
      <c r="AC34" s="37"/>
      <c r="AD34" s="37"/>
      <c r="AE34" s="37"/>
      <c r="AF34" s="37">
        <v>490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>
        <v>790</v>
      </c>
      <c r="AR34" s="37"/>
      <c r="AS34" s="37"/>
      <c r="AT34" s="37"/>
      <c r="AU34" s="37">
        <v>504</v>
      </c>
      <c r="AV34" s="37"/>
      <c r="AW34" s="37"/>
      <c r="AX34" s="37"/>
      <c r="AY34" s="37">
        <v>420</v>
      </c>
      <c r="AZ34" s="37"/>
      <c r="BA34" s="37"/>
      <c r="BB34" s="37"/>
      <c r="BC34" s="37">
        <v>450</v>
      </c>
      <c r="BD34" s="37"/>
      <c r="BE34" s="37"/>
      <c r="BF34" s="37"/>
      <c r="BG34" s="37">
        <v>535</v>
      </c>
      <c r="BH34" s="37"/>
      <c r="BI34" s="37">
        <v>504</v>
      </c>
      <c r="BJ34" s="37"/>
      <c r="BK34" s="37"/>
      <c r="BL34" s="37"/>
      <c r="BM34" s="37">
        <v>360</v>
      </c>
      <c r="BN34" s="37"/>
      <c r="BO34" s="38"/>
      <c r="BP34" s="61">
        <v>0</v>
      </c>
      <c r="BQ34" s="61">
        <v>0</v>
      </c>
      <c r="BR34" s="61">
        <v>0</v>
      </c>
      <c r="BS34" s="60">
        <v>0</v>
      </c>
      <c r="BT34" s="60">
        <v>0</v>
      </c>
      <c r="BU34" s="60">
        <v>0</v>
      </c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S34" s="64"/>
      <c r="CT34" s="64"/>
      <c r="CU34" s="64"/>
      <c r="CV34" s="64"/>
      <c r="CW34" s="64"/>
    </row>
    <row r="35" spans="1:102" ht="15" customHeight="1" thickBot="1" x14ac:dyDescent="0.3">
      <c r="A35" s="63" t="s">
        <v>232</v>
      </c>
      <c r="B35" s="6" t="s">
        <v>236</v>
      </c>
      <c r="C35" s="15" t="s">
        <v>4238</v>
      </c>
      <c r="D35" s="73" t="s">
        <v>237</v>
      </c>
      <c r="E35" s="409" t="s">
        <v>166</v>
      </c>
      <c r="F35" s="316">
        <f>SUM(LARGE(G35:BU35,{1,2,3,4,5,6}))</f>
        <v>3283</v>
      </c>
      <c r="G35" s="36">
        <v>681</v>
      </c>
      <c r="H35" s="37"/>
      <c r="I35" s="37"/>
      <c r="J35" s="37"/>
      <c r="K35" s="37"/>
      <c r="L35" s="37">
        <v>595</v>
      </c>
      <c r="M35" s="37"/>
      <c r="N35" s="37"/>
      <c r="O35" s="37"/>
      <c r="P35" s="37"/>
      <c r="Q35" s="37"/>
      <c r="R35" s="37">
        <v>700</v>
      </c>
      <c r="S35" s="37"/>
      <c r="T35" s="37"/>
      <c r="U35" s="37"/>
      <c r="V35" s="37">
        <v>441</v>
      </c>
      <c r="W35" s="37">
        <v>566</v>
      </c>
      <c r="X35" s="37"/>
      <c r="Y35" s="37"/>
      <c r="Z35" s="37"/>
      <c r="AA35" s="37"/>
      <c r="AB35" s="37">
        <v>300</v>
      </c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8"/>
      <c r="BP35" s="61">
        <v>0</v>
      </c>
      <c r="BQ35" s="61">
        <v>0</v>
      </c>
      <c r="BR35" s="61">
        <v>0</v>
      </c>
      <c r="BS35" s="60">
        <v>0</v>
      </c>
      <c r="BT35" s="60">
        <v>0</v>
      </c>
      <c r="BU35" s="60">
        <v>0</v>
      </c>
    </row>
    <row r="36" spans="1:102" ht="15" customHeight="1" thickBot="1" x14ac:dyDescent="0.3">
      <c r="A36" s="63" t="s">
        <v>235</v>
      </c>
      <c r="B36" s="6" t="s">
        <v>251</v>
      </c>
      <c r="C36" s="15" t="s">
        <v>4239</v>
      </c>
      <c r="D36" s="73" t="s">
        <v>252</v>
      </c>
      <c r="E36" s="409" t="s">
        <v>222</v>
      </c>
      <c r="F36" s="316">
        <f>SUM(LARGE(G36:BU36,{1,2,3,4,5,6}))</f>
        <v>3238</v>
      </c>
      <c r="G36" s="36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>
        <v>441</v>
      </c>
      <c r="W36" s="37">
        <v>595</v>
      </c>
      <c r="X36" s="37"/>
      <c r="Y36" s="37"/>
      <c r="Z36" s="37"/>
      <c r="AA36" s="37"/>
      <c r="AB36" s="37">
        <v>120</v>
      </c>
      <c r="AC36" s="37"/>
      <c r="AD36" s="37"/>
      <c r="AE36" s="37"/>
      <c r="AF36" s="37">
        <v>385</v>
      </c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>
        <v>681</v>
      </c>
      <c r="AR36" s="37"/>
      <c r="AS36" s="37"/>
      <c r="AT36" s="37"/>
      <c r="AU36" s="37">
        <v>385</v>
      </c>
      <c r="AV36" s="37"/>
      <c r="AW36" s="37"/>
      <c r="AX36" s="37"/>
      <c r="AY36" s="37">
        <v>500</v>
      </c>
      <c r="AZ36" s="37"/>
      <c r="BA36" s="37"/>
      <c r="BB36" s="37"/>
      <c r="BC36" s="37">
        <v>561</v>
      </c>
      <c r="BD36" s="37"/>
      <c r="BE36" s="37"/>
      <c r="BF36" s="37"/>
      <c r="BG36" s="37">
        <v>460</v>
      </c>
      <c r="BH36" s="37"/>
      <c r="BI36" s="37"/>
      <c r="BJ36" s="37"/>
      <c r="BK36" s="37"/>
      <c r="BL36" s="37"/>
      <c r="BM36" s="37"/>
      <c r="BN36" s="37"/>
      <c r="BO36" s="38"/>
      <c r="BP36" s="61">
        <v>0</v>
      </c>
      <c r="BQ36" s="61">
        <v>0</v>
      </c>
      <c r="BR36" s="61">
        <v>0</v>
      </c>
      <c r="BS36" s="60">
        <v>0</v>
      </c>
      <c r="BT36" s="60">
        <v>0</v>
      </c>
      <c r="BU36" s="60">
        <v>0</v>
      </c>
    </row>
    <row r="37" spans="1:102" s="64" customFormat="1" ht="15" customHeight="1" thickBot="1" x14ac:dyDescent="0.3">
      <c r="A37" s="63" t="s">
        <v>238</v>
      </c>
      <c r="B37" s="6" t="s">
        <v>239</v>
      </c>
      <c r="C37" s="15" t="s">
        <v>3840</v>
      </c>
      <c r="D37" s="73" t="s">
        <v>240</v>
      </c>
      <c r="E37" s="409" t="s">
        <v>241</v>
      </c>
      <c r="F37" s="316">
        <f>SUM(LARGE(G37:BU37,{1,2,3,4,5,6}))</f>
        <v>3238</v>
      </c>
      <c r="G37" s="36">
        <v>651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>
        <v>651</v>
      </c>
      <c r="W37" s="37"/>
      <c r="X37" s="37"/>
      <c r="Y37" s="37"/>
      <c r="Z37" s="37"/>
      <c r="AA37" s="37"/>
      <c r="AB37" s="37">
        <v>300</v>
      </c>
      <c r="AC37" s="37"/>
      <c r="AD37" s="37"/>
      <c r="AE37" s="37"/>
      <c r="AF37" s="37">
        <v>385</v>
      </c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>
        <v>444</v>
      </c>
      <c r="AV37" s="37"/>
      <c r="AW37" s="37"/>
      <c r="AX37" s="37"/>
      <c r="AY37" s="37">
        <v>330</v>
      </c>
      <c r="AZ37" s="37"/>
      <c r="BA37" s="37"/>
      <c r="BB37" s="37"/>
      <c r="BC37" s="37">
        <v>513</v>
      </c>
      <c r="BD37" s="37"/>
      <c r="BE37" s="37"/>
      <c r="BF37" s="37"/>
      <c r="BG37" s="37">
        <v>535</v>
      </c>
      <c r="BH37" s="37"/>
      <c r="BI37" s="37">
        <v>222</v>
      </c>
      <c r="BJ37" s="37"/>
      <c r="BK37" s="37"/>
      <c r="BL37" s="37"/>
      <c r="BM37" s="37">
        <v>444</v>
      </c>
      <c r="BN37" s="37"/>
      <c r="BO37" s="38"/>
      <c r="BP37" s="61">
        <v>0</v>
      </c>
      <c r="BQ37" s="61">
        <v>0</v>
      </c>
      <c r="BR37" s="61">
        <v>0</v>
      </c>
      <c r="BS37" s="60">
        <v>0</v>
      </c>
      <c r="BT37" s="60">
        <v>0</v>
      </c>
      <c r="BU37" s="60">
        <v>0</v>
      </c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</row>
    <row r="38" spans="1:102" ht="15" customHeight="1" thickBot="1" x14ac:dyDescent="0.3">
      <c r="A38" s="63" t="s">
        <v>242</v>
      </c>
      <c r="B38" s="6" t="s">
        <v>254</v>
      </c>
      <c r="C38" s="15" t="s">
        <v>4240</v>
      </c>
      <c r="D38" s="73" t="s">
        <v>255</v>
      </c>
      <c r="E38" s="409" t="s">
        <v>166</v>
      </c>
      <c r="F38" s="316">
        <f>SUM(LARGE(G38:BU38,{1,2,3,4,5,6}))</f>
        <v>3188</v>
      </c>
      <c r="G38" s="36">
        <v>552</v>
      </c>
      <c r="H38" s="37"/>
      <c r="I38" s="37"/>
      <c r="J38" s="37"/>
      <c r="K38" s="37"/>
      <c r="L38" s="37">
        <v>275</v>
      </c>
      <c r="M38" s="37"/>
      <c r="N38" s="37"/>
      <c r="O38" s="37"/>
      <c r="P38" s="37"/>
      <c r="Q38" s="37"/>
      <c r="R38" s="37">
        <v>595</v>
      </c>
      <c r="S38" s="37"/>
      <c r="T38" s="37"/>
      <c r="U38" s="37"/>
      <c r="V38" s="37">
        <v>455</v>
      </c>
      <c r="W38" s="37">
        <v>500</v>
      </c>
      <c r="X38" s="37"/>
      <c r="Y38" s="37"/>
      <c r="Z38" s="37"/>
      <c r="AA38" s="37"/>
      <c r="AB38" s="37">
        <v>480</v>
      </c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>
        <v>205</v>
      </c>
      <c r="AN38" s="37">
        <v>490</v>
      </c>
      <c r="AO38" s="37"/>
      <c r="AP38" s="37"/>
      <c r="AQ38" s="37">
        <v>561</v>
      </c>
      <c r="AR38" s="37"/>
      <c r="AS38" s="37"/>
      <c r="AT38" s="37"/>
      <c r="AU38" s="37">
        <v>275</v>
      </c>
      <c r="AV38" s="37"/>
      <c r="AW38" s="37"/>
      <c r="AX38" s="37"/>
      <c r="AY38" s="37">
        <v>290</v>
      </c>
      <c r="AZ38" s="37"/>
      <c r="BA38" s="37"/>
      <c r="BB38" s="37"/>
      <c r="BC38" s="37">
        <v>441</v>
      </c>
      <c r="BD38" s="37"/>
      <c r="BE38" s="37"/>
      <c r="BF38" s="37"/>
      <c r="BG38" s="37">
        <v>490</v>
      </c>
      <c r="BH38" s="37"/>
      <c r="BI38" s="37"/>
      <c r="BJ38" s="37"/>
      <c r="BK38" s="37"/>
      <c r="BL38" s="37"/>
      <c r="BM38" s="37">
        <v>490</v>
      </c>
      <c r="BN38" s="37"/>
      <c r="BO38" s="38"/>
      <c r="BP38" s="61">
        <v>0</v>
      </c>
      <c r="BQ38" s="61">
        <v>0</v>
      </c>
      <c r="BR38" s="61">
        <v>0</v>
      </c>
      <c r="BS38" s="60">
        <v>0</v>
      </c>
      <c r="BT38" s="60">
        <v>0</v>
      </c>
      <c r="BU38" s="60">
        <v>0</v>
      </c>
      <c r="CR38" s="67"/>
      <c r="CX38" s="64"/>
    </row>
    <row r="39" spans="1:102" ht="15" customHeight="1" thickBot="1" x14ac:dyDescent="0.3">
      <c r="A39" s="63" t="s">
        <v>246</v>
      </c>
      <c r="B39" s="6" t="s">
        <v>257</v>
      </c>
      <c r="C39" s="15" t="s">
        <v>4241</v>
      </c>
      <c r="D39" s="73" t="s">
        <v>258</v>
      </c>
      <c r="E39" s="409" t="s">
        <v>152</v>
      </c>
      <c r="F39" s="316">
        <f>SUM(LARGE(G39:BU39,{1,2,3,4,5,6}))</f>
        <v>3165</v>
      </c>
      <c r="G39" s="36">
        <v>513</v>
      </c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>
        <v>651</v>
      </c>
      <c r="W39" s="37"/>
      <c r="X39" s="37"/>
      <c r="Y39" s="37"/>
      <c r="Z39" s="37"/>
      <c r="AA39" s="37"/>
      <c r="AB39" s="37">
        <v>480</v>
      </c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>
        <v>687</v>
      </c>
      <c r="AV39" s="37"/>
      <c r="AW39" s="37"/>
      <c r="AX39" s="37"/>
      <c r="AY39" s="37">
        <v>330</v>
      </c>
      <c r="AZ39" s="37"/>
      <c r="BA39" s="37"/>
      <c r="BB39" s="37"/>
      <c r="BC39" s="37"/>
      <c r="BD39" s="37"/>
      <c r="BE39" s="37"/>
      <c r="BF39" s="37"/>
      <c r="BG39" s="37">
        <v>390</v>
      </c>
      <c r="BH39" s="37"/>
      <c r="BI39" s="37"/>
      <c r="BJ39" s="37"/>
      <c r="BK39" s="37"/>
      <c r="BL39" s="37"/>
      <c r="BM39" s="37">
        <v>444</v>
      </c>
      <c r="BN39" s="37"/>
      <c r="BO39" s="38"/>
      <c r="BP39" s="61">
        <v>0</v>
      </c>
      <c r="BQ39" s="61">
        <v>0</v>
      </c>
      <c r="BR39" s="61">
        <v>0</v>
      </c>
      <c r="BS39" s="60">
        <v>0</v>
      </c>
      <c r="BT39" s="60">
        <v>0</v>
      </c>
      <c r="BU39" s="60">
        <v>0</v>
      </c>
      <c r="CR39" s="64"/>
    </row>
    <row r="40" spans="1:102" ht="15" customHeight="1" thickBot="1" x14ac:dyDescent="0.3">
      <c r="A40" s="63" t="s">
        <v>250</v>
      </c>
      <c r="B40" s="14" t="s">
        <v>324</v>
      </c>
      <c r="C40" s="15" t="s">
        <v>4242</v>
      </c>
      <c r="D40" s="73" t="s">
        <v>325</v>
      </c>
      <c r="E40" s="409" t="s">
        <v>326</v>
      </c>
      <c r="F40" s="316">
        <f>SUM(LARGE(G40:BU40,{1,2,3,4,5,6}))</f>
        <v>3096</v>
      </c>
      <c r="G40" s="40">
        <v>280</v>
      </c>
      <c r="H40" s="41"/>
      <c r="I40" s="41"/>
      <c r="J40" s="41"/>
      <c r="K40" s="41">
        <v>642</v>
      </c>
      <c r="L40" s="41"/>
      <c r="M40" s="41"/>
      <c r="N40" s="41"/>
      <c r="O40" s="41"/>
      <c r="P40" s="41"/>
      <c r="Q40" s="41"/>
      <c r="R40" s="41">
        <v>360</v>
      </c>
      <c r="S40" s="41"/>
      <c r="T40" s="41"/>
      <c r="U40" s="41"/>
      <c r="V40" s="41"/>
      <c r="W40" s="41">
        <v>360</v>
      </c>
      <c r="X40" s="41"/>
      <c r="Y40" s="41"/>
      <c r="Z40" s="41"/>
      <c r="AA40" s="41"/>
      <c r="AB40" s="41">
        <v>300</v>
      </c>
      <c r="AC40" s="37"/>
      <c r="AD40" s="37"/>
      <c r="AE40" s="37"/>
      <c r="AF40" s="37"/>
      <c r="AG40" s="37"/>
      <c r="AH40" s="37"/>
      <c r="AI40" s="37">
        <v>504</v>
      </c>
      <c r="AJ40" s="37"/>
      <c r="AK40" s="37"/>
      <c r="AL40" s="37"/>
      <c r="AM40" s="37"/>
      <c r="AN40" s="37"/>
      <c r="AO40" s="37"/>
      <c r="AP40" s="37"/>
      <c r="AQ40" s="37">
        <v>450</v>
      </c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>
        <v>205</v>
      </c>
      <c r="BK40" s="37"/>
      <c r="BL40" s="37">
        <v>780</v>
      </c>
      <c r="BM40" s="37"/>
      <c r="BN40" s="37"/>
      <c r="BO40" s="38"/>
      <c r="BP40" s="61">
        <v>0</v>
      </c>
      <c r="BQ40" s="61">
        <v>0</v>
      </c>
      <c r="BR40" s="61">
        <v>0</v>
      </c>
      <c r="BS40" s="60">
        <v>0</v>
      </c>
      <c r="BT40" s="60">
        <v>0</v>
      </c>
      <c r="BU40" s="60">
        <v>0</v>
      </c>
      <c r="CA40" s="64"/>
      <c r="CB40" s="64"/>
      <c r="CC40" s="64"/>
      <c r="CG40" s="64"/>
      <c r="CM40" s="64"/>
      <c r="CN40" s="64"/>
      <c r="CO40" s="64"/>
      <c r="CX40" s="64"/>
    </row>
    <row r="41" spans="1:102" ht="15" customHeight="1" thickBot="1" x14ac:dyDescent="0.3">
      <c r="A41" s="63" t="s">
        <v>253</v>
      </c>
      <c r="B41" s="6" t="s">
        <v>280</v>
      </c>
      <c r="C41" s="15" t="s">
        <v>4243</v>
      </c>
      <c r="D41" s="73" t="s">
        <v>281</v>
      </c>
      <c r="E41" s="409" t="s">
        <v>241</v>
      </c>
      <c r="F41" s="316">
        <f>SUM(LARGE(G41:BU41,{1,2,3,4,5,6}))</f>
        <v>3078</v>
      </c>
      <c r="G41" s="36">
        <v>513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>
        <v>513</v>
      </c>
      <c r="W41" s="37"/>
      <c r="X41" s="37"/>
      <c r="Y41" s="37"/>
      <c r="Z41" s="37"/>
      <c r="AA41" s="37"/>
      <c r="AB41" s="37">
        <v>60</v>
      </c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>
        <v>651</v>
      </c>
      <c r="AR41" s="37"/>
      <c r="AS41" s="37"/>
      <c r="AT41" s="37"/>
      <c r="AU41" s="37">
        <v>444</v>
      </c>
      <c r="AV41" s="37"/>
      <c r="AW41" s="37"/>
      <c r="AX41" s="37"/>
      <c r="AY41" s="37">
        <v>232</v>
      </c>
      <c r="AZ41" s="37"/>
      <c r="BA41" s="37"/>
      <c r="BB41" s="37"/>
      <c r="BC41" s="37">
        <v>513</v>
      </c>
      <c r="BD41" s="37"/>
      <c r="BE41" s="37"/>
      <c r="BF41" s="37"/>
      <c r="BG41" s="37"/>
      <c r="BH41" s="37"/>
      <c r="BI41" s="37"/>
      <c r="BJ41" s="37"/>
      <c r="BK41" s="37"/>
      <c r="BL41" s="37"/>
      <c r="BM41" s="37">
        <v>444</v>
      </c>
      <c r="BN41" s="37"/>
      <c r="BO41" s="38"/>
      <c r="BP41" s="61">
        <v>0</v>
      </c>
      <c r="BQ41" s="61">
        <v>0</v>
      </c>
      <c r="BR41" s="61">
        <v>0</v>
      </c>
      <c r="BS41" s="60">
        <v>0</v>
      </c>
      <c r="BT41" s="60">
        <v>0</v>
      </c>
      <c r="BU41" s="60">
        <v>0</v>
      </c>
      <c r="CS41" s="64"/>
      <c r="CT41" s="64"/>
      <c r="CU41" s="64"/>
      <c r="CV41" s="64"/>
      <c r="CW41" s="64"/>
      <c r="CX41" s="67"/>
    </row>
    <row r="42" spans="1:102" ht="15" customHeight="1" thickBot="1" x14ac:dyDescent="0.3">
      <c r="A42" s="63" t="s">
        <v>256</v>
      </c>
      <c r="B42" s="2" t="s">
        <v>264</v>
      </c>
      <c r="C42" s="15" t="s">
        <v>4244</v>
      </c>
      <c r="D42" s="73" t="s">
        <v>265</v>
      </c>
      <c r="E42" s="409" t="s">
        <v>4647</v>
      </c>
      <c r="F42" s="316">
        <f>SUM(LARGE(G42:BU42,{1,2,3,4,5,6}))</f>
        <v>3048</v>
      </c>
      <c r="G42" s="40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37">
        <v>253</v>
      </c>
      <c r="AD42" s="37"/>
      <c r="AE42" s="37">
        <v>137</v>
      </c>
      <c r="AF42" s="37"/>
      <c r="AG42" s="37"/>
      <c r="AH42" s="37"/>
      <c r="AI42" s="37"/>
      <c r="AJ42" s="37"/>
      <c r="AK42" s="37">
        <v>504</v>
      </c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>
        <v>780</v>
      </c>
      <c r="AY42" s="37">
        <v>510</v>
      </c>
      <c r="AZ42" s="37"/>
      <c r="BA42" s="37"/>
      <c r="BB42" s="37"/>
      <c r="BC42" s="37"/>
      <c r="BD42" s="37"/>
      <c r="BE42" s="37">
        <v>360</v>
      </c>
      <c r="BF42" s="37"/>
      <c r="BG42" s="37">
        <v>390</v>
      </c>
      <c r="BH42" s="37"/>
      <c r="BI42" s="37"/>
      <c r="BJ42" s="37"/>
      <c r="BK42" s="37"/>
      <c r="BL42" s="37"/>
      <c r="BM42" s="37"/>
      <c r="BN42" s="37">
        <v>504</v>
      </c>
      <c r="BO42" s="38"/>
      <c r="BP42" s="61">
        <v>0</v>
      </c>
      <c r="BQ42" s="61">
        <v>0</v>
      </c>
      <c r="BR42" s="61">
        <v>0</v>
      </c>
      <c r="BS42" s="60">
        <v>0</v>
      </c>
      <c r="BT42" s="60">
        <v>0</v>
      </c>
      <c r="BU42" s="60">
        <v>0</v>
      </c>
      <c r="CS42" s="64"/>
      <c r="CT42" s="64"/>
      <c r="CU42" s="64"/>
      <c r="CV42" s="64"/>
      <c r="CW42" s="64"/>
    </row>
    <row r="43" spans="1:102" s="64" customFormat="1" ht="15" customHeight="1" thickBot="1" x14ac:dyDescent="0.3">
      <c r="A43" s="63" t="s">
        <v>259</v>
      </c>
      <c r="B43" s="14" t="s">
        <v>233</v>
      </c>
      <c r="C43" s="15" t="s">
        <v>4245</v>
      </c>
      <c r="D43" s="73" t="s">
        <v>234</v>
      </c>
      <c r="E43" s="409" t="s">
        <v>4643</v>
      </c>
      <c r="F43" s="316">
        <f>SUM(LARGE(G43:BU43,{1,2,3,4,5,6}))</f>
        <v>2909</v>
      </c>
      <c r="G43" s="40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37"/>
      <c r="AD43" s="37"/>
      <c r="AE43" s="37">
        <v>250</v>
      </c>
      <c r="AF43" s="37">
        <v>595</v>
      </c>
      <c r="AG43" s="37"/>
      <c r="AH43" s="37"/>
      <c r="AI43" s="37"/>
      <c r="AJ43" s="37"/>
      <c r="AK43" s="37">
        <v>642</v>
      </c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>
        <v>642</v>
      </c>
      <c r="AY43" s="37"/>
      <c r="AZ43" s="37"/>
      <c r="BA43" s="37"/>
      <c r="BB43" s="37"/>
      <c r="BC43" s="37"/>
      <c r="BD43" s="37"/>
      <c r="BE43" s="37">
        <v>780</v>
      </c>
      <c r="BF43" s="37"/>
      <c r="BG43" s="37"/>
      <c r="BH43" s="37"/>
      <c r="BI43" s="37"/>
      <c r="BJ43" s="37"/>
      <c r="BK43" s="37"/>
      <c r="BL43" s="37"/>
      <c r="BM43" s="37"/>
      <c r="BN43" s="37"/>
      <c r="BO43" s="38"/>
      <c r="BP43" s="61">
        <v>0</v>
      </c>
      <c r="BQ43" s="61">
        <v>0</v>
      </c>
      <c r="BR43" s="61">
        <v>0</v>
      </c>
      <c r="BS43" s="60">
        <v>0</v>
      </c>
      <c r="BT43" s="60">
        <v>0</v>
      </c>
      <c r="BU43" s="60">
        <v>0</v>
      </c>
      <c r="BV43" s="62"/>
      <c r="BW43" s="62"/>
      <c r="BX43" s="62"/>
      <c r="BY43" s="62"/>
      <c r="BZ43" s="62"/>
      <c r="CA43" s="62"/>
      <c r="CB43" s="62"/>
      <c r="CC43" s="62"/>
      <c r="CD43" s="62"/>
      <c r="CE43" s="66"/>
      <c r="CF43" s="66"/>
      <c r="CG43" s="62"/>
      <c r="CH43" s="62"/>
      <c r="CI43" s="62"/>
      <c r="CJ43" s="62"/>
      <c r="CK43" s="62"/>
      <c r="CL43" s="62"/>
      <c r="CM43" s="62"/>
      <c r="CN43" s="62"/>
      <c r="CO43" s="62"/>
      <c r="CR43" s="62"/>
      <c r="CS43" s="62"/>
      <c r="CT43" s="62"/>
      <c r="CU43" s="62"/>
      <c r="CV43" s="62"/>
      <c r="CW43" s="62"/>
      <c r="CX43" s="62"/>
    </row>
    <row r="44" spans="1:102" s="64" customFormat="1" ht="15" customHeight="1" thickBot="1" x14ac:dyDescent="0.3">
      <c r="A44" s="63" t="s">
        <v>263</v>
      </c>
      <c r="B44" s="6" t="s">
        <v>267</v>
      </c>
      <c r="C44" s="15" t="s">
        <v>4246</v>
      </c>
      <c r="D44" s="73" t="s">
        <v>268</v>
      </c>
      <c r="E44" s="409" t="s">
        <v>4646</v>
      </c>
      <c r="F44" s="316">
        <f>SUM(LARGE(G44:BU44,{1,2,3,4,5,6}))</f>
        <v>2908</v>
      </c>
      <c r="G44" s="36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>
        <v>213</v>
      </c>
      <c r="Z44" s="37"/>
      <c r="AA44" s="37"/>
      <c r="AB44" s="37"/>
      <c r="AC44" s="37">
        <v>213</v>
      </c>
      <c r="AD44" s="37"/>
      <c r="AE44" s="37">
        <v>142</v>
      </c>
      <c r="AF44" s="37"/>
      <c r="AG44" s="37"/>
      <c r="AH44" s="37"/>
      <c r="AI44" s="37"/>
      <c r="AJ44" s="37"/>
      <c r="AK44" s="37">
        <v>500</v>
      </c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>
        <v>500</v>
      </c>
      <c r="AY44" s="37">
        <v>400</v>
      </c>
      <c r="AZ44" s="37"/>
      <c r="BA44" s="37"/>
      <c r="BB44" s="37"/>
      <c r="BC44" s="37"/>
      <c r="BD44" s="37"/>
      <c r="BE44" s="37">
        <v>700</v>
      </c>
      <c r="BF44" s="37"/>
      <c r="BG44" s="37"/>
      <c r="BH44" s="37"/>
      <c r="BI44" s="37"/>
      <c r="BJ44" s="37"/>
      <c r="BK44" s="37"/>
      <c r="BL44" s="37"/>
      <c r="BM44" s="37"/>
      <c r="BN44" s="37">
        <v>595</v>
      </c>
      <c r="BO44" s="38"/>
      <c r="BP44" s="61">
        <v>0</v>
      </c>
      <c r="BQ44" s="61">
        <v>0</v>
      </c>
      <c r="BR44" s="61">
        <v>0</v>
      </c>
      <c r="BS44" s="60">
        <v>0</v>
      </c>
      <c r="BT44" s="60">
        <v>0</v>
      </c>
      <c r="BU44" s="60">
        <v>0</v>
      </c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X44" s="62"/>
    </row>
    <row r="45" spans="1:102" ht="15" customHeight="1" thickBot="1" x14ac:dyDescent="0.3">
      <c r="A45" s="63" t="s">
        <v>266</v>
      </c>
      <c r="B45" s="2" t="s">
        <v>270</v>
      </c>
      <c r="C45" s="15" t="s">
        <v>4247</v>
      </c>
      <c r="D45" s="73" t="s">
        <v>271</v>
      </c>
      <c r="E45" s="409" t="s">
        <v>249</v>
      </c>
      <c r="F45" s="316">
        <f>SUM(LARGE(G45:BU45,{1,2,3,4,5,6}))</f>
        <v>2902</v>
      </c>
      <c r="G45" s="40">
        <v>450</v>
      </c>
      <c r="H45" s="41"/>
      <c r="I45" s="41"/>
      <c r="J45" s="41"/>
      <c r="K45" s="41"/>
      <c r="L45" s="41">
        <v>504</v>
      </c>
      <c r="M45" s="41"/>
      <c r="N45" s="41"/>
      <c r="O45" s="41"/>
      <c r="P45" s="41">
        <v>233</v>
      </c>
      <c r="Q45" s="41"/>
      <c r="R45" s="41"/>
      <c r="S45" s="41"/>
      <c r="T45" s="41"/>
      <c r="U45" s="41"/>
      <c r="V45" s="41">
        <v>280</v>
      </c>
      <c r="W45" s="41"/>
      <c r="X45" s="41"/>
      <c r="Y45" s="41"/>
      <c r="Z45" s="41"/>
      <c r="AA45" s="41"/>
      <c r="AB45" s="41">
        <v>480</v>
      </c>
      <c r="AC45" s="37"/>
      <c r="AD45" s="37"/>
      <c r="AE45" s="37"/>
      <c r="AF45" s="37">
        <v>385</v>
      </c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>
        <v>513</v>
      </c>
      <c r="AR45" s="37"/>
      <c r="AS45" s="37"/>
      <c r="AT45" s="37"/>
      <c r="AU45" s="37">
        <v>360</v>
      </c>
      <c r="AV45" s="37"/>
      <c r="AW45" s="37"/>
      <c r="AX45" s="37"/>
      <c r="AY45" s="37">
        <v>420</v>
      </c>
      <c r="AZ45" s="37"/>
      <c r="BA45" s="37"/>
      <c r="BB45" s="37"/>
      <c r="BC45" s="37">
        <v>280</v>
      </c>
      <c r="BD45" s="37"/>
      <c r="BE45" s="37"/>
      <c r="BF45" s="37"/>
      <c r="BG45" s="37">
        <v>535</v>
      </c>
      <c r="BH45" s="37"/>
      <c r="BI45" s="37">
        <v>222</v>
      </c>
      <c r="BJ45" s="37"/>
      <c r="BK45" s="37"/>
      <c r="BL45" s="37"/>
      <c r="BM45" s="37"/>
      <c r="BN45" s="37"/>
      <c r="BO45" s="38"/>
      <c r="BP45" s="61">
        <v>0</v>
      </c>
      <c r="BQ45" s="61">
        <v>0</v>
      </c>
      <c r="BR45" s="61">
        <v>0</v>
      </c>
      <c r="BS45" s="60">
        <v>0</v>
      </c>
      <c r="BT45" s="60">
        <v>0</v>
      </c>
      <c r="BU45" s="60">
        <v>0</v>
      </c>
      <c r="CP45" s="64"/>
      <c r="CQ45" s="64"/>
      <c r="CS45" s="64"/>
      <c r="CT45" s="64"/>
      <c r="CU45" s="64"/>
      <c r="CV45" s="64"/>
      <c r="CW45" s="64"/>
    </row>
    <row r="46" spans="1:102" ht="15" customHeight="1" thickBot="1" x14ac:dyDescent="0.3">
      <c r="A46" s="63" t="s">
        <v>269</v>
      </c>
      <c r="B46" s="6" t="s">
        <v>294</v>
      </c>
      <c r="C46" s="15" t="s">
        <v>4248</v>
      </c>
      <c r="D46" s="73" t="s">
        <v>295</v>
      </c>
      <c r="E46" s="409" t="s">
        <v>241</v>
      </c>
      <c r="F46" s="316">
        <f>SUM(LARGE(G46:BU46,{1,2,3,4,5,6}))</f>
        <v>2898</v>
      </c>
      <c r="G46" s="36">
        <v>316</v>
      </c>
      <c r="H46" s="37"/>
      <c r="I46" s="37"/>
      <c r="J46" s="37"/>
      <c r="K46" s="37"/>
      <c r="L46" s="37">
        <v>272</v>
      </c>
      <c r="M46" s="37"/>
      <c r="N46" s="37"/>
      <c r="O46" s="37"/>
      <c r="P46" s="37"/>
      <c r="Q46" s="37"/>
      <c r="R46" s="37"/>
      <c r="S46" s="37"/>
      <c r="T46" s="37"/>
      <c r="U46" s="37"/>
      <c r="V46" s="37">
        <v>441</v>
      </c>
      <c r="W46" s="37">
        <v>490</v>
      </c>
      <c r="X46" s="37"/>
      <c r="Y46" s="37"/>
      <c r="Z46" s="37"/>
      <c r="AA46" s="37"/>
      <c r="AB46" s="37"/>
      <c r="AC46" s="37"/>
      <c r="AD46" s="37"/>
      <c r="AE46" s="37"/>
      <c r="AF46" s="37">
        <v>272</v>
      </c>
      <c r="AG46" s="37"/>
      <c r="AH46" s="37"/>
      <c r="AI46" s="37"/>
      <c r="AJ46" s="37"/>
      <c r="AK46" s="37"/>
      <c r="AL46" s="37"/>
      <c r="AM46" s="37"/>
      <c r="AN46" s="37">
        <v>595</v>
      </c>
      <c r="AO46" s="37"/>
      <c r="AP46" s="37"/>
      <c r="AQ46" s="37">
        <v>441</v>
      </c>
      <c r="AR46" s="37"/>
      <c r="AS46" s="37"/>
      <c r="AT46" s="37"/>
      <c r="AU46" s="37"/>
      <c r="AV46" s="37"/>
      <c r="AW46" s="37"/>
      <c r="AX46" s="37"/>
      <c r="AY46" s="37">
        <v>275</v>
      </c>
      <c r="AZ46" s="37"/>
      <c r="BA46" s="37"/>
      <c r="BB46" s="37"/>
      <c r="BC46" s="37">
        <v>441</v>
      </c>
      <c r="BD46" s="37"/>
      <c r="BE46" s="37"/>
      <c r="BF46" s="37"/>
      <c r="BG46" s="37">
        <v>331</v>
      </c>
      <c r="BH46" s="37"/>
      <c r="BI46" s="37">
        <v>490</v>
      </c>
      <c r="BJ46" s="37"/>
      <c r="BK46" s="37"/>
      <c r="BL46" s="37"/>
      <c r="BM46" s="37">
        <v>385</v>
      </c>
      <c r="BN46" s="37"/>
      <c r="BO46" s="38"/>
      <c r="BP46" s="61">
        <v>0</v>
      </c>
      <c r="BQ46" s="61">
        <v>0</v>
      </c>
      <c r="BR46" s="61">
        <v>0</v>
      </c>
      <c r="BS46" s="60">
        <v>0</v>
      </c>
      <c r="BT46" s="60">
        <v>0</v>
      </c>
      <c r="BU46" s="60">
        <v>0</v>
      </c>
      <c r="CR46" s="64"/>
      <c r="CS46" s="67"/>
      <c r="CT46" s="67"/>
      <c r="CU46" s="67"/>
      <c r="CV46" s="67"/>
      <c r="CW46" s="67"/>
      <c r="CX46" s="64"/>
    </row>
    <row r="47" spans="1:102" ht="15" customHeight="1" thickBot="1" x14ac:dyDescent="0.3">
      <c r="A47" s="63" t="s">
        <v>272</v>
      </c>
      <c r="B47" s="14" t="s">
        <v>308</v>
      </c>
      <c r="C47" s="15" t="s">
        <v>4249</v>
      </c>
      <c r="D47" s="73" t="s">
        <v>309</v>
      </c>
      <c r="E47" s="409" t="s">
        <v>310</v>
      </c>
      <c r="F47" s="316">
        <f>SUM(LARGE(G47:BU47,{1,2,3,4,5,6}))</f>
        <v>2830</v>
      </c>
      <c r="G47" s="40"/>
      <c r="H47" s="41"/>
      <c r="I47" s="41"/>
      <c r="J47" s="41"/>
      <c r="K47" s="41">
        <v>642</v>
      </c>
      <c r="L47" s="41"/>
      <c r="M47" s="41"/>
      <c r="N47" s="41"/>
      <c r="O47" s="41"/>
      <c r="P47" s="41"/>
      <c r="Q47" s="41"/>
      <c r="R47" s="41">
        <v>360</v>
      </c>
      <c r="S47" s="41"/>
      <c r="T47" s="41"/>
      <c r="U47" s="41"/>
      <c r="V47" s="41"/>
      <c r="W47" s="41"/>
      <c r="X47" s="41"/>
      <c r="Y47" s="41"/>
      <c r="Z47" s="41">
        <v>253</v>
      </c>
      <c r="AA47" s="41"/>
      <c r="AB47" s="41">
        <v>60</v>
      </c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>
        <v>450</v>
      </c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>
        <v>920</v>
      </c>
      <c r="BF47" s="37"/>
      <c r="BG47" s="37"/>
      <c r="BH47" s="37"/>
      <c r="BI47" s="37"/>
      <c r="BJ47" s="37">
        <v>205</v>
      </c>
      <c r="BK47" s="37"/>
      <c r="BL47" s="37"/>
      <c r="BM47" s="37"/>
      <c r="BN47" s="37"/>
      <c r="BO47" s="38"/>
      <c r="BP47" s="61">
        <v>0</v>
      </c>
      <c r="BQ47" s="61">
        <v>0</v>
      </c>
      <c r="BR47" s="61">
        <v>0</v>
      </c>
      <c r="BS47" s="60">
        <v>0</v>
      </c>
      <c r="BT47" s="60">
        <v>0</v>
      </c>
      <c r="BU47" s="60">
        <v>0</v>
      </c>
      <c r="CB47" s="64"/>
      <c r="CC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X47" s="66"/>
    </row>
    <row r="48" spans="1:102" ht="15" customHeight="1" thickBot="1" x14ac:dyDescent="0.3">
      <c r="A48" s="63" t="s">
        <v>276</v>
      </c>
      <c r="B48" s="6" t="s">
        <v>286</v>
      </c>
      <c r="C48" s="15" t="s">
        <v>4250</v>
      </c>
      <c r="D48" s="73" t="s">
        <v>287</v>
      </c>
      <c r="E48" s="409" t="s">
        <v>288</v>
      </c>
      <c r="F48" s="316">
        <f>SUM(LARGE(G48:BU48,{1,2,3,4,5,6}))</f>
        <v>2827</v>
      </c>
      <c r="G48" s="36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>
        <v>385</v>
      </c>
      <c r="S48" s="37"/>
      <c r="T48" s="37"/>
      <c r="U48" s="37"/>
      <c r="V48" s="37"/>
      <c r="W48" s="37"/>
      <c r="X48" s="37"/>
      <c r="Y48" s="37"/>
      <c r="Z48" s="37"/>
      <c r="AA48" s="37"/>
      <c r="AB48" s="37">
        <v>60</v>
      </c>
      <c r="AC48" s="37"/>
      <c r="AD48" s="37"/>
      <c r="AE48" s="37"/>
      <c r="AF48" s="37">
        <v>595</v>
      </c>
      <c r="AG48" s="37"/>
      <c r="AH48" s="37"/>
      <c r="AI48" s="37">
        <v>595</v>
      </c>
      <c r="AJ48" s="37"/>
      <c r="AK48" s="37"/>
      <c r="AL48" s="37"/>
      <c r="AM48" s="37"/>
      <c r="AN48" s="37"/>
      <c r="AO48" s="37"/>
      <c r="AP48" s="37"/>
      <c r="AQ48" s="37">
        <v>357</v>
      </c>
      <c r="AR48" s="37"/>
      <c r="AS48" s="37"/>
      <c r="AT48" s="37"/>
      <c r="AU48" s="37"/>
      <c r="AV48" s="37"/>
      <c r="AW48" s="37"/>
      <c r="AX48" s="37"/>
      <c r="AY48" s="37">
        <v>510</v>
      </c>
      <c r="AZ48" s="37"/>
      <c r="BA48" s="37"/>
      <c r="BB48" s="37"/>
      <c r="BC48" s="37"/>
      <c r="BD48" s="37"/>
      <c r="BE48" s="37"/>
      <c r="BF48" s="37"/>
      <c r="BG48" s="37">
        <v>385</v>
      </c>
      <c r="BH48" s="37"/>
      <c r="BI48" s="37"/>
      <c r="BJ48" s="37">
        <v>157</v>
      </c>
      <c r="BK48" s="37"/>
      <c r="BL48" s="37"/>
      <c r="BM48" s="37"/>
      <c r="BN48" s="37"/>
      <c r="BO48" s="38"/>
      <c r="BP48" s="61">
        <v>0</v>
      </c>
      <c r="BQ48" s="61">
        <v>0</v>
      </c>
      <c r="BR48" s="61">
        <v>0</v>
      </c>
      <c r="BS48" s="60">
        <v>0</v>
      </c>
      <c r="BT48" s="60">
        <v>0</v>
      </c>
      <c r="BU48" s="60">
        <v>0</v>
      </c>
      <c r="CR48" s="66"/>
    </row>
    <row r="49" spans="1:102" ht="15" customHeight="1" thickBot="1" x14ac:dyDescent="0.3">
      <c r="A49" s="63" t="s">
        <v>279</v>
      </c>
      <c r="B49" s="6" t="s">
        <v>273</v>
      </c>
      <c r="C49" s="15" t="s">
        <v>3714</v>
      </c>
      <c r="D49" s="73" t="s">
        <v>274</v>
      </c>
      <c r="E49" s="409" t="s">
        <v>275</v>
      </c>
      <c r="F49" s="316">
        <f>SUM(LARGE(G49:BU49,{1,2,3,4,5,6}))</f>
        <v>2814</v>
      </c>
      <c r="G49" s="36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>
        <v>210</v>
      </c>
      <c r="V49" s="37"/>
      <c r="W49" s="37"/>
      <c r="X49" s="37"/>
      <c r="Y49" s="37"/>
      <c r="Z49" s="37"/>
      <c r="AA49" s="37"/>
      <c r="AB49" s="37"/>
      <c r="AC49" s="37">
        <v>250</v>
      </c>
      <c r="AD49" s="37"/>
      <c r="AE49" s="37">
        <v>170</v>
      </c>
      <c r="AF49" s="37"/>
      <c r="AG49" s="37"/>
      <c r="AH49" s="37"/>
      <c r="AI49" s="37"/>
      <c r="AJ49" s="37"/>
      <c r="AK49" s="37">
        <v>700</v>
      </c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>
        <v>340</v>
      </c>
      <c r="AZ49" s="37"/>
      <c r="BA49" s="37"/>
      <c r="BB49" s="37"/>
      <c r="BC49" s="37">
        <v>552</v>
      </c>
      <c r="BD49" s="37"/>
      <c r="BE49" s="37"/>
      <c r="BF49" s="37"/>
      <c r="BG49" s="37">
        <v>272</v>
      </c>
      <c r="BH49" s="37"/>
      <c r="BI49" s="37"/>
      <c r="BJ49" s="37"/>
      <c r="BK49" s="37"/>
      <c r="BL49" s="37"/>
      <c r="BM49" s="37"/>
      <c r="BN49" s="37">
        <v>700</v>
      </c>
      <c r="BO49" s="38"/>
      <c r="BP49" s="61">
        <v>0</v>
      </c>
      <c r="BQ49" s="61">
        <v>0</v>
      </c>
      <c r="BR49" s="61">
        <v>0</v>
      </c>
      <c r="BS49" s="60">
        <v>0</v>
      </c>
      <c r="BT49" s="60">
        <v>0</v>
      </c>
      <c r="BU49" s="60">
        <v>0</v>
      </c>
      <c r="CX49" s="66"/>
    </row>
    <row r="50" spans="1:102" ht="15" customHeight="1" thickBot="1" x14ac:dyDescent="0.3">
      <c r="A50" s="63" t="s">
        <v>282</v>
      </c>
      <c r="B50" s="6" t="s">
        <v>312</v>
      </c>
      <c r="C50" s="15" t="s">
        <v>4251</v>
      </c>
      <c r="D50" s="73" t="s">
        <v>313</v>
      </c>
      <c r="E50" s="409" t="s">
        <v>152</v>
      </c>
      <c r="F50" s="316">
        <f>SUM(LARGE(G50:BU50,{1,2,3,4,5,6}))</f>
        <v>2808</v>
      </c>
      <c r="G50" s="36">
        <v>441</v>
      </c>
      <c r="H50" s="37"/>
      <c r="I50" s="37"/>
      <c r="J50" s="37"/>
      <c r="K50" s="37"/>
      <c r="L50" s="37">
        <v>272</v>
      </c>
      <c r="M50" s="37"/>
      <c r="N50" s="37"/>
      <c r="O50" s="37"/>
      <c r="P50" s="37"/>
      <c r="Q50" s="37"/>
      <c r="R50" s="37"/>
      <c r="S50" s="37"/>
      <c r="T50" s="37"/>
      <c r="U50" s="37"/>
      <c r="V50" s="37">
        <v>316</v>
      </c>
      <c r="W50" s="37"/>
      <c r="X50" s="37"/>
      <c r="Y50" s="37"/>
      <c r="Z50" s="37"/>
      <c r="AA50" s="37"/>
      <c r="AB50" s="37">
        <v>120</v>
      </c>
      <c r="AC50" s="37"/>
      <c r="AD50" s="37"/>
      <c r="AE50" s="37"/>
      <c r="AF50" s="37">
        <v>385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>
        <v>441</v>
      </c>
      <c r="AR50" s="37"/>
      <c r="AS50" s="37"/>
      <c r="AT50" s="37"/>
      <c r="AU50" s="37">
        <v>490</v>
      </c>
      <c r="AV50" s="37"/>
      <c r="AW50" s="37"/>
      <c r="AX50" s="37"/>
      <c r="AY50" s="37">
        <v>350</v>
      </c>
      <c r="AZ50" s="37"/>
      <c r="BA50" s="37"/>
      <c r="BB50" s="37"/>
      <c r="BC50" s="37">
        <v>561</v>
      </c>
      <c r="BD50" s="37"/>
      <c r="BE50" s="37"/>
      <c r="BF50" s="37"/>
      <c r="BG50" s="37">
        <v>206</v>
      </c>
      <c r="BH50" s="37"/>
      <c r="BI50" s="37">
        <v>490</v>
      </c>
      <c r="BJ50" s="37"/>
      <c r="BK50" s="37"/>
      <c r="BL50" s="37"/>
      <c r="BM50" s="37">
        <v>385</v>
      </c>
      <c r="BN50" s="37"/>
      <c r="BO50" s="38"/>
      <c r="BP50" s="61">
        <v>0</v>
      </c>
      <c r="BQ50" s="61">
        <v>0</v>
      </c>
      <c r="BR50" s="61">
        <v>0</v>
      </c>
      <c r="BS50" s="60">
        <v>0</v>
      </c>
      <c r="BT50" s="60">
        <v>0</v>
      </c>
      <c r="BU50" s="60">
        <v>0</v>
      </c>
      <c r="CR50" s="64"/>
      <c r="CX50" s="64"/>
    </row>
    <row r="51" spans="1:102" ht="15" customHeight="1" thickBot="1" x14ac:dyDescent="0.3">
      <c r="A51" s="63" t="s">
        <v>285</v>
      </c>
      <c r="B51" s="6" t="s">
        <v>297</v>
      </c>
      <c r="C51" s="15" t="s">
        <v>4252</v>
      </c>
      <c r="D51" s="73" t="s">
        <v>298</v>
      </c>
      <c r="E51" s="409" t="s">
        <v>4645</v>
      </c>
      <c r="F51" s="316">
        <f>SUM(LARGE(G51:BU51,{1,2,3,4,5,6}))</f>
        <v>2792</v>
      </c>
      <c r="G51" s="36">
        <v>371</v>
      </c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>
        <v>513</v>
      </c>
      <c r="W51" s="37"/>
      <c r="X51" s="37"/>
      <c r="Y51" s="37"/>
      <c r="Z51" s="37"/>
      <c r="AA51" s="37"/>
      <c r="AB51" s="37">
        <v>60</v>
      </c>
      <c r="AC51" s="37"/>
      <c r="AD51" s="37"/>
      <c r="AE51" s="37">
        <v>213</v>
      </c>
      <c r="AF51" s="37">
        <v>595</v>
      </c>
      <c r="AG51" s="37"/>
      <c r="AH51" s="37"/>
      <c r="AI51" s="37"/>
      <c r="AJ51" s="37"/>
      <c r="AK51" s="37"/>
      <c r="AL51" s="37">
        <v>253</v>
      </c>
      <c r="AM51" s="37"/>
      <c r="AN51" s="37">
        <v>222</v>
      </c>
      <c r="AO51" s="37"/>
      <c r="AP51" s="37"/>
      <c r="AQ51" s="37">
        <v>371</v>
      </c>
      <c r="AR51" s="37"/>
      <c r="AS51" s="37"/>
      <c r="AT51" s="37"/>
      <c r="AU51" s="37"/>
      <c r="AV51" s="37"/>
      <c r="AW51" s="37">
        <v>300</v>
      </c>
      <c r="AX51" s="37"/>
      <c r="AY51" s="37"/>
      <c r="AZ51" s="37"/>
      <c r="BA51" s="37"/>
      <c r="BB51" s="37"/>
      <c r="BC51" s="37"/>
      <c r="BD51" s="37"/>
      <c r="BE51" s="37">
        <v>642</v>
      </c>
      <c r="BF51" s="37"/>
      <c r="BG51" s="37">
        <v>245</v>
      </c>
      <c r="BH51" s="37"/>
      <c r="BI51" s="37"/>
      <c r="BJ51" s="37"/>
      <c r="BK51" s="37"/>
      <c r="BL51" s="37"/>
      <c r="BM51" s="37"/>
      <c r="BN51" s="37"/>
      <c r="BO51" s="38"/>
      <c r="BP51" s="61">
        <v>0</v>
      </c>
      <c r="BQ51" s="61">
        <v>0</v>
      </c>
      <c r="BR51" s="61">
        <v>0</v>
      </c>
      <c r="BS51" s="60">
        <v>0</v>
      </c>
      <c r="BT51" s="60">
        <v>0</v>
      </c>
      <c r="BU51" s="60">
        <v>0</v>
      </c>
      <c r="CR51" s="64"/>
      <c r="CS51" s="66"/>
      <c r="CT51" s="66"/>
      <c r="CU51" s="66"/>
      <c r="CV51" s="66"/>
      <c r="CW51" s="66"/>
      <c r="CX51" s="64"/>
    </row>
    <row r="52" spans="1:102" s="66" customFormat="1" ht="15" customHeight="1" thickBot="1" x14ac:dyDescent="0.3">
      <c r="A52" s="63" t="s">
        <v>289</v>
      </c>
      <c r="B52" s="6" t="s">
        <v>260</v>
      </c>
      <c r="C52" s="15" t="s">
        <v>4090</v>
      </c>
      <c r="D52" s="73" t="s">
        <v>261</v>
      </c>
      <c r="E52" s="409" t="s">
        <v>4641</v>
      </c>
      <c r="F52" s="316">
        <f>SUM(LARGE(G52:BU52,{1,2,3,4,5,6}))</f>
        <v>2769</v>
      </c>
      <c r="G52" s="36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>
        <v>566</v>
      </c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>
        <v>504</v>
      </c>
      <c r="AJ52" s="37"/>
      <c r="AK52" s="37"/>
      <c r="AL52" s="37"/>
      <c r="AM52" s="37"/>
      <c r="AN52" s="37"/>
      <c r="AO52" s="37"/>
      <c r="AP52" s="37"/>
      <c r="AQ52" s="37">
        <v>513</v>
      </c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>
        <v>651</v>
      </c>
      <c r="BD52" s="37"/>
      <c r="BE52" s="37"/>
      <c r="BF52" s="37"/>
      <c r="BG52" s="37">
        <v>535</v>
      </c>
      <c r="BH52" s="37"/>
      <c r="BI52" s="37"/>
      <c r="BJ52" s="37"/>
      <c r="BK52" s="37"/>
      <c r="BL52" s="37"/>
      <c r="BM52" s="37"/>
      <c r="BN52" s="37"/>
      <c r="BO52" s="38"/>
      <c r="BP52" s="61">
        <v>0</v>
      </c>
      <c r="BQ52" s="61">
        <v>0</v>
      </c>
      <c r="BR52" s="61">
        <v>0</v>
      </c>
      <c r="BS52" s="60">
        <v>0</v>
      </c>
      <c r="BT52" s="60">
        <v>0</v>
      </c>
      <c r="BU52" s="60">
        <v>0</v>
      </c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</row>
    <row r="53" spans="1:102" s="64" customFormat="1" ht="15" customHeight="1" thickBot="1" x14ac:dyDescent="0.3">
      <c r="A53" s="63" t="s">
        <v>293</v>
      </c>
      <c r="B53" s="6" t="s">
        <v>321</v>
      </c>
      <c r="C53" s="15" t="s">
        <v>4253</v>
      </c>
      <c r="D53" s="73" t="s">
        <v>322</v>
      </c>
      <c r="E53" s="409" t="s">
        <v>241</v>
      </c>
      <c r="F53" s="316">
        <f>SUM(LARGE(G53:BU53,{1,2,3,4,5,6}))</f>
        <v>2737</v>
      </c>
      <c r="G53" s="36">
        <v>316</v>
      </c>
      <c r="H53" s="37"/>
      <c r="I53" s="37"/>
      <c r="J53" s="37"/>
      <c r="K53" s="37"/>
      <c r="L53" s="37">
        <v>490</v>
      </c>
      <c r="M53" s="37"/>
      <c r="N53" s="37"/>
      <c r="O53" s="37"/>
      <c r="P53" s="37"/>
      <c r="Q53" s="37"/>
      <c r="R53" s="37"/>
      <c r="S53" s="37"/>
      <c r="T53" s="37"/>
      <c r="U53" s="37"/>
      <c r="V53" s="37">
        <v>441</v>
      </c>
      <c r="W53" s="37">
        <v>385</v>
      </c>
      <c r="X53" s="37"/>
      <c r="Y53" s="37"/>
      <c r="Z53" s="37"/>
      <c r="AA53" s="37"/>
      <c r="AB53" s="37"/>
      <c r="AC53" s="37"/>
      <c r="AD53" s="37"/>
      <c r="AE53" s="37"/>
      <c r="AF53" s="37">
        <v>272</v>
      </c>
      <c r="AG53" s="37"/>
      <c r="AH53" s="37"/>
      <c r="AI53" s="37"/>
      <c r="AJ53" s="37"/>
      <c r="AK53" s="37"/>
      <c r="AL53" s="37"/>
      <c r="AM53" s="37"/>
      <c r="AN53" s="37">
        <v>490</v>
      </c>
      <c r="AO53" s="37"/>
      <c r="AP53" s="37"/>
      <c r="AQ53" s="37">
        <v>316</v>
      </c>
      <c r="AR53" s="37"/>
      <c r="AS53" s="37"/>
      <c r="AT53" s="37"/>
      <c r="AU53" s="37"/>
      <c r="AV53" s="37"/>
      <c r="AW53" s="37"/>
      <c r="AX53" s="37"/>
      <c r="AY53" s="37">
        <v>350</v>
      </c>
      <c r="AZ53" s="37"/>
      <c r="BA53" s="37"/>
      <c r="BB53" s="37"/>
      <c r="BC53" s="37">
        <v>441</v>
      </c>
      <c r="BD53" s="37"/>
      <c r="BE53" s="37"/>
      <c r="BF53" s="37"/>
      <c r="BG53" s="37">
        <v>331</v>
      </c>
      <c r="BH53" s="37"/>
      <c r="BI53" s="37">
        <v>385</v>
      </c>
      <c r="BJ53" s="37"/>
      <c r="BK53" s="37"/>
      <c r="BL53" s="37"/>
      <c r="BM53" s="37">
        <v>490</v>
      </c>
      <c r="BN53" s="37"/>
      <c r="BO53" s="38"/>
      <c r="BP53" s="61">
        <v>0</v>
      </c>
      <c r="BQ53" s="61">
        <v>0</v>
      </c>
      <c r="BR53" s="61">
        <v>0</v>
      </c>
      <c r="BS53" s="60">
        <v>0</v>
      </c>
      <c r="BT53" s="60">
        <v>0</v>
      </c>
      <c r="BU53" s="60">
        <v>0</v>
      </c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</row>
    <row r="54" spans="1:102" s="64" customFormat="1" ht="15" customHeight="1" thickBot="1" x14ac:dyDescent="0.3">
      <c r="A54" s="63" t="s">
        <v>296</v>
      </c>
      <c r="B54" s="65" t="s">
        <v>404</v>
      </c>
      <c r="C54" s="15" t="s">
        <v>4254</v>
      </c>
      <c r="D54" s="73" t="s">
        <v>405</v>
      </c>
      <c r="E54" s="409" t="s">
        <v>4645</v>
      </c>
      <c r="F54" s="316">
        <f>SUM(LARGE(G54:BU54,{1,2,3,4,5,6}))</f>
        <v>2736</v>
      </c>
      <c r="G54" s="40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>
        <v>280</v>
      </c>
      <c r="W54" s="41"/>
      <c r="X54" s="41"/>
      <c r="Y54" s="41"/>
      <c r="Z54" s="41"/>
      <c r="AA54" s="41"/>
      <c r="AB54" s="41"/>
      <c r="AC54" s="37"/>
      <c r="AD54" s="37"/>
      <c r="AE54" s="37">
        <v>250</v>
      </c>
      <c r="AF54" s="37">
        <v>700</v>
      </c>
      <c r="AG54" s="37"/>
      <c r="AH54" s="37"/>
      <c r="AI54" s="37"/>
      <c r="AJ54" s="37"/>
      <c r="AK54" s="37"/>
      <c r="AL54" s="37"/>
      <c r="AM54" s="37"/>
      <c r="AN54" s="37">
        <v>504</v>
      </c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>
        <v>360</v>
      </c>
      <c r="BF54" s="37"/>
      <c r="BG54" s="37"/>
      <c r="BH54" s="37"/>
      <c r="BI54" s="37"/>
      <c r="BJ54" s="37"/>
      <c r="BK54" s="37"/>
      <c r="BL54" s="37"/>
      <c r="BM54" s="37"/>
      <c r="BN54" s="37">
        <v>642</v>
      </c>
      <c r="BO54" s="38"/>
      <c r="BP54" s="61">
        <v>0</v>
      </c>
      <c r="BQ54" s="61">
        <v>0</v>
      </c>
      <c r="BR54" s="61">
        <v>0</v>
      </c>
      <c r="BS54" s="60">
        <v>0</v>
      </c>
      <c r="BT54" s="60">
        <v>0</v>
      </c>
      <c r="BU54" s="60">
        <v>0</v>
      </c>
      <c r="BV54" s="62"/>
      <c r="BW54" s="62"/>
      <c r="BX54" s="62"/>
      <c r="BY54" s="62"/>
      <c r="BZ54" s="62"/>
      <c r="CA54" s="62"/>
      <c r="CB54" s="67"/>
      <c r="CC54" s="67"/>
      <c r="CD54" s="62"/>
      <c r="CE54" s="62"/>
      <c r="CF54" s="62"/>
      <c r="CH54" s="71"/>
      <c r="CI54" s="71"/>
      <c r="CJ54" s="71"/>
      <c r="CK54" s="71"/>
      <c r="CL54" s="71"/>
      <c r="CM54" s="62"/>
      <c r="CN54" s="62"/>
      <c r="CO54" s="62"/>
      <c r="CP54" s="66"/>
      <c r="CQ54" s="66"/>
      <c r="CR54" s="62"/>
      <c r="CS54" s="62"/>
      <c r="CT54" s="62"/>
      <c r="CU54" s="62"/>
      <c r="CV54" s="62"/>
      <c r="CW54" s="62"/>
    </row>
    <row r="55" spans="1:102" s="64" customFormat="1" ht="15" customHeight="1" thickBot="1" x14ac:dyDescent="0.3">
      <c r="A55" s="63" t="s">
        <v>299</v>
      </c>
      <c r="B55" s="6" t="s">
        <v>349</v>
      </c>
      <c r="C55" s="15" t="s">
        <v>4255</v>
      </c>
      <c r="D55" s="73" t="s">
        <v>350</v>
      </c>
      <c r="E55" s="409" t="s">
        <v>152</v>
      </c>
      <c r="F55" s="316">
        <f>SUM(LARGE(G55:BU55,{1,2,3,4,5,6}))</f>
        <v>2702</v>
      </c>
      <c r="G55" s="36">
        <v>455</v>
      </c>
      <c r="H55" s="37"/>
      <c r="I55" s="37"/>
      <c r="J55" s="37"/>
      <c r="K55" s="37"/>
      <c r="L55" s="37">
        <v>275</v>
      </c>
      <c r="M55" s="37"/>
      <c r="N55" s="37"/>
      <c r="O55" s="37"/>
      <c r="P55" s="37"/>
      <c r="Q55" s="37"/>
      <c r="R55" s="37"/>
      <c r="S55" s="37"/>
      <c r="T55" s="37"/>
      <c r="U55" s="37"/>
      <c r="V55" s="37">
        <v>455</v>
      </c>
      <c r="W55" s="37"/>
      <c r="X55" s="37"/>
      <c r="Y55" s="37"/>
      <c r="Z55" s="37"/>
      <c r="AA55" s="37"/>
      <c r="AB55" s="37">
        <v>60</v>
      </c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>
        <v>357</v>
      </c>
      <c r="AR55" s="37"/>
      <c r="AS55" s="37"/>
      <c r="AT55" s="37"/>
      <c r="AU55" s="37">
        <v>350</v>
      </c>
      <c r="AV55" s="37"/>
      <c r="AW55" s="37"/>
      <c r="AX55" s="37"/>
      <c r="AY55" s="37">
        <v>340</v>
      </c>
      <c r="AZ55" s="37"/>
      <c r="BA55" s="37"/>
      <c r="BB55" s="37"/>
      <c r="BC55" s="37">
        <v>455</v>
      </c>
      <c r="BD55" s="37"/>
      <c r="BE55" s="37"/>
      <c r="BF55" s="37"/>
      <c r="BG55" s="37">
        <v>385</v>
      </c>
      <c r="BH55" s="37"/>
      <c r="BI55" s="37">
        <v>350</v>
      </c>
      <c r="BJ55" s="37"/>
      <c r="BK55" s="37"/>
      <c r="BL55" s="37"/>
      <c r="BM55" s="37">
        <v>595</v>
      </c>
      <c r="BN55" s="37"/>
      <c r="BO55" s="38"/>
      <c r="BP55" s="61">
        <v>0</v>
      </c>
      <c r="BQ55" s="61">
        <v>0</v>
      </c>
      <c r="BR55" s="61">
        <v>0</v>
      </c>
      <c r="BS55" s="60">
        <v>0</v>
      </c>
      <c r="BT55" s="60">
        <v>0</v>
      </c>
      <c r="BU55" s="60">
        <v>0</v>
      </c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6"/>
      <c r="CT55" s="66"/>
      <c r="CU55" s="66"/>
      <c r="CV55" s="66"/>
      <c r="CW55" s="66"/>
      <c r="CX55" s="62"/>
    </row>
    <row r="56" spans="1:102" ht="15" customHeight="1" thickBot="1" x14ac:dyDescent="0.3">
      <c r="A56" s="63" t="s">
        <v>303</v>
      </c>
      <c r="B56" s="68" t="s">
        <v>283</v>
      </c>
      <c r="C56" s="15" t="s">
        <v>4256</v>
      </c>
      <c r="D56" s="73" t="s">
        <v>284</v>
      </c>
      <c r="E56" s="409" t="s">
        <v>4651</v>
      </c>
      <c r="F56" s="316">
        <f>SUM(LARGE(G56:BU56,{1,2,3,4,5,6}))</f>
        <v>2701</v>
      </c>
      <c r="G56" s="40">
        <v>280</v>
      </c>
      <c r="H56" s="41"/>
      <c r="I56" s="41"/>
      <c r="J56" s="41"/>
      <c r="K56" s="41">
        <v>360</v>
      </c>
      <c r="L56" s="41"/>
      <c r="M56" s="41"/>
      <c r="N56" s="41"/>
      <c r="O56" s="41"/>
      <c r="P56" s="41"/>
      <c r="Q56" s="41"/>
      <c r="R56" s="41">
        <v>504</v>
      </c>
      <c r="S56" s="41"/>
      <c r="T56" s="41"/>
      <c r="U56" s="41"/>
      <c r="V56" s="41"/>
      <c r="W56" s="41"/>
      <c r="X56" s="41"/>
      <c r="Y56" s="41"/>
      <c r="Z56" s="41"/>
      <c r="AA56" s="41"/>
      <c r="AB56" s="41">
        <v>60</v>
      </c>
      <c r="AC56" s="37"/>
      <c r="AD56" s="37"/>
      <c r="AE56" s="37"/>
      <c r="AF56" s="37">
        <v>385</v>
      </c>
      <c r="AG56" s="37">
        <v>642</v>
      </c>
      <c r="AH56" s="37"/>
      <c r="AI56" s="37">
        <v>360</v>
      </c>
      <c r="AJ56" s="37"/>
      <c r="AK56" s="37"/>
      <c r="AL56" s="37"/>
      <c r="AM56" s="37"/>
      <c r="AN56" s="37">
        <v>360</v>
      </c>
      <c r="AO56" s="37"/>
      <c r="AP56" s="37"/>
      <c r="AQ56" s="37">
        <v>450</v>
      </c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>
        <v>360</v>
      </c>
      <c r="BO56" s="38"/>
      <c r="BP56" s="61">
        <v>0</v>
      </c>
      <c r="BQ56" s="61">
        <v>0</v>
      </c>
      <c r="BR56" s="61">
        <v>0</v>
      </c>
      <c r="BS56" s="60">
        <v>0</v>
      </c>
      <c r="BT56" s="60">
        <v>0</v>
      </c>
      <c r="BU56" s="60">
        <v>0</v>
      </c>
      <c r="CG56" s="64"/>
      <c r="CM56" s="66"/>
      <c r="CN56" s="66"/>
      <c r="CO56" s="66"/>
      <c r="CR56" s="64"/>
    </row>
    <row r="57" spans="1:102" ht="15" customHeight="1" thickBot="1" x14ac:dyDescent="0.3">
      <c r="A57" s="63" t="s">
        <v>307</v>
      </c>
      <c r="B57" s="6" t="s">
        <v>277</v>
      </c>
      <c r="C57" s="15" t="s">
        <v>4257</v>
      </c>
      <c r="D57" s="73" t="s">
        <v>278</v>
      </c>
      <c r="E57" s="409" t="s">
        <v>241</v>
      </c>
      <c r="F57" s="316">
        <f>SUM(LARGE(G57:BU57,{1,2,3,4,5,6}))</f>
        <v>2689</v>
      </c>
      <c r="G57" s="36">
        <v>513</v>
      </c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>
        <v>300</v>
      </c>
      <c r="AC57" s="37"/>
      <c r="AD57" s="37"/>
      <c r="AE57" s="37"/>
      <c r="AF57" s="37">
        <v>385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>
        <v>444</v>
      </c>
      <c r="AV57" s="37"/>
      <c r="AW57" s="37"/>
      <c r="AX57" s="37"/>
      <c r="AY57" s="37">
        <v>330</v>
      </c>
      <c r="AZ57" s="37"/>
      <c r="BA57" s="37"/>
      <c r="BB57" s="37"/>
      <c r="BC57" s="37">
        <v>513</v>
      </c>
      <c r="BD57" s="37"/>
      <c r="BE57" s="37"/>
      <c r="BF57" s="37"/>
      <c r="BG57" s="37">
        <v>390</v>
      </c>
      <c r="BH57" s="37"/>
      <c r="BI57" s="37">
        <v>222</v>
      </c>
      <c r="BJ57" s="37"/>
      <c r="BK57" s="37"/>
      <c r="BL57" s="37"/>
      <c r="BM57" s="37">
        <v>444</v>
      </c>
      <c r="BN57" s="37"/>
      <c r="BO57" s="38"/>
      <c r="BP57" s="61">
        <v>0</v>
      </c>
      <c r="BQ57" s="61">
        <v>0</v>
      </c>
      <c r="BR57" s="61">
        <v>0</v>
      </c>
      <c r="BS57" s="60">
        <v>0</v>
      </c>
      <c r="BT57" s="60">
        <v>0</v>
      </c>
      <c r="BU57" s="60">
        <v>0</v>
      </c>
      <c r="CX57" s="64"/>
    </row>
    <row r="58" spans="1:102" ht="15" customHeight="1" thickBot="1" x14ac:dyDescent="0.3">
      <c r="A58" s="63" t="s">
        <v>311</v>
      </c>
      <c r="B58" s="6" t="s">
        <v>340</v>
      </c>
      <c r="C58" s="15" t="s">
        <v>4032</v>
      </c>
      <c r="D58" s="73" t="s">
        <v>341</v>
      </c>
      <c r="E58" s="409" t="s">
        <v>4653</v>
      </c>
      <c r="F58" s="316">
        <f>SUM(LARGE(G58:BU58,{1,2,3,4,5,6}))</f>
        <v>2687</v>
      </c>
      <c r="G58" s="36"/>
      <c r="H58" s="37"/>
      <c r="I58" s="37">
        <v>175</v>
      </c>
      <c r="J58" s="37"/>
      <c r="K58" s="37"/>
      <c r="L58" s="37"/>
      <c r="M58" s="37"/>
      <c r="N58" s="37"/>
      <c r="O58" s="37"/>
      <c r="P58" s="37"/>
      <c r="Q58" s="37"/>
      <c r="R58" s="37"/>
      <c r="S58" s="37">
        <v>213</v>
      </c>
      <c r="T58" s="37"/>
      <c r="U58" s="37"/>
      <c r="V58" s="37"/>
      <c r="W58" s="37">
        <v>350</v>
      </c>
      <c r="X58" s="37"/>
      <c r="Y58" s="37"/>
      <c r="Z58" s="37"/>
      <c r="AA58" s="37"/>
      <c r="AB58" s="37"/>
      <c r="AC58" s="37"/>
      <c r="AD58" s="37">
        <v>250</v>
      </c>
      <c r="AE58" s="37"/>
      <c r="AF58" s="37"/>
      <c r="AG58" s="37"/>
      <c r="AH58" s="37"/>
      <c r="AI58" s="37"/>
      <c r="AJ58" s="37"/>
      <c r="AK58" s="37"/>
      <c r="AL58" s="37"/>
      <c r="AM58" s="37">
        <v>250</v>
      </c>
      <c r="AN58" s="37">
        <v>500</v>
      </c>
      <c r="AO58" s="37"/>
      <c r="AP58" s="37"/>
      <c r="AQ58" s="37">
        <v>455</v>
      </c>
      <c r="AR58" s="37"/>
      <c r="AS58" s="37"/>
      <c r="AT58" s="37"/>
      <c r="AU58" s="37">
        <v>490</v>
      </c>
      <c r="AV58" s="37"/>
      <c r="AW58" s="37">
        <v>205</v>
      </c>
      <c r="AX58" s="37"/>
      <c r="AY58" s="37">
        <v>220</v>
      </c>
      <c r="AZ58" s="37"/>
      <c r="BA58" s="37"/>
      <c r="BB58" s="37"/>
      <c r="BC58" s="37">
        <v>357</v>
      </c>
      <c r="BD58" s="37"/>
      <c r="BE58" s="37"/>
      <c r="BF58" s="37"/>
      <c r="BG58" s="37">
        <v>385</v>
      </c>
      <c r="BH58" s="37"/>
      <c r="BI58" s="37"/>
      <c r="BJ58" s="37"/>
      <c r="BK58" s="37"/>
      <c r="BL58" s="37"/>
      <c r="BM58" s="37">
        <v>500</v>
      </c>
      <c r="BN58" s="37"/>
      <c r="BO58" s="38"/>
      <c r="BP58" s="61">
        <v>0</v>
      </c>
      <c r="BQ58" s="61">
        <v>0</v>
      </c>
      <c r="BR58" s="61">
        <v>0</v>
      </c>
      <c r="BS58" s="60">
        <v>0</v>
      </c>
      <c r="BT58" s="60">
        <v>0</v>
      </c>
      <c r="BU58" s="60">
        <v>0</v>
      </c>
      <c r="CR58" s="64"/>
      <c r="CS58" s="64"/>
      <c r="CT58" s="64"/>
      <c r="CU58" s="64"/>
      <c r="CV58" s="64"/>
      <c r="CW58" s="64"/>
      <c r="CX58" s="66"/>
    </row>
    <row r="59" spans="1:102" ht="15" customHeight="1" thickBot="1" x14ac:dyDescent="0.3">
      <c r="A59" s="63" t="s">
        <v>314</v>
      </c>
      <c r="B59" s="65" t="s">
        <v>355</v>
      </c>
      <c r="C59" s="15" t="s">
        <v>4258</v>
      </c>
      <c r="D59" s="73" t="s">
        <v>356</v>
      </c>
      <c r="E59" s="409" t="s">
        <v>326</v>
      </c>
      <c r="F59" s="316">
        <f>SUM(LARGE(G59:BU59,{1,2,3,4,5,6}))</f>
        <v>2687</v>
      </c>
      <c r="G59" s="40">
        <v>280</v>
      </c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>
        <v>504</v>
      </c>
      <c r="S59" s="41"/>
      <c r="T59" s="41"/>
      <c r="U59" s="41"/>
      <c r="V59" s="41"/>
      <c r="W59" s="41">
        <v>504</v>
      </c>
      <c r="X59" s="41"/>
      <c r="Y59" s="41"/>
      <c r="Z59" s="41"/>
      <c r="AA59" s="41"/>
      <c r="AB59" s="41">
        <v>120</v>
      </c>
      <c r="AC59" s="37"/>
      <c r="AD59" s="37"/>
      <c r="AE59" s="37"/>
      <c r="AF59" s="37"/>
      <c r="AG59" s="37"/>
      <c r="AH59" s="37"/>
      <c r="AI59" s="37">
        <v>504</v>
      </c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>
        <v>253</v>
      </c>
      <c r="BK59" s="37"/>
      <c r="BL59" s="37">
        <v>642</v>
      </c>
      <c r="BM59" s="37"/>
      <c r="BN59" s="37"/>
      <c r="BO59" s="38"/>
      <c r="BP59" s="61">
        <v>0</v>
      </c>
      <c r="BQ59" s="61">
        <v>0</v>
      </c>
      <c r="BR59" s="61">
        <v>0</v>
      </c>
      <c r="BS59" s="60">
        <v>0</v>
      </c>
      <c r="BT59" s="60">
        <v>0</v>
      </c>
      <c r="BU59" s="60">
        <v>0</v>
      </c>
      <c r="CA59" s="64"/>
      <c r="CD59" s="64"/>
      <c r="CE59" s="64"/>
      <c r="CF59" s="64"/>
      <c r="CH59" s="66"/>
      <c r="CI59" s="66"/>
      <c r="CJ59" s="66"/>
      <c r="CK59" s="66"/>
      <c r="CL59" s="66"/>
      <c r="CR59" s="64"/>
      <c r="CX59" s="64"/>
    </row>
    <row r="60" spans="1:102" s="66" customFormat="1" ht="15" customHeight="1" thickBot="1" x14ac:dyDescent="0.3">
      <c r="A60" s="63" t="s">
        <v>317</v>
      </c>
      <c r="B60" s="6" t="s">
        <v>220</v>
      </c>
      <c r="C60" s="15" t="s">
        <v>4259</v>
      </c>
      <c r="D60" s="73" t="s">
        <v>221</v>
      </c>
      <c r="E60" s="409" t="s">
        <v>222</v>
      </c>
      <c r="F60" s="316">
        <f>SUM(LARGE(G60:BU60,{1,2,3,4,5,6}))</f>
        <v>2680</v>
      </c>
      <c r="G60" s="36"/>
      <c r="H60" s="37"/>
      <c r="I60" s="37"/>
      <c r="J60" s="37"/>
      <c r="K60" s="37"/>
      <c r="L60" s="37">
        <v>920</v>
      </c>
      <c r="M60" s="37"/>
      <c r="N60" s="37"/>
      <c r="O60" s="37"/>
      <c r="P60" s="37"/>
      <c r="Q60" s="37"/>
      <c r="R60" s="37">
        <v>920</v>
      </c>
      <c r="S60" s="37"/>
      <c r="T60" s="37"/>
      <c r="U60" s="37"/>
      <c r="V60" s="37"/>
      <c r="W60" s="37"/>
      <c r="X60" s="37"/>
      <c r="Y60" s="37"/>
      <c r="Z60" s="37"/>
      <c r="AA60" s="37"/>
      <c r="AB60" s="37">
        <v>840</v>
      </c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8"/>
      <c r="BP60" s="61">
        <v>0</v>
      </c>
      <c r="BQ60" s="61">
        <v>0</v>
      </c>
      <c r="BR60" s="61">
        <v>0</v>
      </c>
      <c r="BS60" s="60">
        <v>0</v>
      </c>
      <c r="BT60" s="60">
        <v>0</v>
      </c>
      <c r="BU60" s="60">
        <v>0</v>
      </c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4"/>
      <c r="CS60" s="64"/>
      <c r="CT60" s="64"/>
      <c r="CU60" s="64"/>
      <c r="CV60" s="64"/>
      <c r="CW60" s="64"/>
      <c r="CX60" s="64"/>
    </row>
    <row r="61" spans="1:102" s="64" customFormat="1" ht="15" customHeight="1" thickBot="1" x14ac:dyDescent="0.3">
      <c r="A61" s="63" t="s">
        <v>320</v>
      </c>
      <c r="B61" s="68" t="s">
        <v>367</v>
      </c>
      <c r="C61" s="15" t="s">
        <v>4260</v>
      </c>
      <c r="D61" s="73" t="s">
        <v>368</v>
      </c>
      <c r="E61" s="409" t="s">
        <v>166</v>
      </c>
      <c r="F61" s="316">
        <f>SUM(LARGE(G61:BU61,{1,2,3,4,5,6}))</f>
        <v>2668</v>
      </c>
      <c r="G61" s="40">
        <v>280</v>
      </c>
      <c r="H61" s="41"/>
      <c r="I61" s="41"/>
      <c r="J61" s="41"/>
      <c r="K61" s="41">
        <v>504</v>
      </c>
      <c r="L61" s="41"/>
      <c r="M61" s="41"/>
      <c r="N61" s="41"/>
      <c r="O61" s="41"/>
      <c r="P61" s="41"/>
      <c r="Q61" s="41"/>
      <c r="R61" s="41"/>
      <c r="S61" s="41"/>
      <c r="T61" s="41">
        <v>205</v>
      </c>
      <c r="U61" s="41"/>
      <c r="V61" s="41">
        <v>280</v>
      </c>
      <c r="W61" s="41"/>
      <c r="X61" s="41"/>
      <c r="Y61" s="41"/>
      <c r="Z61" s="41"/>
      <c r="AA61" s="41"/>
      <c r="AB61" s="41">
        <v>60</v>
      </c>
      <c r="AC61" s="37"/>
      <c r="AD61" s="37"/>
      <c r="AE61" s="37"/>
      <c r="AF61" s="37">
        <v>490</v>
      </c>
      <c r="AG61" s="37"/>
      <c r="AH61" s="37"/>
      <c r="AI61" s="37"/>
      <c r="AJ61" s="37"/>
      <c r="AK61" s="37"/>
      <c r="AL61" s="37"/>
      <c r="AM61" s="37">
        <v>102</v>
      </c>
      <c r="AN61" s="37">
        <v>360</v>
      </c>
      <c r="AO61" s="37"/>
      <c r="AP61" s="37"/>
      <c r="AQ61" s="37">
        <v>450</v>
      </c>
      <c r="AR61" s="37"/>
      <c r="AS61" s="37"/>
      <c r="AT61" s="37"/>
      <c r="AU61" s="37">
        <v>222</v>
      </c>
      <c r="AV61" s="37"/>
      <c r="AW61" s="37">
        <v>157</v>
      </c>
      <c r="AX61" s="37"/>
      <c r="AY61" s="37"/>
      <c r="AZ61" s="37"/>
      <c r="BA61" s="37"/>
      <c r="BB61" s="37"/>
      <c r="BC61" s="37">
        <v>280</v>
      </c>
      <c r="BD61" s="37"/>
      <c r="BE61" s="37"/>
      <c r="BF61" s="37">
        <v>205</v>
      </c>
      <c r="BG61" s="37"/>
      <c r="BH61" s="37"/>
      <c r="BI61" s="37">
        <v>222</v>
      </c>
      <c r="BJ61" s="37"/>
      <c r="BK61" s="37"/>
      <c r="BL61" s="37">
        <v>504</v>
      </c>
      <c r="BM61" s="37">
        <v>360</v>
      </c>
      <c r="BN61" s="37"/>
      <c r="BO61" s="38"/>
      <c r="BP61" s="61">
        <v>0</v>
      </c>
      <c r="BQ61" s="61">
        <v>0</v>
      </c>
      <c r="BR61" s="61">
        <v>0</v>
      </c>
      <c r="BS61" s="60">
        <v>0</v>
      </c>
      <c r="BT61" s="60">
        <v>0</v>
      </c>
      <c r="BU61" s="60">
        <v>0</v>
      </c>
      <c r="BV61" s="67"/>
      <c r="BW61" s="67"/>
      <c r="BX61" s="67"/>
      <c r="BY61" s="67"/>
      <c r="BZ61" s="67"/>
      <c r="CB61" s="62"/>
      <c r="CC61" s="62"/>
      <c r="CD61" s="66"/>
      <c r="CE61" s="66"/>
      <c r="CF61" s="66"/>
      <c r="CG61" s="62"/>
      <c r="CH61" s="66"/>
      <c r="CI61" s="66"/>
      <c r="CJ61" s="66"/>
      <c r="CK61" s="66"/>
      <c r="CL61" s="66"/>
      <c r="CM61" s="62"/>
      <c r="CN61" s="62"/>
      <c r="CO61" s="62"/>
      <c r="CP61" s="62"/>
      <c r="CQ61" s="62"/>
      <c r="CR61" s="62"/>
    </row>
    <row r="62" spans="1:102" ht="15" customHeight="1" thickBot="1" x14ac:dyDescent="0.3">
      <c r="A62" s="63" t="s">
        <v>323</v>
      </c>
      <c r="B62" s="6" t="s">
        <v>243</v>
      </c>
      <c r="C62" s="15" t="s">
        <v>4261</v>
      </c>
      <c r="D62" s="73" t="s">
        <v>244</v>
      </c>
      <c r="E62" s="409" t="s">
        <v>245</v>
      </c>
      <c r="F62" s="316">
        <f>SUM(LARGE(G62:BU62,{1,2,3,4,5,6}))</f>
        <v>2628</v>
      </c>
      <c r="G62" s="40">
        <v>620</v>
      </c>
      <c r="H62" s="41"/>
      <c r="I62" s="41"/>
      <c r="J62" s="41"/>
      <c r="K62" s="41">
        <v>504</v>
      </c>
      <c r="L62" s="41"/>
      <c r="M62" s="41"/>
      <c r="N62" s="41"/>
      <c r="O62" s="41"/>
      <c r="P62" s="41"/>
      <c r="Q62" s="41"/>
      <c r="R62" s="41">
        <v>504</v>
      </c>
      <c r="S62" s="41"/>
      <c r="T62" s="41"/>
      <c r="U62" s="41"/>
      <c r="V62" s="41"/>
      <c r="W62" s="41"/>
      <c r="X62" s="41"/>
      <c r="Y62" s="41"/>
      <c r="Z62" s="41">
        <v>300</v>
      </c>
      <c r="AA62" s="41"/>
      <c r="AB62" s="41"/>
      <c r="AC62" s="37"/>
      <c r="AD62" s="37"/>
      <c r="AE62" s="37"/>
      <c r="AF62" s="37">
        <v>700</v>
      </c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8"/>
      <c r="BP62" s="61">
        <v>0</v>
      </c>
      <c r="BQ62" s="61">
        <v>0</v>
      </c>
      <c r="BR62" s="61">
        <v>0</v>
      </c>
      <c r="BS62" s="60">
        <v>0</v>
      </c>
      <c r="BT62" s="60">
        <v>0</v>
      </c>
      <c r="BU62" s="60">
        <v>0</v>
      </c>
      <c r="CM62" s="64"/>
      <c r="CN62" s="64"/>
      <c r="CO62" s="64"/>
      <c r="CP62" s="64"/>
      <c r="CQ62" s="64"/>
      <c r="CR62" s="66"/>
    </row>
    <row r="63" spans="1:102" s="67" customFormat="1" ht="15" customHeight="1" thickBot="1" x14ac:dyDescent="0.3">
      <c r="A63" s="63" t="s">
        <v>327</v>
      </c>
      <c r="B63" s="6" t="s">
        <v>318</v>
      </c>
      <c r="C63" s="15" t="s">
        <v>4262</v>
      </c>
      <c r="D63" s="73" t="s">
        <v>319</v>
      </c>
      <c r="E63" s="409" t="s">
        <v>152</v>
      </c>
      <c r="F63" s="316">
        <f>SUM(LARGE(G63:BU63,{1,2,3,4,5,6}))</f>
        <v>2604</v>
      </c>
      <c r="G63" s="36">
        <v>404</v>
      </c>
      <c r="H63" s="37"/>
      <c r="I63" s="37"/>
      <c r="J63" s="37"/>
      <c r="K63" s="37"/>
      <c r="L63" s="37">
        <v>220</v>
      </c>
      <c r="M63" s="37"/>
      <c r="N63" s="37"/>
      <c r="O63" s="37"/>
      <c r="P63" s="37"/>
      <c r="Q63" s="37"/>
      <c r="R63" s="37"/>
      <c r="S63" s="37"/>
      <c r="T63" s="37"/>
      <c r="U63" s="37"/>
      <c r="V63" s="37">
        <v>475</v>
      </c>
      <c r="W63" s="37"/>
      <c r="X63" s="37"/>
      <c r="Y63" s="37"/>
      <c r="Z63" s="37"/>
      <c r="AA63" s="37"/>
      <c r="AB63" s="37"/>
      <c r="AC63" s="37"/>
      <c r="AD63" s="37"/>
      <c r="AE63" s="37"/>
      <c r="AF63" s="37">
        <v>272</v>
      </c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>
        <v>475</v>
      </c>
      <c r="AR63" s="37"/>
      <c r="AS63" s="37"/>
      <c r="AT63" s="37"/>
      <c r="AU63" s="37">
        <v>350</v>
      </c>
      <c r="AV63" s="37"/>
      <c r="AW63" s="37"/>
      <c r="AX63" s="37"/>
      <c r="AY63" s="37">
        <v>300</v>
      </c>
      <c r="AZ63" s="37"/>
      <c r="BA63" s="37"/>
      <c r="BB63" s="37"/>
      <c r="BC63" s="37">
        <v>475</v>
      </c>
      <c r="BD63" s="37"/>
      <c r="BE63" s="37"/>
      <c r="BF63" s="37"/>
      <c r="BG63" s="37">
        <v>425</v>
      </c>
      <c r="BH63" s="37"/>
      <c r="BI63" s="37">
        <v>340</v>
      </c>
      <c r="BJ63" s="37"/>
      <c r="BK63" s="37"/>
      <c r="BL63" s="37"/>
      <c r="BM63" s="37">
        <v>350</v>
      </c>
      <c r="BN63" s="37"/>
      <c r="BO63" s="38"/>
      <c r="BP63" s="61">
        <v>0</v>
      </c>
      <c r="BQ63" s="61">
        <v>0</v>
      </c>
      <c r="BR63" s="61">
        <v>0</v>
      </c>
      <c r="BS63" s="60">
        <v>0</v>
      </c>
      <c r="BT63" s="60">
        <v>0</v>
      </c>
      <c r="BU63" s="60">
        <v>0</v>
      </c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6"/>
      <c r="CS63" s="62"/>
      <c r="CT63" s="62"/>
      <c r="CU63" s="62"/>
      <c r="CV63" s="62"/>
      <c r="CW63" s="62"/>
      <c r="CX63" s="62"/>
    </row>
    <row r="64" spans="1:102" s="67" customFormat="1" ht="15" customHeight="1" thickBot="1" x14ac:dyDescent="0.3">
      <c r="A64" s="63" t="s">
        <v>330</v>
      </c>
      <c r="B64" s="6" t="s">
        <v>328</v>
      </c>
      <c r="C64" s="15" t="s">
        <v>4263</v>
      </c>
      <c r="D64" s="73" t="s">
        <v>329</v>
      </c>
      <c r="E64" s="409" t="s">
        <v>4641</v>
      </c>
      <c r="F64" s="316">
        <f>SUM(LARGE(G64:BU64,{1,2,3,4,5,6}))</f>
        <v>2593</v>
      </c>
      <c r="G64" s="36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>
        <v>642</v>
      </c>
      <c r="S64" s="37"/>
      <c r="T64" s="37"/>
      <c r="U64" s="37"/>
      <c r="V64" s="37"/>
      <c r="W64" s="37">
        <v>444</v>
      </c>
      <c r="X64" s="37"/>
      <c r="Y64" s="37"/>
      <c r="Z64" s="37"/>
      <c r="AA64" s="37"/>
      <c r="AB64" s="37">
        <v>60</v>
      </c>
      <c r="AC64" s="37"/>
      <c r="AD64" s="37"/>
      <c r="AE64" s="37"/>
      <c r="AF64" s="37"/>
      <c r="AG64" s="37"/>
      <c r="AH64" s="37"/>
      <c r="AI64" s="37"/>
      <c r="AJ64" s="37"/>
      <c r="AK64" s="37"/>
      <c r="AL64" s="37">
        <v>205</v>
      </c>
      <c r="AM64" s="37"/>
      <c r="AN64" s="37">
        <v>360</v>
      </c>
      <c r="AO64" s="37"/>
      <c r="AP64" s="37"/>
      <c r="AQ64" s="37"/>
      <c r="AR64" s="37"/>
      <c r="AS64" s="37"/>
      <c r="AT64" s="37"/>
      <c r="AU64" s="37"/>
      <c r="AV64" s="37"/>
      <c r="AW64" s="37">
        <v>253</v>
      </c>
      <c r="AX64" s="37"/>
      <c r="AY64" s="37"/>
      <c r="AZ64" s="37"/>
      <c r="BA64" s="37"/>
      <c r="BB64" s="37"/>
      <c r="BC64" s="37"/>
      <c r="BD64" s="37"/>
      <c r="BE64" s="37">
        <v>504</v>
      </c>
      <c r="BF64" s="37"/>
      <c r="BG64" s="37">
        <v>390</v>
      </c>
      <c r="BH64" s="37"/>
      <c r="BI64" s="37"/>
      <c r="BJ64" s="37"/>
      <c r="BK64" s="37"/>
      <c r="BL64" s="37"/>
      <c r="BM64" s="37"/>
      <c r="BN64" s="37"/>
      <c r="BO64" s="38"/>
      <c r="BP64" s="61">
        <v>0</v>
      </c>
      <c r="BQ64" s="61">
        <v>0</v>
      </c>
      <c r="BR64" s="61">
        <v>0</v>
      </c>
      <c r="BS64" s="60">
        <v>0</v>
      </c>
      <c r="BT64" s="60">
        <v>0</v>
      </c>
      <c r="BU64" s="60">
        <v>0</v>
      </c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</row>
    <row r="65" spans="1:102" ht="15" customHeight="1" thickBot="1" x14ac:dyDescent="0.3">
      <c r="A65" s="63" t="s">
        <v>333</v>
      </c>
      <c r="B65" s="6" t="s">
        <v>334</v>
      </c>
      <c r="C65" s="15" t="s">
        <v>4264</v>
      </c>
      <c r="D65" s="73" t="s">
        <v>335</v>
      </c>
      <c r="E65" s="409" t="s">
        <v>222</v>
      </c>
      <c r="F65" s="316">
        <f>SUM(LARGE(G65:BU65,{1,2,3,4,5,6}))</f>
        <v>2593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>
        <v>513</v>
      </c>
      <c r="W65" s="37">
        <v>316</v>
      </c>
      <c r="X65" s="37"/>
      <c r="Y65" s="37"/>
      <c r="Z65" s="37"/>
      <c r="AA65" s="37"/>
      <c r="AB65" s="37"/>
      <c r="AC65" s="37"/>
      <c r="AD65" s="37"/>
      <c r="AE65" s="37"/>
      <c r="AF65" s="37">
        <v>490</v>
      </c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>
        <v>513</v>
      </c>
      <c r="AR65" s="37"/>
      <c r="AS65" s="37"/>
      <c r="AT65" s="37"/>
      <c r="AU65" s="37">
        <v>316</v>
      </c>
      <c r="AV65" s="37"/>
      <c r="AW65" s="37"/>
      <c r="AX65" s="37"/>
      <c r="AY65" s="37"/>
      <c r="AZ65" s="37"/>
      <c r="BA65" s="37"/>
      <c r="BB65" s="37">
        <v>205</v>
      </c>
      <c r="BC65" s="37">
        <v>371</v>
      </c>
      <c r="BD65" s="37"/>
      <c r="BE65" s="37"/>
      <c r="BF65" s="37"/>
      <c r="BG65" s="37">
        <v>390</v>
      </c>
      <c r="BH65" s="37"/>
      <c r="BI65" s="37"/>
      <c r="BJ65" s="37"/>
      <c r="BK65" s="37"/>
      <c r="BL65" s="37"/>
      <c r="BM65" s="37"/>
      <c r="BN65" s="37"/>
      <c r="BO65" s="38"/>
      <c r="BP65" s="61">
        <v>0</v>
      </c>
      <c r="BQ65" s="61">
        <v>0</v>
      </c>
      <c r="BR65" s="61">
        <v>0</v>
      </c>
      <c r="BS65" s="60">
        <v>0</v>
      </c>
      <c r="BT65" s="60">
        <v>0</v>
      </c>
      <c r="BU65" s="60">
        <v>0</v>
      </c>
      <c r="CS65" s="64"/>
      <c r="CT65" s="64"/>
      <c r="CU65" s="64"/>
      <c r="CV65" s="64"/>
      <c r="CW65" s="64"/>
    </row>
    <row r="66" spans="1:102" s="64" customFormat="1" ht="15" customHeight="1" thickBot="1" x14ac:dyDescent="0.3">
      <c r="A66" s="63" t="s">
        <v>336</v>
      </c>
      <c r="B66" s="6" t="s">
        <v>304</v>
      </c>
      <c r="C66" s="15" t="s">
        <v>4265</v>
      </c>
      <c r="D66" s="73" t="s">
        <v>305</v>
      </c>
      <c r="E66" s="409" t="s">
        <v>306</v>
      </c>
      <c r="F66" s="316">
        <f>SUM(LARGE(G66:BU66,{1,2,3,4,5,6}))</f>
        <v>2586</v>
      </c>
      <c r="G66" s="36">
        <v>316</v>
      </c>
      <c r="H66" s="37"/>
      <c r="I66" s="37"/>
      <c r="J66" s="37"/>
      <c r="K66" s="37"/>
      <c r="L66" s="37">
        <v>385</v>
      </c>
      <c r="M66" s="37"/>
      <c r="N66" s="37"/>
      <c r="O66" s="37"/>
      <c r="P66" s="37"/>
      <c r="Q66" s="37"/>
      <c r="R66" s="37"/>
      <c r="S66" s="37"/>
      <c r="T66" s="37">
        <v>205</v>
      </c>
      <c r="U66" s="37"/>
      <c r="V66" s="37">
        <v>316</v>
      </c>
      <c r="W66" s="37"/>
      <c r="X66" s="37"/>
      <c r="Y66" s="37"/>
      <c r="Z66" s="37"/>
      <c r="AA66" s="37"/>
      <c r="AB66" s="37">
        <v>60</v>
      </c>
      <c r="AC66" s="37"/>
      <c r="AD66" s="37"/>
      <c r="AE66" s="37"/>
      <c r="AF66" s="37">
        <v>490</v>
      </c>
      <c r="AG66" s="37"/>
      <c r="AH66" s="37"/>
      <c r="AI66" s="37"/>
      <c r="AJ66" s="37"/>
      <c r="AK66" s="37"/>
      <c r="AL66" s="37"/>
      <c r="AM66" s="37">
        <v>175</v>
      </c>
      <c r="AN66" s="37">
        <v>385</v>
      </c>
      <c r="AO66" s="37"/>
      <c r="AP66" s="37"/>
      <c r="AQ66" s="37">
        <v>441</v>
      </c>
      <c r="AR66" s="37"/>
      <c r="AS66" s="37"/>
      <c r="AT66" s="37"/>
      <c r="AU66" s="37"/>
      <c r="AV66" s="37"/>
      <c r="AW66" s="37"/>
      <c r="AX66" s="37"/>
      <c r="AY66" s="37">
        <v>500</v>
      </c>
      <c r="AZ66" s="37"/>
      <c r="BA66" s="37"/>
      <c r="BB66" s="37"/>
      <c r="BC66" s="37">
        <v>316</v>
      </c>
      <c r="BD66" s="37"/>
      <c r="BE66" s="37"/>
      <c r="BF66" s="37">
        <v>253</v>
      </c>
      <c r="BG66" s="37">
        <v>331</v>
      </c>
      <c r="BH66" s="37"/>
      <c r="BI66" s="37">
        <v>385</v>
      </c>
      <c r="BJ66" s="37"/>
      <c r="BK66" s="37"/>
      <c r="BL66" s="37"/>
      <c r="BM66" s="37">
        <v>272</v>
      </c>
      <c r="BN66" s="37"/>
      <c r="BO66" s="38"/>
      <c r="BP66" s="61">
        <v>0</v>
      </c>
      <c r="BQ66" s="61">
        <v>0</v>
      </c>
      <c r="BR66" s="61">
        <v>0</v>
      </c>
      <c r="BS66" s="60">
        <v>0</v>
      </c>
      <c r="BT66" s="60">
        <v>0</v>
      </c>
      <c r="BU66" s="60">
        <v>0</v>
      </c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6"/>
      <c r="CS66" s="62"/>
      <c r="CT66" s="62"/>
      <c r="CU66" s="62"/>
      <c r="CV66" s="62"/>
      <c r="CW66" s="62"/>
      <c r="CX66" s="66"/>
    </row>
    <row r="67" spans="1:102" s="64" customFormat="1" ht="15" customHeight="1" thickBot="1" x14ac:dyDescent="0.3">
      <c r="A67" s="63" t="s">
        <v>339</v>
      </c>
      <c r="B67" s="6" t="s">
        <v>290</v>
      </c>
      <c r="C67" s="15" t="s">
        <v>4266</v>
      </c>
      <c r="D67" s="73" t="s">
        <v>291</v>
      </c>
      <c r="E67" s="409" t="s">
        <v>292</v>
      </c>
      <c r="F67" s="316">
        <f>SUM(LARGE(G67:BU67,{1,2,3,4,5,6}))</f>
        <v>2526</v>
      </c>
      <c r="G67" s="36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>
        <v>250</v>
      </c>
      <c r="Z67" s="37"/>
      <c r="AA67" s="37"/>
      <c r="AB67" s="37"/>
      <c r="AC67" s="37"/>
      <c r="AD67" s="37"/>
      <c r="AE67" s="37"/>
      <c r="AF67" s="37">
        <v>385</v>
      </c>
      <c r="AG67" s="37"/>
      <c r="AH67" s="37"/>
      <c r="AI67" s="37"/>
      <c r="AJ67" s="37"/>
      <c r="AK67" s="37">
        <v>595</v>
      </c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>
        <v>490</v>
      </c>
      <c r="AY67" s="37">
        <v>600</v>
      </c>
      <c r="AZ67" s="37"/>
      <c r="BA67" s="37"/>
      <c r="BB67" s="37"/>
      <c r="BC67" s="37"/>
      <c r="BD67" s="37"/>
      <c r="BE67" s="37"/>
      <c r="BF67" s="37"/>
      <c r="BG67" s="37">
        <v>206</v>
      </c>
      <c r="BH67" s="37"/>
      <c r="BI67" s="37"/>
      <c r="BJ67" s="37"/>
      <c r="BK67" s="37"/>
      <c r="BL67" s="37"/>
      <c r="BM67" s="37"/>
      <c r="BN67" s="37"/>
      <c r="BO67" s="38"/>
      <c r="BP67" s="61">
        <v>0</v>
      </c>
      <c r="BQ67" s="61">
        <v>0</v>
      </c>
      <c r="BR67" s="61">
        <v>0</v>
      </c>
      <c r="BS67" s="60">
        <v>0</v>
      </c>
      <c r="BT67" s="60">
        <v>0</v>
      </c>
      <c r="BU67" s="60">
        <v>0</v>
      </c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6"/>
    </row>
    <row r="68" spans="1:102" ht="15" customHeight="1" thickBot="1" x14ac:dyDescent="0.3">
      <c r="A68" s="63" t="s">
        <v>342</v>
      </c>
      <c r="B68" s="6" t="s">
        <v>337</v>
      </c>
      <c r="C68" s="15" t="s">
        <v>4267</v>
      </c>
      <c r="D68" s="73" t="s">
        <v>338</v>
      </c>
      <c r="E68" s="409" t="s">
        <v>166</v>
      </c>
      <c r="F68" s="316">
        <f>SUM(LARGE(G68:BU68,{1,2,3,4,5,6}))</f>
        <v>2509</v>
      </c>
      <c r="G68" s="36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>
        <v>371</v>
      </c>
      <c r="W68" s="37">
        <v>444</v>
      </c>
      <c r="X68" s="37"/>
      <c r="Y68" s="37"/>
      <c r="Z68" s="37"/>
      <c r="AA68" s="37"/>
      <c r="AB68" s="37">
        <v>60</v>
      </c>
      <c r="AC68" s="37"/>
      <c r="AD68" s="37"/>
      <c r="AE68" s="37"/>
      <c r="AF68" s="37">
        <v>272</v>
      </c>
      <c r="AG68" s="37"/>
      <c r="AH68" s="37"/>
      <c r="AI68" s="37"/>
      <c r="AJ68" s="37"/>
      <c r="AK68" s="37"/>
      <c r="AL68" s="37"/>
      <c r="AM68" s="37">
        <v>157</v>
      </c>
      <c r="AN68" s="37">
        <v>222</v>
      </c>
      <c r="AO68" s="37"/>
      <c r="AP68" s="37"/>
      <c r="AQ68" s="37">
        <v>371</v>
      </c>
      <c r="AR68" s="37"/>
      <c r="AS68" s="37"/>
      <c r="AT68" s="37"/>
      <c r="AU68" s="37"/>
      <c r="AV68" s="37"/>
      <c r="AW68" s="37"/>
      <c r="AX68" s="37"/>
      <c r="AY68" s="37">
        <v>420</v>
      </c>
      <c r="AZ68" s="37"/>
      <c r="BA68" s="37"/>
      <c r="BB68" s="37"/>
      <c r="BC68" s="37">
        <v>513</v>
      </c>
      <c r="BD68" s="37"/>
      <c r="BE68" s="37"/>
      <c r="BF68" s="37"/>
      <c r="BG68" s="37">
        <v>390</v>
      </c>
      <c r="BH68" s="37"/>
      <c r="BI68" s="37"/>
      <c r="BJ68" s="37"/>
      <c r="BK68" s="37"/>
      <c r="BL68" s="37"/>
      <c r="BM68" s="37">
        <v>194</v>
      </c>
      <c r="BN68" s="37"/>
      <c r="BO68" s="38"/>
      <c r="BP68" s="61">
        <v>0</v>
      </c>
      <c r="BQ68" s="61">
        <v>0</v>
      </c>
      <c r="BR68" s="61">
        <v>0</v>
      </c>
      <c r="BS68" s="60">
        <v>0</v>
      </c>
      <c r="BT68" s="60">
        <v>0</v>
      </c>
      <c r="BU68" s="60">
        <v>0</v>
      </c>
      <c r="CR68" s="64"/>
      <c r="CX68" s="66"/>
    </row>
    <row r="69" spans="1:102" ht="15" customHeight="1" thickBot="1" x14ac:dyDescent="0.3">
      <c r="A69" s="63" t="s">
        <v>345</v>
      </c>
      <c r="B69" s="6" t="s">
        <v>358</v>
      </c>
      <c r="C69" s="15" t="s">
        <v>4268</v>
      </c>
      <c r="D69" s="73" t="s">
        <v>359</v>
      </c>
      <c r="E69" s="409" t="s">
        <v>4643</v>
      </c>
      <c r="F69" s="316">
        <f>SUM(LARGE(G69:BU69,{1,2,3,4,5,6}))</f>
        <v>2487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>
        <v>177</v>
      </c>
      <c r="V69" s="37"/>
      <c r="W69" s="37"/>
      <c r="X69" s="37"/>
      <c r="Y69" s="37"/>
      <c r="Z69" s="37"/>
      <c r="AA69" s="37"/>
      <c r="AB69" s="37"/>
      <c r="AC69" s="37">
        <v>175</v>
      </c>
      <c r="AD69" s="37"/>
      <c r="AE69" s="37">
        <v>117</v>
      </c>
      <c r="AF69" s="37"/>
      <c r="AG69" s="37"/>
      <c r="AH69" s="37"/>
      <c r="AI69" s="37"/>
      <c r="AJ69" s="37"/>
      <c r="AK69" s="37">
        <v>425</v>
      </c>
      <c r="AL69" s="37"/>
      <c r="AM69" s="37"/>
      <c r="AN69" s="37"/>
      <c r="AO69" s="37"/>
      <c r="AP69" s="37"/>
      <c r="AQ69" s="37">
        <v>252</v>
      </c>
      <c r="AR69" s="37"/>
      <c r="AS69" s="37"/>
      <c r="AT69" s="37"/>
      <c r="AU69" s="37"/>
      <c r="AV69" s="37"/>
      <c r="AW69" s="37"/>
      <c r="AX69" s="37">
        <v>425</v>
      </c>
      <c r="AY69" s="37">
        <v>290</v>
      </c>
      <c r="AZ69" s="37"/>
      <c r="BA69" s="37"/>
      <c r="BB69" s="37"/>
      <c r="BC69" s="37"/>
      <c r="BD69" s="37"/>
      <c r="BE69" s="37">
        <v>595</v>
      </c>
      <c r="BF69" s="37"/>
      <c r="BG69" s="37">
        <v>167</v>
      </c>
      <c r="BH69" s="37"/>
      <c r="BI69" s="37"/>
      <c r="BJ69" s="37"/>
      <c r="BK69" s="37"/>
      <c r="BL69" s="37"/>
      <c r="BM69" s="37"/>
      <c r="BN69" s="37">
        <v>500</v>
      </c>
      <c r="BO69" s="38"/>
      <c r="BP69" s="61">
        <v>0</v>
      </c>
      <c r="BQ69" s="61">
        <v>0</v>
      </c>
      <c r="BR69" s="61">
        <v>0</v>
      </c>
      <c r="BS69" s="60">
        <v>0</v>
      </c>
      <c r="BT69" s="60">
        <v>0</v>
      </c>
      <c r="BU69" s="60">
        <v>0</v>
      </c>
      <c r="CX69" s="64"/>
    </row>
    <row r="70" spans="1:102" s="64" customFormat="1" ht="15" customHeight="1" thickBot="1" x14ac:dyDescent="0.3">
      <c r="A70" s="63" t="s">
        <v>348</v>
      </c>
      <c r="B70" s="6" t="s">
        <v>346</v>
      </c>
      <c r="C70" s="15" t="s">
        <v>4151</v>
      </c>
      <c r="D70" s="73" t="s">
        <v>347</v>
      </c>
      <c r="E70" s="409" t="s">
        <v>152</v>
      </c>
      <c r="F70" s="316">
        <f>SUM(LARGE(G70:BU70,{1,2,3,4,5,6}))</f>
        <v>2468</v>
      </c>
      <c r="G70" s="36">
        <v>475</v>
      </c>
      <c r="H70" s="37"/>
      <c r="I70" s="37"/>
      <c r="J70" s="37"/>
      <c r="K70" s="37"/>
      <c r="L70" s="37">
        <v>290</v>
      </c>
      <c r="M70" s="37"/>
      <c r="N70" s="37"/>
      <c r="O70" s="37"/>
      <c r="P70" s="37"/>
      <c r="Q70" s="37"/>
      <c r="R70" s="37"/>
      <c r="S70" s="37"/>
      <c r="T70" s="37"/>
      <c r="U70" s="37"/>
      <c r="V70" s="37">
        <v>404</v>
      </c>
      <c r="W70" s="37"/>
      <c r="X70" s="37"/>
      <c r="Y70" s="37"/>
      <c r="Z70" s="37"/>
      <c r="AA70" s="37"/>
      <c r="AB70" s="37"/>
      <c r="AC70" s="37"/>
      <c r="AD70" s="37"/>
      <c r="AE70" s="37"/>
      <c r="AF70" s="37">
        <v>272</v>
      </c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>
        <v>335</v>
      </c>
      <c r="AR70" s="37"/>
      <c r="AS70" s="37"/>
      <c r="AT70" s="37"/>
      <c r="AU70" s="37">
        <v>275</v>
      </c>
      <c r="AV70" s="37"/>
      <c r="AW70" s="37"/>
      <c r="AX70" s="37"/>
      <c r="AY70" s="37">
        <v>255</v>
      </c>
      <c r="AZ70" s="37"/>
      <c r="BA70" s="37"/>
      <c r="BB70" s="37"/>
      <c r="BC70" s="37">
        <v>404</v>
      </c>
      <c r="BD70" s="37"/>
      <c r="BE70" s="37"/>
      <c r="BF70" s="37"/>
      <c r="BG70" s="37">
        <v>500</v>
      </c>
      <c r="BH70" s="37"/>
      <c r="BI70" s="37">
        <v>220</v>
      </c>
      <c r="BJ70" s="37"/>
      <c r="BK70" s="37"/>
      <c r="BL70" s="37"/>
      <c r="BM70" s="37">
        <v>350</v>
      </c>
      <c r="BN70" s="37"/>
      <c r="BO70" s="38"/>
      <c r="BP70" s="61">
        <v>0</v>
      </c>
      <c r="BQ70" s="61">
        <v>0</v>
      </c>
      <c r="BR70" s="61">
        <v>0</v>
      </c>
      <c r="BS70" s="60">
        <v>0</v>
      </c>
      <c r="BT70" s="60">
        <v>0</v>
      </c>
      <c r="BU70" s="60">
        <v>0</v>
      </c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</row>
    <row r="71" spans="1:102" s="64" customFormat="1" ht="15" customHeight="1" thickBot="1" x14ac:dyDescent="0.3">
      <c r="A71" s="63" t="s">
        <v>351</v>
      </c>
      <c r="B71" s="2" t="s">
        <v>352</v>
      </c>
      <c r="C71" s="15" t="s">
        <v>4269</v>
      </c>
      <c r="D71" s="73" t="s">
        <v>353</v>
      </c>
      <c r="E71" s="409" t="s">
        <v>4652</v>
      </c>
      <c r="F71" s="316">
        <f>SUM(LARGE(G71:BU71,{1,2,3,4,5,6}))</f>
        <v>2424</v>
      </c>
      <c r="G71" s="40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>
        <v>253</v>
      </c>
      <c r="Z71" s="41"/>
      <c r="AA71" s="41"/>
      <c r="AB71" s="41"/>
      <c r="AC71" s="37"/>
      <c r="AD71" s="37"/>
      <c r="AE71" s="37">
        <v>175</v>
      </c>
      <c r="AF71" s="37">
        <v>490</v>
      </c>
      <c r="AG71" s="37"/>
      <c r="AH71" s="37"/>
      <c r="AI71" s="37"/>
      <c r="AJ71" s="37"/>
      <c r="AK71" s="37">
        <v>642</v>
      </c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>
        <v>504</v>
      </c>
      <c r="AY71" s="37"/>
      <c r="AZ71" s="37"/>
      <c r="BA71" s="37"/>
      <c r="BB71" s="37"/>
      <c r="BC71" s="37"/>
      <c r="BD71" s="37"/>
      <c r="BE71" s="37">
        <v>360</v>
      </c>
      <c r="BF71" s="37"/>
      <c r="BG71" s="37"/>
      <c r="BH71" s="37"/>
      <c r="BI71" s="37"/>
      <c r="BJ71" s="37"/>
      <c r="BK71" s="37"/>
      <c r="BL71" s="37"/>
      <c r="BM71" s="37"/>
      <c r="BN71" s="37"/>
      <c r="BO71" s="38"/>
      <c r="BP71" s="61">
        <v>0</v>
      </c>
      <c r="BQ71" s="61">
        <v>0</v>
      </c>
      <c r="BR71" s="61">
        <v>0</v>
      </c>
      <c r="BS71" s="60">
        <v>0</v>
      </c>
      <c r="BT71" s="60">
        <v>0</v>
      </c>
      <c r="BU71" s="60">
        <v>0</v>
      </c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</row>
    <row r="72" spans="1:102" s="66" customFormat="1" ht="15" customHeight="1" thickBot="1" x14ac:dyDescent="0.3">
      <c r="A72" s="63" t="s">
        <v>354</v>
      </c>
      <c r="B72" s="6" t="s">
        <v>378</v>
      </c>
      <c r="C72" s="15" t="s">
        <v>4270</v>
      </c>
      <c r="D72" s="73" t="s">
        <v>379</v>
      </c>
      <c r="E72" s="409" t="s">
        <v>4648</v>
      </c>
      <c r="F72" s="316">
        <f>SUM(LARGE(G72:BU72,{1,2,3,4,5,6}))</f>
        <v>2422</v>
      </c>
      <c r="G72" s="40"/>
      <c r="H72" s="41"/>
      <c r="I72" s="41">
        <v>157</v>
      </c>
      <c r="J72" s="41"/>
      <c r="K72" s="41"/>
      <c r="L72" s="41"/>
      <c r="M72" s="41"/>
      <c r="N72" s="41"/>
      <c r="O72" s="41">
        <v>157</v>
      </c>
      <c r="P72" s="41"/>
      <c r="Q72" s="41"/>
      <c r="R72" s="41"/>
      <c r="S72" s="41">
        <v>205</v>
      </c>
      <c r="T72" s="41"/>
      <c r="U72" s="41"/>
      <c r="V72" s="41"/>
      <c r="W72" s="41">
        <v>360</v>
      </c>
      <c r="X72" s="41"/>
      <c r="Y72" s="41"/>
      <c r="Z72" s="41"/>
      <c r="AA72" s="41"/>
      <c r="AB72" s="41">
        <v>60</v>
      </c>
      <c r="AC72" s="37"/>
      <c r="AD72" s="37"/>
      <c r="AE72" s="37"/>
      <c r="AF72" s="37">
        <v>272</v>
      </c>
      <c r="AG72" s="37"/>
      <c r="AH72" s="37"/>
      <c r="AI72" s="37"/>
      <c r="AJ72" s="37"/>
      <c r="AK72" s="37"/>
      <c r="AL72" s="37"/>
      <c r="AM72" s="37">
        <v>102</v>
      </c>
      <c r="AN72" s="37">
        <v>360</v>
      </c>
      <c r="AO72" s="37"/>
      <c r="AP72" s="37"/>
      <c r="AQ72" s="37">
        <v>450</v>
      </c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>
        <v>620</v>
      </c>
      <c r="BD72" s="37"/>
      <c r="BE72" s="37"/>
      <c r="BF72" s="37"/>
      <c r="BG72" s="37"/>
      <c r="BH72" s="37"/>
      <c r="BI72" s="37">
        <v>360</v>
      </c>
      <c r="BJ72" s="37"/>
      <c r="BK72" s="37"/>
      <c r="BL72" s="37"/>
      <c r="BM72" s="37">
        <v>222</v>
      </c>
      <c r="BN72" s="37"/>
      <c r="BO72" s="38"/>
      <c r="BP72" s="61">
        <v>0</v>
      </c>
      <c r="BQ72" s="61">
        <v>0</v>
      </c>
      <c r="BR72" s="61">
        <v>0</v>
      </c>
      <c r="BS72" s="60">
        <v>0</v>
      </c>
      <c r="BT72" s="60">
        <v>0</v>
      </c>
      <c r="BU72" s="60">
        <v>0</v>
      </c>
      <c r="CA72" s="64"/>
      <c r="CB72" s="64"/>
      <c r="CC72" s="64"/>
      <c r="CE72" s="64"/>
      <c r="CF72" s="64"/>
      <c r="CG72" s="64"/>
      <c r="CM72" s="62"/>
      <c r="CN72" s="62"/>
      <c r="CO72" s="62"/>
      <c r="CP72" s="64"/>
      <c r="CQ72" s="64"/>
      <c r="CR72" s="62"/>
      <c r="CS72" s="62"/>
      <c r="CT72" s="62"/>
      <c r="CU72" s="62"/>
      <c r="CV72" s="62"/>
      <c r="CW72" s="62"/>
      <c r="CX72" s="62"/>
    </row>
    <row r="73" spans="1:102" s="66" customFormat="1" ht="15" customHeight="1" thickBot="1" x14ac:dyDescent="0.3">
      <c r="A73" s="63" t="s">
        <v>357</v>
      </c>
      <c r="B73" s="2" t="s">
        <v>300</v>
      </c>
      <c r="C73" s="15" t="s">
        <v>4271</v>
      </c>
      <c r="D73" s="73" t="s">
        <v>301</v>
      </c>
      <c r="E73" s="409" t="s">
        <v>4655</v>
      </c>
      <c r="F73" s="316">
        <f>SUM(LARGE(G73:BU73,{1,2,3,4,5,6}))</f>
        <v>2420</v>
      </c>
      <c r="G73" s="40"/>
      <c r="H73" s="41">
        <v>300</v>
      </c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>
        <v>205</v>
      </c>
      <c r="Z73" s="41"/>
      <c r="AA73" s="41"/>
      <c r="AB73" s="41"/>
      <c r="AC73" s="37">
        <v>300</v>
      </c>
      <c r="AD73" s="37"/>
      <c r="AE73" s="37">
        <v>250</v>
      </c>
      <c r="AF73" s="37">
        <v>490</v>
      </c>
      <c r="AG73" s="37"/>
      <c r="AH73" s="37"/>
      <c r="AI73" s="37"/>
      <c r="AJ73" s="37"/>
      <c r="AK73" s="37">
        <v>780</v>
      </c>
      <c r="AL73" s="37"/>
      <c r="AM73" s="37"/>
      <c r="AN73" s="37"/>
      <c r="AO73" s="37"/>
      <c r="AP73" s="37"/>
      <c r="AQ73" s="37"/>
      <c r="AR73" s="37"/>
      <c r="AS73" s="37"/>
      <c r="AT73" s="37">
        <v>300</v>
      </c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8"/>
      <c r="BP73" s="61">
        <v>0</v>
      </c>
      <c r="BQ73" s="61">
        <v>0</v>
      </c>
      <c r="BR73" s="61">
        <v>0</v>
      </c>
      <c r="BS73" s="60">
        <v>0</v>
      </c>
      <c r="BT73" s="60">
        <v>0</v>
      </c>
      <c r="BU73" s="60">
        <v>0</v>
      </c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4"/>
      <c r="CI73" s="64"/>
      <c r="CJ73" s="64"/>
      <c r="CK73" s="64"/>
      <c r="CL73" s="64"/>
      <c r="CM73" s="62"/>
      <c r="CN73" s="62"/>
      <c r="CO73" s="62"/>
      <c r="CP73" s="62"/>
      <c r="CQ73" s="62"/>
      <c r="CR73" s="62"/>
    </row>
    <row r="74" spans="1:102" ht="15" customHeight="1" thickBot="1" x14ac:dyDescent="0.3">
      <c r="A74" s="63" t="s">
        <v>360</v>
      </c>
      <c r="B74" s="6" t="s">
        <v>364</v>
      </c>
      <c r="C74" s="15" t="s">
        <v>4272</v>
      </c>
      <c r="D74" s="73" t="s">
        <v>365</v>
      </c>
      <c r="E74" s="409" t="s">
        <v>166</v>
      </c>
      <c r="F74" s="316">
        <f>SUM(LARGE(G74:BU74,{1,2,3,4,5,6}))</f>
        <v>2367</v>
      </c>
      <c r="G74" s="36">
        <v>252</v>
      </c>
      <c r="H74" s="37"/>
      <c r="I74" s="37"/>
      <c r="J74" s="37"/>
      <c r="K74" s="37"/>
      <c r="L74" s="37">
        <v>192</v>
      </c>
      <c r="M74" s="37"/>
      <c r="N74" s="37"/>
      <c r="O74" s="37"/>
      <c r="P74" s="37"/>
      <c r="Q74" s="37"/>
      <c r="R74" s="37">
        <v>490</v>
      </c>
      <c r="S74" s="37"/>
      <c r="T74" s="37"/>
      <c r="U74" s="37"/>
      <c r="V74" s="37">
        <v>357</v>
      </c>
      <c r="W74" s="37">
        <v>425</v>
      </c>
      <c r="X74" s="37"/>
      <c r="Y74" s="37"/>
      <c r="Z74" s="37"/>
      <c r="AA74" s="37"/>
      <c r="AB74" s="37">
        <v>60</v>
      </c>
      <c r="AC74" s="37"/>
      <c r="AD74" s="37"/>
      <c r="AE74" s="37"/>
      <c r="AF74" s="37">
        <v>272</v>
      </c>
      <c r="AG74" s="37"/>
      <c r="AH74" s="37"/>
      <c r="AI74" s="37"/>
      <c r="AJ74" s="37"/>
      <c r="AK74" s="37"/>
      <c r="AL74" s="37"/>
      <c r="AM74" s="37">
        <v>213</v>
      </c>
      <c r="AN74" s="37">
        <v>350</v>
      </c>
      <c r="AO74" s="37"/>
      <c r="AP74" s="37"/>
      <c r="AQ74" s="37">
        <v>252</v>
      </c>
      <c r="AR74" s="37"/>
      <c r="AS74" s="37"/>
      <c r="AT74" s="37"/>
      <c r="AU74" s="37">
        <v>275</v>
      </c>
      <c r="AV74" s="37"/>
      <c r="AW74" s="37"/>
      <c r="AX74" s="37"/>
      <c r="AY74" s="37">
        <v>290</v>
      </c>
      <c r="AZ74" s="37"/>
      <c r="BA74" s="37"/>
      <c r="BB74" s="37"/>
      <c r="BC74" s="37">
        <v>455</v>
      </c>
      <c r="BD74" s="37"/>
      <c r="BE74" s="37"/>
      <c r="BF74" s="37"/>
      <c r="BG74" s="37">
        <v>167</v>
      </c>
      <c r="BH74" s="37"/>
      <c r="BI74" s="37"/>
      <c r="BJ74" s="37"/>
      <c r="BK74" s="37"/>
      <c r="BL74" s="37"/>
      <c r="BM74" s="37">
        <v>167</v>
      </c>
      <c r="BN74" s="37"/>
      <c r="BO74" s="38"/>
      <c r="BP74" s="61">
        <v>0</v>
      </c>
      <c r="BQ74" s="61">
        <v>0</v>
      </c>
      <c r="BR74" s="61">
        <v>0</v>
      </c>
      <c r="BS74" s="60">
        <v>0</v>
      </c>
      <c r="BT74" s="60">
        <v>0</v>
      </c>
      <c r="BU74" s="60">
        <v>0</v>
      </c>
      <c r="CS74" s="64"/>
      <c r="CT74" s="64"/>
      <c r="CU74" s="64"/>
      <c r="CV74" s="64"/>
      <c r="CW74" s="64"/>
      <c r="CX74" s="64"/>
    </row>
    <row r="75" spans="1:102" ht="15" customHeight="1" thickBot="1" x14ac:dyDescent="0.3">
      <c r="A75" s="63" t="s">
        <v>363</v>
      </c>
      <c r="B75" s="6" t="s">
        <v>374</v>
      </c>
      <c r="C75" s="15" t="s">
        <v>4003</v>
      </c>
      <c r="D75" s="73" t="s">
        <v>375</v>
      </c>
      <c r="E75" s="409" t="s">
        <v>376</v>
      </c>
      <c r="F75" s="316">
        <f>SUM(LARGE(G75:BU75,{1,2,3,4,5,6}))</f>
        <v>2340</v>
      </c>
      <c r="G75" s="36">
        <v>316</v>
      </c>
      <c r="H75" s="37"/>
      <c r="I75" s="37"/>
      <c r="J75" s="37"/>
      <c r="K75" s="37">
        <v>490</v>
      </c>
      <c r="L75" s="37"/>
      <c r="M75" s="37"/>
      <c r="N75" s="37"/>
      <c r="O75" s="37">
        <v>250</v>
      </c>
      <c r="P75" s="37"/>
      <c r="Q75" s="37"/>
      <c r="R75" s="37"/>
      <c r="S75" s="37"/>
      <c r="T75" s="37"/>
      <c r="U75" s="37"/>
      <c r="V75" s="37">
        <v>561</v>
      </c>
      <c r="W75" s="37"/>
      <c r="X75" s="37"/>
      <c r="Y75" s="37"/>
      <c r="Z75" s="37"/>
      <c r="AA75" s="37"/>
      <c r="AB75" s="37"/>
      <c r="AC75" s="37"/>
      <c r="AD75" s="37">
        <v>213</v>
      </c>
      <c r="AE75" s="37"/>
      <c r="AF75" s="37"/>
      <c r="AG75" s="37"/>
      <c r="AH75" s="37"/>
      <c r="AI75" s="37"/>
      <c r="AJ75" s="37"/>
      <c r="AK75" s="37">
        <v>385</v>
      </c>
      <c r="AL75" s="37"/>
      <c r="AM75" s="37">
        <v>175</v>
      </c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>
        <v>316</v>
      </c>
      <c r="BD75" s="37"/>
      <c r="BE75" s="37"/>
      <c r="BF75" s="37">
        <v>157</v>
      </c>
      <c r="BG75" s="37">
        <v>206</v>
      </c>
      <c r="BH75" s="37"/>
      <c r="BI75" s="37">
        <v>272</v>
      </c>
      <c r="BJ75" s="37"/>
      <c r="BK75" s="37"/>
      <c r="BL75" s="37"/>
      <c r="BM75" s="37">
        <v>194</v>
      </c>
      <c r="BN75" s="37"/>
      <c r="BO75" s="38"/>
      <c r="BP75" s="61">
        <v>0</v>
      </c>
      <c r="BQ75" s="61">
        <v>0</v>
      </c>
      <c r="BR75" s="61">
        <v>0</v>
      </c>
      <c r="BS75" s="60">
        <v>0</v>
      </c>
      <c r="BT75" s="60">
        <v>0</v>
      </c>
      <c r="BU75" s="60">
        <v>0</v>
      </c>
      <c r="CS75" s="66"/>
      <c r="CT75" s="66"/>
      <c r="CU75" s="66"/>
      <c r="CV75" s="66"/>
      <c r="CW75" s="66"/>
    </row>
    <row r="76" spans="1:102" s="64" customFormat="1" ht="15" customHeight="1" thickBot="1" x14ac:dyDescent="0.3">
      <c r="A76" s="63" t="s">
        <v>366</v>
      </c>
      <c r="B76" s="14" t="s">
        <v>370</v>
      </c>
      <c r="C76" s="15" t="s">
        <v>4273</v>
      </c>
      <c r="D76" s="73" t="s">
        <v>371</v>
      </c>
      <c r="E76" s="409" t="s">
        <v>4650</v>
      </c>
      <c r="F76" s="316">
        <f>SUM(LARGE(G76:BU76,{1,2,3,4,5,6}))</f>
        <v>2325</v>
      </c>
      <c r="G76" s="40">
        <v>280</v>
      </c>
      <c r="H76" s="41"/>
      <c r="I76" s="41"/>
      <c r="J76" s="41"/>
      <c r="K76" s="41"/>
      <c r="L76" s="41">
        <v>360</v>
      </c>
      <c r="M76" s="41"/>
      <c r="N76" s="41"/>
      <c r="O76" s="41">
        <v>65</v>
      </c>
      <c r="P76" s="41"/>
      <c r="Q76" s="41"/>
      <c r="R76" s="41"/>
      <c r="S76" s="41"/>
      <c r="T76" s="41">
        <v>102</v>
      </c>
      <c r="U76" s="41"/>
      <c r="V76" s="41">
        <v>280</v>
      </c>
      <c r="W76" s="41"/>
      <c r="X76" s="41"/>
      <c r="Y76" s="41"/>
      <c r="Z76" s="41"/>
      <c r="AA76" s="41"/>
      <c r="AB76" s="41">
        <v>60</v>
      </c>
      <c r="AC76" s="37"/>
      <c r="AD76" s="37"/>
      <c r="AE76" s="37"/>
      <c r="AF76" s="37">
        <v>595</v>
      </c>
      <c r="AG76" s="37"/>
      <c r="AH76" s="37"/>
      <c r="AI76" s="37"/>
      <c r="AJ76" s="37"/>
      <c r="AK76" s="37"/>
      <c r="AL76" s="37">
        <v>157</v>
      </c>
      <c r="AM76" s="37"/>
      <c r="AN76" s="37">
        <v>360</v>
      </c>
      <c r="AO76" s="37"/>
      <c r="AP76" s="37"/>
      <c r="AQ76" s="37">
        <v>450</v>
      </c>
      <c r="AR76" s="37"/>
      <c r="AS76" s="37"/>
      <c r="AT76" s="37"/>
      <c r="AU76" s="37"/>
      <c r="AV76" s="37"/>
      <c r="AW76" s="37">
        <v>205</v>
      </c>
      <c r="AX76" s="37"/>
      <c r="AY76" s="37"/>
      <c r="AZ76" s="37"/>
      <c r="BA76" s="37"/>
      <c r="BB76" s="37"/>
      <c r="BC76" s="37"/>
      <c r="BD76" s="37"/>
      <c r="BE76" s="37"/>
      <c r="BF76" s="37">
        <v>205</v>
      </c>
      <c r="BG76" s="37"/>
      <c r="BH76" s="37"/>
      <c r="BI76" s="37"/>
      <c r="BJ76" s="37"/>
      <c r="BK76" s="37"/>
      <c r="BL76" s="37"/>
      <c r="BM76" s="37">
        <v>222</v>
      </c>
      <c r="BN76" s="37"/>
      <c r="BO76" s="38"/>
      <c r="BP76" s="61">
        <v>0</v>
      </c>
      <c r="BQ76" s="61">
        <v>0</v>
      </c>
      <c r="BR76" s="61">
        <v>0</v>
      </c>
      <c r="BS76" s="60">
        <v>0</v>
      </c>
      <c r="BT76" s="60">
        <v>0</v>
      </c>
      <c r="BU76" s="60">
        <v>0</v>
      </c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P76" s="62"/>
      <c r="CQ76" s="62"/>
      <c r="CR76" s="62"/>
      <c r="CS76" s="66"/>
      <c r="CT76" s="66"/>
      <c r="CU76" s="66"/>
      <c r="CV76" s="66"/>
      <c r="CW76" s="66"/>
    </row>
    <row r="77" spans="1:102" s="66" customFormat="1" ht="15" customHeight="1" thickBot="1" x14ac:dyDescent="0.3">
      <c r="A77" s="63" t="s">
        <v>369</v>
      </c>
      <c r="B77" s="6" t="s">
        <v>391</v>
      </c>
      <c r="C77" s="15" t="s">
        <v>3865</v>
      </c>
      <c r="D77" s="73" t="s">
        <v>392</v>
      </c>
      <c r="E77" s="409" t="s">
        <v>393</v>
      </c>
      <c r="F77" s="316">
        <f>SUM(LARGE(G77:BU77,{1,2,3,4,5,6}))</f>
        <v>2306</v>
      </c>
      <c r="G77" s="36">
        <v>252</v>
      </c>
      <c r="H77" s="37"/>
      <c r="I77" s="37"/>
      <c r="J77" s="37"/>
      <c r="K77" s="37"/>
      <c r="L77" s="37"/>
      <c r="M77" s="37"/>
      <c r="N77" s="37"/>
      <c r="O77" s="37">
        <v>175</v>
      </c>
      <c r="P77" s="37"/>
      <c r="Q77" s="37"/>
      <c r="R77" s="37"/>
      <c r="S77" s="37"/>
      <c r="T77" s="37">
        <v>250</v>
      </c>
      <c r="U77" s="37"/>
      <c r="V77" s="37">
        <v>357</v>
      </c>
      <c r="W77" s="37"/>
      <c r="X77" s="37"/>
      <c r="Y77" s="37"/>
      <c r="Z77" s="37"/>
      <c r="AA77" s="37"/>
      <c r="AB77" s="37"/>
      <c r="AC77" s="37"/>
      <c r="AD77" s="37"/>
      <c r="AE77" s="37"/>
      <c r="AF77" s="37">
        <v>167</v>
      </c>
      <c r="AG77" s="37"/>
      <c r="AH77" s="37"/>
      <c r="AI77" s="37"/>
      <c r="AJ77" s="37"/>
      <c r="AK77" s="37"/>
      <c r="AL77" s="37"/>
      <c r="AM77" s="37"/>
      <c r="AN77" s="37">
        <v>425</v>
      </c>
      <c r="AO77" s="37"/>
      <c r="AP77" s="37"/>
      <c r="AQ77" s="37">
        <v>357</v>
      </c>
      <c r="AR77" s="37"/>
      <c r="AS77" s="37"/>
      <c r="AT77" s="37"/>
      <c r="AU77" s="37">
        <v>275</v>
      </c>
      <c r="AV77" s="37"/>
      <c r="AW77" s="37"/>
      <c r="AX77" s="37"/>
      <c r="AY77" s="37">
        <v>220</v>
      </c>
      <c r="AZ77" s="37"/>
      <c r="BA77" s="37"/>
      <c r="BB77" s="37"/>
      <c r="BC77" s="37">
        <v>357</v>
      </c>
      <c r="BD77" s="37"/>
      <c r="BE77" s="37"/>
      <c r="BF77" s="37"/>
      <c r="BG77" s="37">
        <v>385</v>
      </c>
      <c r="BH77" s="37"/>
      <c r="BI77" s="37"/>
      <c r="BJ77" s="37"/>
      <c r="BK77" s="37"/>
      <c r="BL77" s="37"/>
      <c r="BM77" s="37">
        <v>425</v>
      </c>
      <c r="BN77" s="37"/>
      <c r="BO77" s="38"/>
      <c r="BP77" s="61">
        <v>0</v>
      </c>
      <c r="BQ77" s="61">
        <v>0</v>
      </c>
      <c r="BR77" s="61">
        <v>0</v>
      </c>
      <c r="BS77" s="60">
        <v>0</v>
      </c>
      <c r="BT77" s="60">
        <v>0</v>
      </c>
      <c r="BU77" s="60">
        <v>0</v>
      </c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</row>
    <row r="78" spans="1:102" ht="15" customHeight="1" thickBot="1" x14ac:dyDescent="0.3">
      <c r="A78" s="63" t="s">
        <v>373</v>
      </c>
      <c r="B78" s="2" t="s">
        <v>343</v>
      </c>
      <c r="C78" s="15" t="s">
        <v>4274</v>
      </c>
      <c r="D78" s="73" t="s">
        <v>344</v>
      </c>
      <c r="E78" s="409" t="s">
        <v>206</v>
      </c>
      <c r="F78" s="316">
        <f>SUM(LARGE(G78:BU78,{1,2,3,4,5,6}))</f>
        <v>2253</v>
      </c>
      <c r="G78" s="40"/>
      <c r="H78" s="41"/>
      <c r="I78" s="41"/>
      <c r="J78" s="41"/>
      <c r="K78" s="41"/>
      <c r="L78" s="41"/>
      <c r="M78" s="41"/>
      <c r="N78" s="41"/>
      <c r="O78" s="41">
        <v>205</v>
      </c>
      <c r="P78" s="41"/>
      <c r="Q78" s="41"/>
      <c r="R78" s="41"/>
      <c r="S78" s="41"/>
      <c r="T78" s="41"/>
      <c r="U78" s="41"/>
      <c r="V78" s="41"/>
      <c r="W78" s="41">
        <v>444</v>
      </c>
      <c r="X78" s="41"/>
      <c r="Y78" s="41"/>
      <c r="Z78" s="41"/>
      <c r="AA78" s="41"/>
      <c r="AB78" s="41">
        <v>60</v>
      </c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>
        <v>371</v>
      </c>
      <c r="AR78" s="37"/>
      <c r="AS78" s="37"/>
      <c r="AT78" s="37"/>
      <c r="AU78" s="37">
        <v>316</v>
      </c>
      <c r="AV78" s="37"/>
      <c r="AW78" s="37"/>
      <c r="AX78" s="37"/>
      <c r="AY78" s="37">
        <v>510</v>
      </c>
      <c r="AZ78" s="37"/>
      <c r="BA78" s="37"/>
      <c r="BB78" s="37"/>
      <c r="BC78" s="37"/>
      <c r="BD78" s="37"/>
      <c r="BE78" s="37"/>
      <c r="BF78" s="37"/>
      <c r="BG78" s="37">
        <v>390</v>
      </c>
      <c r="BH78" s="37"/>
      <c r="BI78" s="37"/>
      <c r="BJ78" s="37"/>
      <c r="BK78" s="37"/>
      <c r="BL78" s="37"/>
      <c r="BM78" s="37">
        <v>222</v>
      </c>
      <c r="BN78" s="37"/>
      <c r="BO78" s="38"/>
      <c r="BP78" s="61">
        <v>0</v>
      </c>
      <c r="BQ78" s="61">
        <v>0</v>
      </c>
      <c r="BR78" s="61">
        <v>0</v>
      </c>
      <c r="BS78" s="60">
        <v>0</v>
      </c>
      <c r="BT78" s="60">
        <v>0</v>
      </c>
      <c r="BU78" s="60">
        <v>0</v>
      </c>
      <c r="CP78" s="66"/>
      <c r="CQ78" s="66"/>
      <c r="CS78" s="64"/>
      <c r="CT78" s="64"/>
      <c r="CU78" s="64"/>
      <c r="CV78" s="64"/>
      <c r="CW78" s="64"/>
    </row>
    <row r="79" spans="1:102" ht="15" customHeight="1" thickBot="1" x14ac:dyDescent="0.3">
      <c r="A79" s="63" t="s">
        <v>377</v>
      </c>
      <c r="B79" s="2" t="s">
        <v>331</v>
      </c>
      <c r="C79" s="15" t="s">
        <v>4275</v>
      </c>
      <c r="D79" s="73" t="s">
        <v>332</v>
      </c>
      <c r="E79" s="409" t="s">
        <v>148</v>
      </c>
      <c r="F79" s="316">
        <f>SUM(LARGE(G79:BU79,{1,2,3,4,5,6}))</f>
        <v>2234</v>
      </c>
      <c r="G79" s="40">
        <v>280</v>
      </c>
      <c r="H79" s="41"/>
      <c r="I79" s="41"/>
      <c r="J79" s="41"/>
      <c r="K79" s="41"/>
      <c r="L79" s="41">
        <v>504</v>
      </c>
      <c r="M79" s="41"/>
      <c r="N79" s="41"/>
      <c r="O79" s="41"/>
      <c r="P79" s="41"/>
      <c r="Q79" s="41"/>
      <c r="R79" s="41"/>
      <c r="S79" s="41"/>
      <c r="T79" s="41"/>
      <c r="U79" s="41"/>
      <c r="V79" s="41">
        <v>790</v>
      </c>
      <c r="W79" s="41"/>
      <c r="X79" s="41"/>
      <c r="Y79" s="41"/>
      <c r="Z79" s="41"/>
      <c r="AA79" s="41"/>
      <c r="AB79" s="41">
        <v>660</v>
      </c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8"/>
      <c r="BP79" s="61">
        <v>0</v>
      </c>
      <c r="BQ79" s="61">
        <v>0</v>
      </c>
      <c r="BR79" s="61">
        <v>0</v>
      </c>
      <c r="BS79" s="60">
        <v>0</v>
      </c>
      <c r="BT79" s="60">
        <v>0</v>
      </c>
      <c r="BU79" s="60">
        <v>0</v>
      </c>
      <c r="CS79" s="64"/>
      <c r="CT79" s="64"/>
      <c r="CU79" s="64"/>
      <c r="CV79" s="64"/>
      <c r="CW79" s="64"/>
    </row>
    <row r="80" spans="1:102" ht="15" customHeight="1" thickBot="1" x14ac:dyDescent="0.3">
      <c r="A80" s="63" t="s">
        <v>380</v>
      </c>
      <c r="B80" s="6" t="s">
        <v>398</v>
      </c>
      <c r="C80" s="15" t="s">
        <v>4276</v>
      </c>
      <c r="D80" s="73" t="s">
        <v>399</v>
      </c>
      <c r="E80" s="409" t="s">
        <v>275</v>
      </c>
      <c r="F80" s="316">
        <f>SUM(LARGE(G80:BU80,{1,2,3,4,5,6}))</f>
        <v>2221</v>
      </c>
      <c r="G80" s="36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>
        <v>76</v>
      </c>
      <c r="V80" s="37"/>
      <c r="W80" s="37"/>
      <c r="X80" s="37"/>
      <c r="Y80" s="37"/>
      <c r="Z80" s="37"/>
      <c r="AA80" s="37"/>
      <c r="AB80" s="37"/>
      <c r="AC80" s="37">
        <v>92</v>
      </c>
      <c r="AD80" s="37"/>
      <c r="AE80" s="37">
        <v>60</v>
      </c>
      <c r="AF80" s="37"/>
      <c r="AG80" s="37"/>
      <c r="AH80" s="37"/>
      <c r="AI80" s="37"/>
      <c r="AJ80" s="37"/>
      <c r="AK80" s="37">
        <v>400</v>
      </c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>
        <v>400</v>
      </c>
      <c r="AY80" s="37">
        <v>220</v>
      </c>
      <c r="AZ80" s="37"/>
      <c r="BA80" s="37"/>
      <c r="BB80" s="37"/>
      <c r="BC80" s="37">
        <v>261</v>
      </c>
      <c r="BD80" s="37"/>
      <c r="BE80" s="37">
        <v>385</v>
      </c>
      <c r="BF80" s="37"/>
      <c r="BG80" s="37">
        <v>350</v>
      </c>
      <c r="BH80" s="37"/>
      <c r="BI80" s="37"/>
      <c r="BJ80" s="37"/>
      <c r="BK80" s="37"/>
      <c r="BL80" s="37"/>
      <c r="BM80" s="37"/>
      <c r="BN80" s="37">
        <v>425</v>
      </c>
      <c r="BO80" s="38"/>
      <c r="BP80" s="61">
        <v>0</v>
      </c>
      <c r="BQ80" s="61">
        <v>0</v>
      </c>
      <c r="BR80" s="61">
        <v>0</v>
      </c>
      <c r="BS80" s="60">
        <v>0</v>
      </c>
      <c r="BT80" s="60">
        <v>0</v>
      </c>
      <c r="BU80" s="60">
        <v>0</v>
      </c>
    </row>
    <row r="81" spans="1:102" ht="15" customHeight="1" thickBot="1" x14ac:dyDescent="0.3">
      <c r="A81" s="63" t="s">
        <v>383</v>
      </c>
      <c r="B81" s="6" t="s">
        <v>381</v>
      </c>
      <c r="C81" s="15" t="s">
        <v>4277</v>
      </c>
      <c r="D81" s="73" t="s">
        <v>382</v>
      </c>
      <c r="E81" s="409" t="s">
        <v>162</v>
      </c>
      <c r="F81" s="316">
        <f>SUM(LARGE(G81:BU81,{1,2,3,4,5,6}))</f>
        <v>2221</v>
      </c>
      <c r="G81" s="36">
        <v>316</v>
      </c>
      <c r="H81" s="37"/>
      <c r="I81" s="37">
        <v>157</v>
      </c>
      <c r="J81" s="37"/>
      <c r="K81" s="37"/>
      <c r="L81" s="37"/>
      <c r="M81" s="37"/>
      <c r="N81" s="37"/>
      <c r="O81" s="37"/>
      <c r="P81" s="37"/>
      <c r="Q81" s="37"/>
      <c r="R81" s="37">
        <v>385</v>
      </c>
      <c r="S81" s="37"/>
      <c r="T81" s="37"/>
      <c r="U81" s="37"/>
      <c r="V81" s="37">
        <v>316</v>
      </c>
      <c r="W81" s="37">
        <v>385</v>
      </c>
      <c r="X81" s="37"/>
      <c r="Y81" s="37"/>
      <c r="Z81" s="37"/>
      <c r="AA81" s="37"/>
      <c r="AB81" s="37">
        <v>60</v>
      </c>
      <c r="AC81" s="37"/>
      <c r="AD81" s="37"/>
      <c r="AE81" s="37"/>
      <c r="AF81" s="37">
        <v>385</v>
      </c>
      <c r="AG81" s="37"/>
      <c r="AH81" s="37"/>
      <c r="AI81" s="37"/>
      <c r="AJ81" s="37"/>
      <c r="AK81" s="37"/>
      <c r="AL81" s="37"/>
      <c r="AM81" s="37"/>
      <c r="AN81" s="37">
        <v>385</v>
      </c>
      <c r="AO81" s="37"/>
      <c r="AP81" s="37"/>
      <c r="AQ81" s="37">
        <v>316</v>
      </c>
      <c r="AR81" s="37"/>
      <c r="AS81" s="37"/>
      <c r="AT81" s="37"/>
      <c r="AU81" s="37">
        <v>272</v>
      </c>
      <c r="AV81" s="37"/>
      <c r="AW81" s="37"/>
      <c r="AX81" s="37"/>
      <c r="AY81" s="37">
        <v>350</v>
      </c>
      <c r="AZ81" s="37"/>
      <c r="BA81" s="37"/>
      <c r="BB81" s="37"/>
      <c r="BC81" s="37">
        <v>316</v>
      </c>
      <c r="BD81" s="37">
        <v>157</v>
      </c>
      <c r="BE81" s="37"/>
      <c r="BF81" s="37"/>
      <c r="BG81" s="37">
        <v>331</v>
      </c>
      <c r="BH81" s="37"/>
      <c r="BI81" s="37"/>
      <c r="BJ81" s="37"/>
      <c r="BK81" s="37"/>
      <c r="BL81" s="37"/>
      <c r="BM81" s="37"/>
      <c r="BN81" s="37"/>
      <c r="BO81" s="38"/>
      <c r="BP81" s="61">
        <v>0</v>
      </c>
      <c r="BQ81" s="61">
        <v>0</v>
      </c>
      <c r="BR81" s="61">
        <v>0</v>
      </c>
      <c r="BS81" s="60">
        <v>0</v>
      </c>
      <c r="BT81" s="60">
        <v>0</v>
      </c>
      <c r="BU81" s="60">
        <v>0</v>
      </c>
      <c r="CS81" s="64"/>
      <c r="CT81" s="64"/>
      <c r="CU81" s="64"/>
      <c r="CV81" s="64"/>
      <c r="CW81" s="64"/>
    </row>
    <row r="82" spans="1:102" s="64" customFormat="1" ht="15" customHeight="1" thickBot="1" x14ac:dyDescent="0.3">
      <c r="A82" s="63" t="s">
        <v>387</v>
      </c>
      <c r="B82" s="6" t="s">
        <v>315</v>
      </c>
      <c r="C82" s="15" t="s">
        <v>4278</v>
      </c>
      <c r="D82" s="73" t="s">
        <v>316</v>
      </c>
      <c r="E82" s="409" t="s">
        <v>152</v>
      </c>
      <c r="F82" s="316">
        <f>SUM(LARGE(G82:BU82,{1,2,3,4,5,6}))</f>
        <v>2166</v>
      </c>
      <c r="G82" s="36">
        <v>815</v>
      </c>
      <c r="H82" s="37"/>
      <c r="I82" s="37"/>
      <c r="J82" s="37"/>
      <c r="K82" s="37"/>
      <c r="L82" s="37">
        <v>490</v>
      </c>
      <c r="M82" s="37"/>
      <c r="N82" s="37"/>
      <c r="O82" s="37"/>
      <c r="P82" s="37"/>
      <c r="Q82" s="37"/>
      <c r="R82" s="37"/>
      <c r="S82" s="37"/>
      <c r="T82" s="37"/>
      <c r="U82" s="37"/>
      <c r="V82" s="37">
        <v>561</v>
      </c>
      <c r="W82" s="37"/>
      <c r="X82" s="37"/>
      <c r="Y82" s="37"/>
      <c r="Z82" s="37"/>
      <c r="AA82" s="37"/>
      <c r="AB82" s="37">
        <v>300</v>
      </c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8"/>
      <c r="BP82" s="61">
        <v>0</v>
      </c>
      <c r="BQ82" s="61">
        <v>0</v>
      </c>
      <c r="BR82" s="61">
        <v>0</v>
      </c>
      <c r="BS82" s="60">
        <v>0</v>
      </c>
      <c r="BT82" s="60">
        <v>0</v>
      </c>
      <c r="BU82" s="60">
        <v>0</v>
      </c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</row>
    <row r="83" spans="1:102" ht="15" customHeight="1" thickBot="1" x14ac:dyDescent="0.3">
      <c r="A83" s="63" t="s">
        <v>390</v>
      </c>
      <c r="B83" s="6" t="s">
        <v>388</v>
      </c>
      <c r="C83" s="15" t="s">
        <v>4279</v>
      </c>
      <c r="D83" s="73" t="s">
        <v>389</v>
      </c>
      <c r="E83" s="409" t="s">
        <v>152</v>
      </c>
      <c r="F83" s="316">
        <f>SUM(LARGE(G83:BU83,{1,2,3,4,5,6}))</f>
        <v>2159</v>
      </c>
      <c r="G83" s="36">
        <v>357</v>
      </c>
      <c r="H83" s="37"/>
      <c r="I83" s="37"/>
      <c r="J83" s="37"/>
      <c r="K83" s="37"/>
      <c r="L83" s="37">
        <v>275</v>
      </c>
      <c r="M83" s="37"/>
      <c r="N83" s="37"/>
      <c r="O83" s="37"/>
      <c r="P83" s="37"/>
      <c r="Q83" s="37"/>
      <c r="R83" s="37"/>
      <c r="S83" s="37"/>
      <c r="T83" s="37"/>
      <c r="U83" s="37"/>
      <c r="V83" s="37">
        <v>357</v>
      </c>
      <c r="W83" s="37"/>
      <c r="X83" s="37"/>
      <c r="Y83" s="37"/>
      <c r="Z83" s="37"/>
      <c r="AA83" s="37"/>
      <c r="AB83" s="37">
        <v>120</v>
      </c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>
        <v>455</v>
      </c>
      <c r="AR83" s="37"/>
      <c r="AS83" s="37"/>
      <c r="AT83" s="37"/>
      <c r="AU83" s="37">
        <v>425</v>
      </c>
      <c r="AV83" s="37"/>
      <c r="AW83" s="37"/>
      <c r="AX83" s="37"/>
      <c r="AY83" s="37">
        <v>290</v>
      </c>
      <c r="AZ83" s="37"/>
      <c r="BA83" s="37"/>
      <c r="BB83" s="37"/>
      <c r="BC83" s="37"/>
      <c r="BD83" s="37"/>
      <c r="BE83" s="37"/>
      <c r="BF83" s="37"/>
      <c r="BG83" s="37">
        <v>167</v>
      </c>
      <c r="BH83" s="37"/>
      <c r="BI83" s="37"/>
      <c r="BJ83" s="37"/>
      <c r="BK83" s="37"/>
      <c r="BL83" s="37"/>
      <c r="BM83" s="37">
        <v>272</v>
      </c>
      <c r="BN83" s="37"/>
      <c r="BO83" s="38"/>
      <c r="BP83" s="61">
        <v>0</v>
      </c>
      <c r="BQ83" s="61">
        <v>0</v>
      </c>
      <c r="BR83" s="61">
        <v>0</v>
      </c>
      <c r="BS83" s="60">
        <v>0</v>
      </c>
      <c r="BT83" s="60">
        <v>0</v>
      </c>
      <c r="BU83" s="60">
        <v>0</v>
      </c>
      <c r="CR83" s="64"/>
    </row>
    <row r="84" spans="1:102" ht="15" customHeight="1" thickBot="1" x14ac:dyDescent="0.3">
      <c r="A84" s="63" t="s">
        <v>394</v>
      </c>
      <c r="B84" s="6" t="s">
        <v>424</v>
      </c>
      <c r="C84" s="15" t="s">
        <v>4280</v>
      </c>
      <c r="D84" s="73" t="s">
        <v>425</v>
      </c>
      <c r="E84" s="409" t="s">
        <v>148</v>
      </c>
      <c r="F84" s="316">
        <f>SUM(LARGE(G84:BU84,{1,2,3,4,5,6}))</f>
        <v>2155</v>
      </c>
      <c r="G84" s="36">
        <v>261</v>
      </c>
      <c r="H84" s="37"/>
      <c r="I84" s="37"/>
      <c r="J84" s="37"/>
      <c r="K84" s="37"/>
      <c r="L84" s="37">
        <v>220</v>
      </c>
      <c r="M84" s="37"/>
      <c r="N84" s="37"/>
      <c r="O84" s="37"/>
      <c r="P84" s="37"/>
      <c r="Q84" s="37"/>
      <c r="R84" s="37"/>
      <c r="S84" s="37"/>
      <c r="T84" s="37"/>
      <c r="U84" s="37"/>
      <c r="V84" s="37">
        <v>335</v>
      </c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>
        <v>335</v>
      </c>
      <c r="AR84" s="37"/>
      <c r="AS84" s="37"/>
      <c r="AT84" s="37"/>
      <c r="AU84" s="37"/>
      <c r="AV84" s="37"/>
      <c r="AW84" s="37"/>
      <c r="AX84" s="37"/>
      <c r="AY84" s="37">
        <v>240</v>
      </c>
      <c r="AZ84" s="37"/>
      <c r="BA84" s="37"/>
      <c r="BB84" s="37"/>
      <c r="BC84" s="37">
        <v>335</v>
      </c>
      <c r="BD84" s="37"/>
      <c r="BE84" s="37"/>
      <c r="BF84" s="37"/>
      <c r="BG84" s="37">
        <v>350</v>
      </c>
      <c r="BH84" s="37"/>
      <c r="BI84" s="37">
        <v>220</v>
      </c>
      <c r="BJ84" s="37"/>
      <c r="BK84" s="37"/>
      <c r="BL84" s="37"/>
      <c r="BM84" s="37">
        <v>400</v>
      </c>
      <c r="BN84" s="37">
        <v>400</v>
      </c>
      <c r="BO84" s="38"/>
      <c r="BP84" s="61">
        <v>0</v>
      </c>
      <c r="BQ84" s="61">
        <v>0</v>
      </c>
      <c r="BR84" s="61">
        <v>0</v>
      </c>
      <c r="BS84" s="60">
        <v>0</v>
      </c>
      <c r="BT84" s="60">
        <v>0</v>
      </c>
      <c r="BU84" s="60">
        <v>0</v>
      </c>
      <c r="CS84" s="67"/>
      <c r="CT84" s="67"/>
      <c r="CU84" s="67"/>
      <c r="CV84" s="67"/>
      <c r="CW84" s="67"/>
    </row>
    <row r="85" spans="1:102" s="64" customFormat="1" ht="15" customHeight="1" thickBot="1" x14ac:dyDescent="0.3">
      <c r="A85" s="63" t="s">
        <v>397</v>
      </c>
      <c r="B85" s="6" t="s">
        <v>395</v>
      </c>
      <c r="C85" s="15" t="s">
        <v>4281</v>
      </c>
      <c r="D85" s="73" t="s">
        <v>396</v>
      </c>
      <c r="E85" s="409" t="s">
        <v>166</v>
      </c>
      <c r="F85" s="316">
        <f>SUM(LARGE(G85:BU85,{1,2,3,4,5,6}))</f>
        <v>2137</v>
      </c>
      <c r="G85" s="36"/>
      <c r="H85" s="37"/>
      <c r="I85" s="37"/>
      <c r="J85" s="37"/>
      <c r="K85" s="37"/>
      <c r="L85" s="37">
        <v>385</v>
      </c>
      <c r="M85" s="37"/>
      <c r="N85" s="37"/>
      <c r="O85" s="37">
        <v>213</v>
      </c>
      <c r="P85" s="37"/>
      <c r="Q85" s="37"/>
      <c r="R85" s="37">
        <v>385</v>
      </c>
      <c r="S85" s="37"/>
      <c r="T85" s="37"/>
      <c r="U85" s="37"/>
      <c r="V85" s="37"/>
      <c r="W85" s="37">
        <v>385</v>
      </c>
      <c r="X85" s="37"/>
      <c r="Y85" s="37"/>
      <c r="Z85" s="37"/>
      <c r="AA85" s="37"/>
      <c r="AB85" s="37">
        <v>60</v>
      </c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>
        <v>272</v>
      </c>
      <c r="AO85" s="37"/>
      <c r="AP85" s="37"/>
      <c r="AQ85" s="37">
        <v>316</v>
      </c>
      <c r="AR85" s="37"/>
      <c r="AS85" s="37"/>
      <c r="AT85" s="37"/>
      <c r="AU85" s="37">
        <v>167</v>
      </c>
      <c r="AV85" s="37"/>
      <c r="AW85" s="37"/>
      <c r="AX85" s="37"/>
      <c r="AY85" s="37">
        <v>350</v>
      </c>
      <c r="AZ85" s="37"/>
      <c r="BA85" s="37"/>
      <c r="BB85" s="37"/>
      <c r="BC85" s="37">
        <v>316</v>
      </c>
      <c r="BD85" s="37"/>
      <c r="BE85" s="37"/>
      <c r="BF85" s="37"/>
      <c r="BG85" s="37">
        <v>206</v>
      </c>
      <c r="BH85" s="37"/>
      <c r="BI85" s="37"/>
      <c r="BJ85" s="37"/>
      <c r="BK85" s="37"/>
      <c r="BL85" s="37"/>
      <c r="BM85" s="37">
        <v>316</v>
      </c>
      <c r="BN85" s="37"/>
      <c r="BO85" s="38"/>
      <c r="BP85" s="61">
        <v>0</v>
      </c>
      <c r="BQ85" s="61">
        <v>0</v>
      </c>
      <c r="BR85" s="61">
        <v>0</v>
      </c>
      <c r="BS85" s="60">
        <v>0</v>
      </c>
      <c r="BT85" s="60">
        <v>0</v>
      </c>
      <c r="BU85" s="60">
        <v>0</v>
      </c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S85" s="62"/>
      <c r="CT85" s="62"/>
      <c r="CU85" s="62"/>
      <c r="CV85" s="62"/>
      <c r="CW85" s="62"/>
      <c r="CX85" s="62"/>
    </row>
    <row r="86" spans="1:102" s="64" customFormat="1" ht="15" customHeight="1" thickBot="1" x14ac:dyDescent="0.3">
      <c r="A86" s="63" t="s">
        <v>400</v>
      </c>
      <c r="B86" s="6" t="s">
        <v>407</v>
      </c>
      <c r="C86" s="15" t="s">
        <v>4282</v>
      </c>
      <c r="D86" s="73" t="s">
        <v>408</v>
      </c>
      <c r="E86" s="409" t="s">
        <v>409</v>
      </c>
      <c r="F86" s="316">
        <f>SUM(LARGE(G86:BU86,{1,2,3,4,5,6}))</f>
        <v>2089</v>
      </c>
      <c r="G86" s="36"/>
      <c r="H86" s="37"/>
      <c r="I86" s="37">
        <v>250</v>
      </c>
      <c r="J86" s="37"/>
      <c r="K86" s="37"/>
      <c r="L86" s="37"/>
      <c r="M86" s="37"/>
      <c r="N86" s="37"/>
      <c r="O86" s="37"/>
      <c r="P86" s="37"/>
      <c r="Q86" s="37"/>
      <c r="R86" s="37"/>
      <c r="S86" s="37">
        <v>250</v>
      </c>
      <c r="T86" s="37"/>
      <c r="U86" s="37"/>
      <c r="V86" s="37"/>
      <c r="W86" s="37">
        <v>385</v>
      </c>
      <c r="X86" s="37"/>
      <c r="Y86" s="37"/>
      <c r="Z86" s="37"/>
      <c r="AA86" s="37"/>
      <c r="AB86" s="37"/>
      <c r="AC86" s="37"/>
      <c r="AD86" s="37"/>
      <c r="AE86" s="37"/>
      <c r="AF86" s="37">
        <v>272</v>
      </c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>
        <v>385</v>
      </c>
      <c r="AV86" s="37"/>
      <c r="AW86" s="37"/>
      <c r="AX86" s="37"/>
      <c r="AY86" s="37">
        <v>275</v>
      </c>
      <c r="AZ86" s="37"/>
      <c r="BA86" s="37"/>
      <c r="BB86" s="37"/>
      <c r="BC86" s="37">
        <v>441</v>
      </c>
      <c r="BD86" s="37"/>
      <c r="BE86" s="37"/>
      <c r="BF86" s="37"/>
      <c r="BG86" s="37">
        <v>331</v>
      </c>
      <c r="BH86" s="37"/>
      <c r="BI86" s="37"/>
      <c r="BJ86" s="37"/>
      <c r="BK86" s="37"/>
      <c r="BL86" s="37"/>
      <c r="BM86" s="37"/>
      <c r="BN86" s="37"/>
      <c r="BO86" s="38"/>
      <c r="BP86" s="61">
        <v>0</v>
      </c>
      <c r="BQ86" s="61">
        <v>0</v>
      </c>
      <c r="BR86" s="61">
        <v>0</v>
      </c>
      <c r="BS86" s="60">
        <v>0</v>
      </c>
      <c r="BT86" s="60">
        <v>0</v>
      </c>
      <c r="BU86" s="60">
        <v>0</v>
      </c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X86" s="62"/>
    </row>
    <row r="87" spans="1:102" ht="15" customHeight="1" thickBot="1" x14ac:dyDescent="0.3">
      <c r="A87" s="63" t="s">
        <v>403</v>
      </c>
      <c r="B87" s="6" t="s">
        <v>401</v>
      </c>
      <c r="C87" s="15" t="s">
        <v>4283</v>
      </c>
      <c r="D87" s="73" t="s">
        <v>402</v>
      </c>
      <c r="E87" s="409" t="s">
        <v>4646</v>
      </c>
      <c r="F87" s="316">
        <f>SUM(LARGE(G87:BU87,{1,2,3,4,5,6}))</f>
        <v>2067</v>
      </c>
      <c r="G87" s="36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>
        <v>137</v>
      </c>
      <c r="Z87" s="37"/>
      <c r="AA87" s="37"/>
      <c r="AB87" s="37"/>
      <c r="AC87" s="37">
        <v>137</v>
      </c>
      <c r="AD87" s="37"/>
      <c r="AE87" s="37">
        <v>60</v>
      </c>
      <c r="AF87" s="37"/>
      <c r="AG87" s="37"/>
      <c r="AH87" s="37"/>
      <c r="AI87" s="37"/>
      <c r="AJ87" s="37"/>
      <c r="AK87" s="37">
        <v>385</v>
      </c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>
        <v>275</v>
      </c>
      <c r="AY87" s="37">
        <v>290</v>
      </c>
      <c r="AZ87" s="37"/>
      <c r="BA87" s="37"/>
      <c r="BB87" s="37"/>
      <c r="BC87" s="37"/>
      <c r="BD87" s="37"/>
      <c r="BE87" s="37">
        <v>490</v>
      </c>
      <c r="BF87" s="37"/>
      <c r="BG87" s="37"/>
      <c r="BH87" s="37"/>
      <c r="BI87" s="37"/>
      <c r="BJ87" s="37"/>
      <c r="BK87" s="37"/>
      <c r="BL87" s="37"/>
      <c r="BM87" s="37"/>
      <c r="BN87" s="37">
        <v>490</v>
      </c>
      <c r="BO87" s="38"/>
      <c r="BP87" s="61">
        <v>0</v>
      </c>
      <c r="BQ87" s="61">
        <v>0</v>
      </c>
      <c r="BR87" s="61">
        <v>0</v>
      </c>
      <c r="BS87" s="60">
        <v>0</v>
      </c>
      <c r="BT87" s="60">
        <v>0</v>
      </c>
      <c r="BU87" s="60">
        <v>0</v>
      </c>
      <c r="CS87" s="64"/>
      <c r="CT87" s="64"/>
      <c r="CU87" s="64"/>
      <c r="CV87" s="64"/>
      <c r="CW87" s="64"/>
    </row>
    <row r="88" spans="1:102" s="64" customFormat="1" ht="15" customHeight="1" thickBot="1" x14ac:dyDescent="0.3">
      <c r="A88" s="63" t="s">
        <v>406</v>
      </c>
      <c r="B88" s="6" t="s">
        <v>421</v>
      </c>
      <c r="C88" s="15" t="s">
        <v>4284</v>
      </c>
      <c r="D88" s="73" t="s">
        <v>422</v>
      </c>
      <c r="E88" s="409" t="s">
        <v>275</v>
      </c>
      <c r="F88" s="316">
        <f>SUM(LARGE(G88:BU88,{1,2,3,4,5,6}))</f>
        <v>2032</v>
      </c>
      <c r="G88" s="36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>
        <v>146</v>
      </c>
      <c r="V88" s="37"/>
      <c r="W88" s="37"/>
      <c r="X88" s="37"/>
      <c r="Y88" s="37"/>
      <c r="Z88" s="37"/>
      <c r="AA88" s="37"/>
      <c r="AB88" s="37"/>
      <c r="AC88" s="37">
        <v>137</v>
      </c>
      <c r="AD88" s="37"/>
      <c r="AE88" s="37">
        <v>92</v>
      </c>
      <c r="AF88" s="37"/>
      <c r="AG88" s="37"/>
      <c r="AH88" s="37"/>
      <c r="AI88" s="37"/>
      <c r="AJ88" s="37"/>
      <c r="AK88" s="37">
        <v>350</v>
      </c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>
        <v>350</v>
      </c>
      <c r="AY88" s="37">
        <v>220</v>
      </c>
      <c r="AZ88" s="37"/>
      <c r="BA88" s="37"/>
      <c r="BB88" s="37"/>
      <c r="BC88" s="37"/>
      <c r="BD88" s="37"/>
      <c r="BE88" s="37">
        <v>490</v>
      </c>
      <c r="BF88" s="37"/>
      <c r="BG88" s="37">
        <v>272</v>
      </c>
      <c r="BH88" s="37"/>
      <c r="BI88" s="37"/>
      <c r="BJ88" s="37"/>
      <c r="BK88" s="37"/>
      <c r="BL88" s="37"/>
      <c r="BM88" s="37"/>
      <c r="BN88" s="37">
        <v>350</v>
      </c>
      <c r="BO88" s="38"/>
      <c r="BP88" s="61">
        <v>0</v>
      </c>
      <c r="BQ88" s="61">
        <v>0</v>
      </c>
      <c r="BR88" s="61">
        <v>0</v>
      </c>
      <c r="BS88" s="60">
        <v>0</v>
      </c>
      <c r="BT88" s="60">
        <v>0</v>
      </c>
      <c r="BU88" s="60">
        <v>0</v>
      </c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S88" s="62"/>
      <c r="CT88" s="62"/>
      <c r="CU88" s="62"/>
      <c r="CV88" s="62"/>
      <c r="CW88" s="62"/>
      <c r="CX88" s="62"/>
    </row>
    <row r="89" spans="1:102" s="64" customFormat="1" ht="15" customHeight="1" thickBot="1" x14ac:dyDescent="0.3">
      <c r="A89" s="63" t="s">
        <v>410</v>
      </c>
      <c r="B89" s="6" t="s">
        <v>459</v>
      </c>
      <c r="C89" s="15" t="s">
        <v>4282</v>
      </c>
      <c r="D89" s="73" t="s">
        <v>460</v>
      </c>
      <c r="E89" s="409" t="s">
        <v>4644</v>
      </c>
      <c r="F89" s="316">
        <f>SUM(LARGE(G89:BU89,{1,2,3,4,5,6}))</f>
        <v>2030</v>
      </c>
      <c r="G89" s="36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>
        <v>490</v>
      </c>
      <c r="AG89" s="37">
        <v>687</v>
      </c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>
        <v>600</v>
      </c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8">
        <v>253</v>
      </c>
      <c r="BP89" s="61">
        <v>0</v>
      </c>
      <c r="BQ89" s="61">
        <v>0</v>
      </c>
      <c r="BR89" s="61">
        <v>0</v>
      </c>
      <c r="BS89" s="60">
        <v>0</v>
      </c>
      <c r="BT89" s="60">
        <v>0</v>
      </c>
      <c r="BU89" s="60">
        <v>0</v>
      </c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S89" s="62"/>
      <c r="CT89" s="62"/>
      <c r="CU89" s="62"/>
      <c r="CV89" s="62"/>
      <c r="CW89" s="62"/>
    </row>
    <row r="90" spans="1:102" s="64" customFormat="1" ht="15" customHeight="1" thickBot="1" x14ac:dyDescent="0.3">
      <c r="A90" s="63" t="s">
        <v>413</v>
      </c>
      <c r="B90" s="6" t="s">
        <v>361</v>
      </c>
      <c r="C90" s="15" t="s">
        <v>4285</v>
      </c>
      <c r="D90" s="73" t="s">
        <v>362</v>
      </c>
      <c r="E90" s="409" t="s">
        <v>288</v>
      </c>
      <c r="F90" s="316">
        <f>SUM(LARGE(G90:BU90,{1,2,3,4,5,6}))</f>
        <v>2017</v>
      </c>
      <c r="G90" s="36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>
        <v>222</v>
      </c>
      <c r="S90" s="37"/>
      <c r="T90" s="37"/>
      <c r="U90" s="37"/>
      <c r="V90" s="37"/>
      <c r="W90" s="37"/>
      <c r="X90" s="37"/>
      <c r="Y90" s="37"/>
      <c r="Z90" s="37"/>
      <c r="AA90" s="37"/>
      <c r="AB90" s="37">
        <v>60</v>
      </c>
      <c r="AC90" s="37"/>
      <c r="AD90" s="37"/>
      <c r="AE90" s="37"/>
      <c r="AF90" s="37">
        <v>385</v>
      </c>
      <c r="AG90" s="37"/>
      <c r="AH90" s="37"/>
      <c r="AI90" s="37">
        <v>360</v>
      </c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>
        <v>600</v>
      </c>
      <c r="AZ90" s="37"/>
      <c r="BA90" s="37"/>
      <c r="BB90" s="37"/>
      <c r="BC90" s="37"/>
      <c r="BD90" s="37"/>
      <c r="BE90" s="37"/>
      <c r="BF90" s="37"/>
      <c r="BG90" s="37">
        <v>390</v>
      </c>
      <c r="BH90" s="37"/>
      <c r="BI90" s="37"/>
      <c r="BJ90" s="37"/>
      <c r="BK90" s="37"/>
      <c r="BL90" s="37"/>
      <c r="BM90" s="37"/>
      <c r="BN90" s="37"/>
      <c r="BO90" s="38"/>
      <c r="BP90" s="61">
        <v>0</v>
      </c>
      <c r="BQ90" s="61">
        <v>0</v>
      </c>
      <c r="BR90" s="61">
        <v>0</v>
      </c>
      <c r="BS90" s="60">
        <v>0</v>
      </c>
      <c r="BT90" s="60">
        <v>0</v>
      </c>
      <c r="BU90" s="60">
        <v>0</v>
      </c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6"/>
      <c r="CS90" s="62"/>
      <c r="CT90" s="62"/>
      <c r="CU90" s="62"/>
      <c r="CV90" s="62"/>
      <c r="CW90" s="62"/>
      <c r="CX90" s="62"/>
    </row>
    <row r="91" spans="1:102" s="64" customFormat="1" ht="15" customHeight="1" thickBot="1" x14ac:dyDescent="0.3">
      <c r="A91" s="63" t="s">
        <v>416</v>
      </c>
      <c r="B91" s="6" t="s">
        <v>445</v>
      </c>
      <c r="C91" s="15" t="s">
        <v>3728</v>
      </c>
      <c r="D91" s="73" t="s">
        <v>446</v>
      </c>
      <c r="E91" s="409" t="s">
        <v>152</v>
      </c>
      <c r="F91" s="316">
        <f>SUM(LARGE(G91:BU91,{1,2,3,4,5,6}))</f>
        <v>1959</v>
      </c>
      <c r="G91" s="36">
        <v>335</v>
      </c>
      <c r="H91" s="37"/>
      <c r="I91" s="37"/>
      <c r="J91" s="37"/>
      <c r="K91" s="37"/>
      <c r="L91" s="37">
        <v>152</v>
      </c>
      <c r="M91" s="37"/>
      <c r="N91" s="37"/>
      <c r="O91" s="37"/>
      <c r="P91" s="37"/>
      <c r="Q91" s="37"/>
      <c r="R91" s="37"/>
      <c r="S91" s="37"/>
      <c r="T91" s="37"/>
      <c r="U91" s="37"/>
      <c r="V91" s="37">
        <v>335</v>
      </c>
      <c r="W91" s="37"/>
      <c r="X91" s="37"/>
      <c r="Y91" s="37"/>
      <c r="Z91" s="37"/>
      <c r="AA91" s="37"/>
      <c r="AB91" s="37"/>
      <c r="AC91" s="37"/>
      <c r="AD91" s="37"/>
      <c r="AE91" s="37"/>
      <c r="AF91" s="37">
        <v>167</v>
      </c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>
        <v>404</v>
      </c>
      <c r="AR91" s="37"/>
      <c r="AS91" s="37"/>
      <c r="AT91" s="37"/>
      <c r="AU91" s="37">
        <v>117</v>
      </c>
      <c r="AV91" s="37"/>
      <c r="AW91" s="37"/>
      <c r="AX91" s="37"/>
      <c r="AY91" s="37"/>
      <c r="AZ91" s="37"/>
      <c r="BA91" s="37"/>
      <c r="BB91" s="37"/>
      <c r="BC91" s="37">
        <v>335</v>
      </c>
      <c r="BD91" s="37"/>
      <c r="BE91" s="37"/>
      <c r="BF91" s="37"/>
      <c r="BG91" s="37">
        <v>275</v>
      </c>
      <c r="BH91" s="37"/>
      <c r="BI91" s="37">
        <v>220</v>
      </c>
      <c r="BJ91" s="37"/>
      <c r="BK91" s="37"/>
      <c r="BL91" s="37"/>
      <c r="BM91" s="37">
        <v>275</v>
      </c>
      <c r="BN91" s="37"/>
      <c r="BO91" s="38"/>
      <c r="BP91" s="61">
        <v>0</v>
      </c>
      <c r="BQ91" s="61">
        <v>0</v>
      </c>
      <c r="BR91" s="61">
        <v>0</v>
      </c>
      <c r="BS91" s="60">
        <v>0</v>
      </c>
      <c r="BT91" s="60">
        <v>0</v>
      </c>
      <c r="BU91" s="60">
        <v>0</v>
      </c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</row>
    <row r="92" spans="1:102" s="64" customFormat="1" ht="15" customHeight="1" thickBot="1" x14ac:dyDescent="0.3">
      <c r="A92" s="63" t="s">
        <v>420</v>
      </c>
      <c r="B92" s="2" t="s">
        <v>411</v>
      </c>
      <c r="C92" s="15" t="s">
        <v>4286</v>
      </c>
      <c r="D92" s="73" t="s">
        <v>412</v>
      </c>
      <c r="E92" s="409" t="s">
        <v>222</v>
      </c>
      <c r="F92" s="316">
        <f>SUM(LARGE(G92:BU92,{1,2,3,4,5,6}))</f>
        <v>1944</v>
      </c>
      <c r="G92" s="40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>
        <v>300</v>
      </c>
      <c r="T92" s="41"/>
      <c r="U92" s="41"/>
      <c r="V92" s="41"/>
      <c r="W92" s="41">
        <v>504</v>
      </c>
      <c r="X92" s="41"/>
      <c r="Y92" s="41"/>
      <c r="Z92" s="41"/>
      <c r="AA92" s="41"/>
      <c r="AB92" s="41"/>
      <c r="AC92" s="37"/>
      <c r="AD92" s="37"/>
      <c r="AE92" s="37"/>
      <c r="AF92" s="37">
        <v>385</v>
      </c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>
        <v>222</v>
      </c>
      <c r="AV92" s="37"/>
      <c r="AW92" s="37"/>
      <c r="AX92" s="37"/>
      <c r="AY92" s="37"/>
      <c r="AZ92" s="37"/>
      <c r="BA92" s="37"/>
      <c r="BB92" s="37">
        <v>253</v>
      </c>
      <c r="BC92" s="37">
        <v>280</v>
      </c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8"/>
      <c r="BP92" s="61">
        <v>0</v>
      </c>
      <c r="BQ92" s="61">
        <v>0</v>
      </c>
      <c r="BR92" s="61">
        <v>0</v>
      </c>
      <c r="BS92" s="60">
        <v>0</v>
      </c>
      <c r="BT92" s="60">
        <v>0</v>
      </c>
      <c r="BU92" s="60">
        <v>0</v>
      </c>
      <c r="CH92" s="62"/>
      <c r="CI92" s="62"/>
      <c r="CJ92" s="62"/>
      <c r="CK92" s="62"/>
      <c r="CL92" s="62"/>
      <c r="CM92" s="66"/>
      <c r="CN92" s="66"/>
      <c r="CO92" s="66"/>
      <c r="CP92" s="62"/>
      <c r="CQ92" s="62"/>
      <c r="CR92" s="62"/>
      <c r="CS92" s="62"/>
      <c r="CT92" s="62"/>
      <c r="CU92" s="62"/>
      <c r="CV92" s="62"/>
      <c r="CW92" s="62"/>
    </row>
    <row r="93" spans="1:102" s="64" customFormat="1" ht="15" customHeight="1" thickBot="1" x14ac:dyDescent="0.3">
      <c r="A93" s="63" t="s">
        <v>423</v>
      </c>
      <c r="B93" s="6" t="s">
        <v>427</v>
      </c>
      <c r="C93" s="15" t="s">
        <v>4287</v>
      </c>
      <c r="D93" s="73" t="s">
        <v>428</v>
      </c>
      <c r="E93" s="409" t="s">
        <v>409</v>
      </c>
      <c r="F93" s="316">
        <f>SUM(LARGE(G93:BU93,{1,2,3,4,5,6}))</f>
        <v>1942</v>
      </c>
      <c r="G93" s="36"/>
      <c r="H93" s="37"/>
      <c r="I93" s="37">
        <v>213</v>
      </c>
      <c r="J93" s="37"/>
      <c r="K93" s="37"/>
      <c r="L93" s="37"/>
      <c r="M93" s="37"/>
      <c r="N93" s="37"/>
      <c r="O93" s="37"/>
      <c r="P93" s="37"/>
      <c r="Q93" s="37"/>
      <c r="R93" s="37"/>
      <c r="S93" s="37">
        <v>205</v>
      </c>
      <c r="T93" s="37"/>
      <c r="U93" s="37"/>
      <c r="V93" s="37"/>
      <c r="W93" s="37">
        <v>385</v>
      </c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>
        <v>272</v>
      </c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>
        <v>425</v>
      </c>
      <c r="AZ93" s="37"/>
      <c r="BA93" s="37"/>
      <c r="BB93" s="37"/>
      <c r="BC93" s="37">
        <v>316</v>
      </c>
      <c r="BD93" s="37"/>
      <c r="BE93" s="37"/>
      <c r="BF93" s="37"/>
      <c r="BG93" s="37">
        <v>331</v>
      </c>
      <c r="BH93" s="37"/>
      <c r="BI93" s="37"/>
      <c r="BJ93" s="37"/>
      <c r="BK93" s="37"/>
      <c r="BL93" s="37"/>
      <c r="BM93" s="37"/>
      <c r="BN93" s="37"/>
      <c r="BO93" s="38"/>
      <c r="BP93" s="61">
        <v>0</v>
      </c>
      <c r="BQ93" s="61">
        <v>0</v>
      </c>
      <c r="BR93" s="61">
        <v>0</v>
      </c>
      <c r="BS93" s="60">
        <v>0</v>
      </c>
      <c r="BT93" s="60">
        <v>0</v>
      </c>
      <c r="BU93" s="60">
        <v>0</v>
      </c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S93" s="62"/>
      <c r="CT93" s="62"/>
      <c r="CU93" s="62"/>
      <c r="CV93" s="62"/>
      <c r="CW93" s="62"/>
    </row>
    <row r="94" spans="1:102" s="64" customFormat="1" ht="15" customHeight="1" thickBot="1" x14ac:dyDescent="0.3">
      <c r="A94" s="63" t="s">
        <v>426</v>
      </c>
      <c r="B94" s="2" t="s">
        <v>453</v>
      </c>
      <c r="C94" s="15" t="s">
        <v>4288</v>
      </c>
      <c r="D94" s="73" t="s">
        <v>454</v>
      </c>
      <c r="E94" s="409" t="s">
        <v>162</v>
      </c>
      <c r="F94" s="316">
        <f>SUM(LARGE(G94:BU94,{1,2,3,4,5,6}))</f>
        <v>1936</v>
      </c>
      <c r="G94" s="40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>
        <v>360</v>
      </c>
      <c r="X94" s="41"/>
      <c r="Y94" s="41"/>
      <c r="Z94" s="41"/>
      <c r="AA94" s="41"/>
      <c r="AB94" s="41"/>
      <c r="AC94" s="37"/>
      <c r="AD94" s="37"/>
      <c r="AE94" s="37"/>
      <c r="AF94" s="37">
        <v>272</v>
      </c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>
        <v>360</v>
      </c>
      <c r="AV94" s="37"/>
      <c r="AW94" s="37"/>
      <c r="AX94" s="37"/>
      <c r="AY94" s="37"/>
      <c r="AZ94" s="37"/>
      <c r="BA94" s="37"/>
      <c r="BB94" s="37">
        <v>102</v>
      </c>
      <c r="BC94" s="37">
        <v>620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>
        <v>222</v>
      </c>
      <c r="BN94" s="37"/>
      <c r="BO94" s="38"/>
      <c r="BP94" s="61">
        <v>0</v>
      </c>
      <c r="BQ94" s="61">
        <v>0</v>
      </c>
      <c r="BR94" s="61">
        <v>0</v>
      </c>
      <c r="BS94" s="60">
        <v>0</v>
      </c>
      <c r="BT94" s="60">
        <v>0</v>
      </c>
      <c r="BU94" s="60">
        <v>0</v>
      </c>
      <c r="CB94" s="62"/>
      <c r="CC94" s="62"/>
      <c r="CD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</row>
    <row r="95" spans="1:102" s="64" customFormat="1" ht="15" customHeight="1" thickBot="1" x14ac:dyDescent="0.3">
      <c r="A95" s="63" t="s">
        <v>429</v>
      </c>
      <c r="B95" s="6" t="s">
        <v>436</v>
      </c>
      <c r="C95" s="15" t="s">
        <v>4289</v>
      </c>
      <c r="D95" s="73" t="s">
        <v>437</v>
      </c>
      <c r="E95" s="409" t="s">
        <v>162</v>
      </c>
      <c r="F95" s="316">
        <f>SUM(LARGE(G95:BU95,{1,2,3,4,5,6}))</f>
        <v>1921</v>
      </c>
      <c r="G95" s="36">
        <v>316</v>
      </c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>
        <v>385</v>
      </c>
      <c r="S95" s="37"/>
      <c r="T95" s="37"/>
      <c r="U95" s="37"/>
      <c r="V95" s="37">
        <v>316</v>
      </c>
      <c r="W95" s="37">
        <v>316</v>
      </c>
      <c r="X95" s="37"/>
      <c r="Y95" s="37"/>
      <c r="Z95" s="37"/>
      <c r="AA95" s="37"/>
      <c r="AB95" s="37">
        <v>60</v>
      </c>
      <c r="AC95" s="37"/>
      <c r="AD95" s="37"/>
      <c r="AE95" s="37"/>
      <c r="AF95" s="37">
        <v>272</v>
      </c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>
        <v>316</v>
      </c>
      <c r="AR95" s="37"/>
      <c r="AS95" s="37"/>
      <c r="AT95" s="37"/>
      <c r="AU95" s="37">
        <v>272</v>
      </c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>
        <v>206</v>
      </c>
      <c r="BH95" s="37"/>
      <c r="BI95" s="37"/>
      <c r="BJ95" s="37"/>
      <c r="BK95" s="37"/>
      <c r="BL95" s="37"/>
      <c r="BM95" s="37"/>
      <c r="BN95" s="37"/>
      <c r="BO95" s="38"/>
      <c r="BP95" s="61">
        <v>0</v>
      </c>
      <c r="BQ95" s="61">
        <v>0</v>
      </c>
      <c r="BR95" s="61">
        <v>0</v>
      </c>
      <c r="BS95" s="60">
        <v>0</v>
      </c>
      <c r="BT95" s="60">
        <v>0</v>
      </c>
      <c r="BU95" s="60">
        <v>0</v>
      </c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S95" s="62"/>
      <c r="CT95" s="62"/>
      <c r="CU95" s="62"/>
      <c r="CV95" s="62"/>
      <c r="CW95" s="62"/>
      <c r="CX95" s="67"/>
    </row>
    <row r="96" spans="1:102" s="64" customFormat="1" ht="15" customHeight="1" thickBot="1" x14ac:dyDescent="0.3">
      <c r="A96" s="63" t="s">
        <v>432</v>
      </c>
      <c r="B96" s="14" t="s">
        <v>593</v>
      </c>
      <c r="C96" s="15" t="s">
        <v>4290</v>
      </c>
      <c r="D96" s="73" t="s">
        <v>594</v>
      </c>
      <c r="E96" s="409" t="s">
        <v>306</v>
      </c>
      <c r="F96" s="316">
        <f>SUM(LARGE(G96:BU96,{1,2,3,4,5,6}))</f>
        <v>1864</v>
      </c>
      <c r="G96" s="40"/>
      <c r="H96" s="41"/>
      <c r="I96" s="41"/>
      <c r="J96" s="41"/>
      <c r="K96" s="41"/>
      <c r="L96" s="41"/>
      <c r="M96" s="41"/>
      <c r="N96" s="41"/>
      <c r="O96" s="41">
        <v>102</v>
      </c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>
        <v>60</v>
      </c>
      <c r="AC96" s="37"/>
      <c r="AD96" s="37"/>
      <c r="AE96" s="37"/>
      <c r="AF96" s="37">
        <v>700</v>
      </c>
      <c r="AG96" s="37"/>
      <c r="AH96" s="37"/>
      <c r="AI96" s="37"/>
      <c r="AJ96" s="37"/>
      <c r="AK96" s="37"/>
      <c r="AL96" s="37"/>
      <c r="AM96" s="37"/>
      <c r="AN96" s="37">
        <v>360</v>
      </c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>
        <v>642</v>
      </c>
      <c r="BM96" s="37"/>
      <c r="BN96" s="37"/>
      <c r="BO96" s="38"/>
      <c r="BP96" s="61">
        <v>0</v>
      </c>
      <c r="BQ96" s="61">
        <v>0</v>
      </c>
      <c r="BR96" s="61">
        <v>0</v>
      </c>
      <c r="BS96" s="60">
        <v>0</v>
      </c>
      <c r="BT96" s="60">
        <v>0</v>
      </c>
      <c r="BU96" s="60">
        <v>0</v>
      </c>
      <c r="BV96" s="67"/>
      <c r="BW96" s="67"/>
      <c r="BX96" s="66"/>
      <c r="BY96" s="66"/>
      <c r="BZ96" s="66"/>
      <c r="CA96" s="66"/>
      <c r="CB96" s="62"/>
      <c r="CC96" s="62"/>
      <c r="CE96" s="62"/>
      <c r="CF96" s="62"/>
      <c r="CS96" s="62"/>
      <c r="CT96" s="62"/>
      <c r="CU96" s="62"/>
      <c r="CV96" s="62"/>
      <c r="CW96" s="62"/>
      <c r="CX96" s="62"/>
    </row>
    <row r="97" spans="1:102" s="66" customFormat="1" ht="15" customHeight="1" thickBot="1" x14ac:dyDescent="0.3">
      <c r="A97" s="63" t="s">
        <v>435</v>
      </c>
      <c r="B97" s="6" t="s">
        <v>442</v>
      </c>
      <c r="C97" s="15" t="s">
        <v>4291</v>
      </c>
      <c r="D97" s="73" t="s">
        <v>443</v>
      </c>
      <c r="E97" s="409" t="s">
        <v>292</v>
      </c>
      <c r="F97" s="316">
        <f>SUM(LARGE(G97:BU97,{1,2,3,4,5,6}))</f>
        <v>1859</v>
      </c>
      <c r="G97" s="36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>
        <v>114</v>
      </c>
      <c r="V97" s="37"/>
      <c r="W97" s="37"/>
      <c r="X97" s="37"/>
      <c r="Y97" s="37">
        <v>175</v>
      </c>
      <c r="Z97" s="37"/>
      <c r="AA97" s="37"/>
      <c r="AB97" s="37"/>
      <c r="AC97" s="37">
        <v>175</v>
      </c>
      <c r="AD97" s="37"/>
      <c r="AE97" s="37"/>
      <c r="AF97" s="37">
        <v>490</v>
      </c>
      <c r="AG97" s="37"/>
      <c r="AH97" s="37"/>
      <c r="AI97" s="37"/>
      <c r="AJ97" s="37"/>
      <c r="AK97" s="37">
        <v>275</v>
      </c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>
        <v>275</v>
      </c>
      <c r="AY97" s="37">
        <v>220</v>
      </c>
      <c r="AZ97" s="37"/>
      <c r="BA97" s="37"/>
      <c r="BB97" s="37"/>
      <c r="BC97" s="37"/>
      <c r="BD97" s="37"/>
      <c r="BE97" s="37">
        <v>272</v>
      </c>
      <c r="BF97" s="37"/>
      <c r="BG97" s="37">
        <v>272</v>
      </c>
      <c r="BH97" s="37"/>
      <c r="BI97" s="37"/>
      <c r="BJ97" s="37"/>
      <c r="BK97" s="37"/>
      <c r="BL97" s="37"/>
      <c r="BM97" s="37"/>
      <c r="BN97" s="37">
        <v>275</v>
      </c>
      <c r="BO97" s="38"/>
      <c r="BP97" s="61">
        <v>0</v>
      </c>
      <c r="BQ97" s="61">
        <v>0</v>
      </c>
      <c r="BR97" s="61">
        <v>0</v>
      </c>
      <c r="BS97" s="60">
        <v>0</v>
      </c>
      <c r="BT97" s="60">
        <v>0</v>
      </c>
      <c r="BU97" s="60">
        <v>0</v>
      </c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</row>
    <row r="98" spans="1:102" s="66" customFormat="1" ht="15" customHeight="1" thickBot="1" x14ac:dyDescent="0.3">
      <c r="A98" s="63" t="s">
        <v>438</v>
      </c>
      <c r="B98" s="2" t="s">
        <v>448</v>
      </c>
      <c r="C98" s="15" t="s">
        <v>4292</v>
      </c>
      <c r="D98" s="73" t="s">
        <v>449</v>
      </c>
      <c r="E98" s="409" t="s">
        <v>152</v>
      </c>
      <c r="F98" s="316">
        <f>SUM(LARGE(G98:BU98,{1,2,3,4,5,6}))</f>
        <v>1832</v>
      </c>
      <c r="G98" s="40">
        <v>450</v>
      </c>
      <c r="H98" s="41"/>
      <c r="I98" s="41"/>
      <c r="J98" s="41"/>
      <c r="K98" s="41"/>
      <c r="L98" s="41">
        <v>360</v>
      </c>
      <c r="M98" s="41"/>
      <c r="N98" s="41"/>
      <c r="O98" s="41"/>
      <c r="P98" s="41"/>
      <c r="Q98" s="41"/>
      <c r="R98" s="41"/>
      <c r="S98" s="41"/>
      <c r="T98" s="41"/>
      <c r="U98" s="41"/>
      <c r="V98" s="41">
        <v>450</v>
      </c>
      <c r="W98" s="41"/>
      <c r="X98" s="41"/>
      <c r="Y98" s="41"/>
      <c r="Z98" s="41"/>
      <c r="AA98" s="41"/>
      <c r="AB98" s="41">
        <v>300</v>
      </c>
      <c r="AC98" s="37"/>
      <c r="AD98" s="37"/>
      <c r="AE98" s="37"/>
      <c r="AF98" s="37">
        <v>272</v>
      </c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8"/>
      <c r="BP98" s="61">
        <v>0</v>
      </c>
      <c r="BQ98" s="61">
        <v>0</v>
      </c>
      <c r="BR98" s="61">
        <v>0</v>
      </c>
      <c r="BS98" s="60">
        <v>0</v>
      </c>
      <c r="BT98" s="60">
        <v>0</v>
      </c>
      <c r="BU98" s="60">
        <v>0</v>
      </c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2"/>
      <c r="CI98" s="62"/>
      <c r="CJ98" s="62"/>
      <c r="CK98" s="62"/>
      <c r="CL98" s="62"/>
      <c r="CM98" s="64"/>
      <c r="CN98" s="64"/>
      <c r="CO98" s="64"/>
      <c r="CP98" s="62"/>
      <c r="CQ98" s="62"/>
      <c r="CR98" s="62"/>
      <c r="CS98" s="64"/>
      <c r="CT98" s="64"/>
      <c r="CU98" s="64"/>
      <c r="CV98" s="64"/>
      <c r="CW98" s="64"/>
      <c r="CX98" s="62"/>
    </row>
    <row r="99" spans="1:102" ht="15" customHeight="1" thickBot="1" x14ac:dyDescent="0.3">
      <c r="A99" s="63" t="s">
        <v>441</v>
      </c>
      <c r="B99" s="6" t="s">
        <v>433</v>
      </c>
      <c r="C99" s="15" t="s">
        <v>4293</v>
      </c>
      <c r="D99" s="73" t="s">
        <v>434</v>
      </c>
      <c r="E99" s="409" t="s">
        <v>3379</v>
      </c>
      <c r="F99" s="316">
        <f>SUM(LARGE(G99:BU99,{1,2,3,4,5,6}))</f>
        <v>1828</v>
      </c>
      <c r="G99" s="36">
        <v>455</v>
      </c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>
        <v>60</v>
      </c>
      <c r="AC99" s="37"/>
      <c r="AD99" s="37"/>
      <c r="AE99" s="37"/>
      <c r="AF99" s="37">
        <v>167</v>
      </c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>
        <v>357</v>
      </c>
      <c r="AR99" s="37"/>
      <c r="AS99" s="37"/>
      <c r="AT99" s="37"/>
      <c r="AU99" s="37"/>
      <c r="AV99" s="37"/>
      <c r="AW99" s="37"/>
      <c r="AX99" s="37"/>
      <c r="AY99" s="37">
        <v>220</v>
      </c>
      <c r="AZ99" s="37"/>
      <c r="BA99" s="37"/>
      <c r="BB99" s="37"/>
      <c r="BC99" s="37">
        <v>357</v>
      </c>
      <c r="BD99" s="37"/>
      <c r="BE99" s="37"/>
      <c r="BF99" s="37"/>
      <c r="BG99" s="37">
        <v>272</v>
      </c>
      <c r="BH99" s="37"/>
      <c r="BI99" s="37"/>
      <c r="BJ99" s="37"/>
      <c r="BK99" s="37"/>
      <c r="BL99" s="37"/>
      <c r="BM99" s="37"/>
      <c r="BN99" s="37"/>
      <c r="BO99" s="38"/>
      <c r="BP99" s="61">
        <v>0</v>
      </c>
      <c r="BQ99" s="61">
        <v>0</v>
      </c>
      <c r="BR99" s="61">
        <v>0</v>
      </c>
      <c r="BS99" s="60">
        <v>0</v>
      </c>
      <c r="BT99" s="60">
        <v>0</v>
      </c>
      <c r="BU99" s="60">
        <v>0</v>
      </c>
      <c r="CR99" s="67"/>
      <c r="CS99" s="66"/>
      <c r="CT99" s="66"/>
      <c r="CU99" s="66"/>
      <c r="CV99" s="66"/>
      <c r="CW99" s="66"/>
      <c r="CX99" s="64"/>
    </row>
    <row r="100" spans="1:102" s="64" customFormat="1" ht="15" customHeight="1" thickBot="1" x14ac:dyDescent="0.3">
      <c r="A100" s="63" t="s">
        <v>444</v>
      </c>
      <c r="B100" s="6" t="s">
        <v>451</v>
      </c>
      <c r="C100" s="15" t="s">
        <v>4294</v>
      </c>
      <c r="D100" s="73" t="s">
        <v>3549</v>
      </c>
      <c r="E100" s="409" t="s">
        <v>4655</v>
      </c>
      <c r="F100" s="316">
        <f>SUM(LARGE(G100:BU100,{1,2,3,4,5,6}))</f>
        <v>1824</v>
      </c>
      <c r="G100" s="40"/>
      <c r="H100" s="41">
        <v>253</v>
      </c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>
        <v>205</v>
      </c>
      <c r="Z100" s="41"/>
      <c r="AA100" s="41"/>
      <c r="AB100" s="41"/>
      <c r="AC100" s="37">
        <v>157</v>
      </c>
      <c r="AD100" s="37"/>
      <c r="AE100" s="37">
        <v>213</v>
      </c>
      <c r="AF100" s="37">
        <v>385</v>
      </c>
      <c r="AG100" s="37"/>
      <c r="AH100" s="37"/>
      <c r="AI100" s="37"/>
      <c r="AJ100" s="37"/>
      <c r="AK100" s="37">
        <v>360</v>
      </c>
      <c r="AL100" s="37"/>
      <c r="AM100" s="37"/>
      <c r="AN100" s="37"/>
      <c r="AO100" s="37"/>
      <c r="AP100" s="37"/>
      <c r="AQ100" s="37"/>
      <c r="AR100" s="37"/>
      <c r="AS100" s="37"/>
      <c r="AT100" s="37">
        <v>253</v>
      </c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>
        <v>360</v>
      </c>
      <c r="BO100" s="38"/>
      <c r="BP100" s="61">
        <v>0</v>
      </c>
      <c r="BQ100" s="61">
        <v>0</v>
      </c>
      <c r="BR100" s="61">
        <v>0</v>
      </c>
      <c r="BS100" s="60">
        <v>0</v>
      </c>
      <c r="BT100" s="60">
        <v>0</v>
      </c>
      <c r="BU100" s="60">
        <v>0</v>
      </c>
      <c r="BV100" s="62"/>
      <c r="BW100" s="62"/>
      <c r="BX100" s="62"/>
      <c r="BY100" s="62"/>
      <c r="BZ100" s="62"/>
      <c r="CA100" s="62"/>
      <c r="CB100" s="62"/>
      <c r="CC100" s="62"/>
      <c r="CD100" s="62"/>
      <c r="CG100" s="66"/>
      <c r="CH100" s="66"/>
      <c r="CI100" s="66"/>
      <c r="CJ100" s="66"/>
      <c r="CK100" s="66"/>
      <c r="CL100" s="66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</row>
    <row r="101" spans="1:102" s="64" customFormat="1" ht="15" customHeight="1" thickBot="1" x14ac:dyDescent="0.3">
      <c r="A101" s="63" t="s">
        <v>447</v>
      </c>
      <c r="B101" s="6" t="s">
        <v>384</v>
      </c>
      <c r="C101" s="15" t="s">
        <v>4295</v>
      </c>
      <c r="D101" s="73" t="s">
        <v>385</v>
      </c>
      <c r="E101" s="409" t="s">
        <v>386</v>
      </c>
      <c r="F101" s="316">
        <f>SUM(LARGE(G101:BU101,{1,2,3,4,5,6}))</f>
        <v>1818</v>
      </c>
      <c r="G101" s="36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>
        <v>92</v>
      </c>
      <c r="AF101" s="37"/>
      <c r="AG101" s="37"/>
      <c r="AH101" s="37"/>
      <c r="AI101" s="37"/>
      <c r="AJ101" s="37"/>
      <c r="AK101" s="37">
        <v>490</v>
      </c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>
        <v>700</v>
      </c>
      <c r="AY101" s="37">
        <v>330</v>
      </c>
      <c r="AZ101" s="37"/>
      <c r="BA101" s="37"/>
      <c r="BB101" s="37"/>
      <c r="BC101" s="37"/>
      <c r="BD101" s="37"/>
      <c r="BE101" s="37"/>
      <c r="BF101" s="37"/>
      <c r="BG101" s="37">
        <v>206</v>
      </c>
      <c r="BH101" s="37"/>
      <c r="BI101" s="37"/>
      <c r="BJ101" s="37"/>
      <c r="BK101" s="37"/>
      <c r="BL101" s="37"/>
      <c r="BM101" s="37"/>
      <c r="BN101" s="37"/>
      <c r="BO101" s="38"/>
      <c r="BP101" s="61">
        <v>0</v>
      </c>
      <c r="BQ101" s="61">
        <v>0</v>
      </c>
      <c r="BR101" s="61">
        <v>0</v>
      </c>
      <c r="BS101" s="60">
        <v>0</v>
      </c>
      <c r="BT101" s="60">
        <v>0</v>
      </c>
      <c r="BU101" s="60">
        <v>0</v>
      </c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X101" s="62"/>
    </row>
    <row r="102" spans="1:102" ht="15" customHeight="1" thickBot="1" x14ac:dyDescent="0.3">
      <c r="A102" s="63" t="s">
        <v>450</v>
      </c>
      <c r="B102" s="6" t="s">
        <v>414</v>
      </c>
      <c r="C102" s="15" t="s">
        <v>3699</v>
      </c>
      <c r="D102" s="73" t="s">
        <v>415</v>
      </c>
      <c r="E102" s="409" t="s">
        <v>386</v>
      </c>
      <c r="F102" s="316">
        <f>SUM(LARGE(G102:BU102,{1,2,3,4,5,6}))</f>
        <v>1803</v>
      </c>
      <c r="G102" s="36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>
        <v>92</v>
      </c>
      <c r="AF102" s="37"/>
      <c r="AG102" s="37"/>
      <c r="AH102" s="37"/>
      <c r="AI102" s="37"/>
      <c r="AJ102" s="37"/>
      <c r="AK102" s="37">
        <v>490</v>
      </c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>
        <v>595</v>
      </c>
      <c r="AY102" s="37">
        <v>420</v>
      </c>
      <c r="AZ102" s="37"/>
      <c r="BA102" s="37"/>
      <c r="BB102" s="37"/>
      <c r="BC102" s="37"/>
      <c r="BD102" s="37"/>
      <c r="BE102" s="37"/>
      <c r="BF102" s="37"/>
      <c r="BG102" s="37">
        <v>206</v>
      </c>
      <c r="BH102" s="37"/>
      <c r="BI102" s="37"/>
      <c r="BJ102" s="37"/>
      <c r="BK102" s="37"/>
      <c r="BL102" s="37"/>
      <c r="BM102" s="37"/>
      <c r="BN102" s="37"/>
      <c r="BO102" s="38"/>
      <c r="BP102" s="61">
        <v>0</v>
      </c>
      <c r="BQ102" s="61">
        <v>0</v>
      </c>
      <c r="BR102" s="61">
        <v>0</v>
      </c>
      <c r="BS102" s="60">
        <v>0</v>
      </c>
      <c r="BT102" s="60">
        <v>0</v>
      </c>
      <c r="BU102" s="60">
        <v>0</v>
      </c>
      <c r="CX102" s="64"/>
    </row>
    <row r="103" spans="1:102" ht="15" customHeight="1" thickBot="1" x14ac:dyDescent="0.3">
      <c r="A103" s="63" t="s">
        <v>452</v>
      </c>
      <c r="B103" s="6" t="s">
        <v>466</v>
      </c>
      <c r="C103" s="15" t="s">
        <v>4296</v>
      </c>
      <c r="D103" s="73" t="s">
        <v>467</v>
      </c>
      <c r="E103" s="409" t="s">
        <v>4643</v>
      </c>
      <c r="F103" s="316">
        <f>SUM(LARGE(G103:BU103,{1,2,3,4,5,6}))</f>
        <v>1794</v>
      </c>
      <c r="G103" s="36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>
        <v>146</v>
      </c>
      <c r="V103" s="37"/>
      <c r="W103" s="37"/>
      <c r="X103" s="37"/>
      <c r="Y103" s="37"/>
      <c r="Z103" s="37"/>
      <c r="AA103" s="37"/>
      <c r="AB103" s="37"/>
      <c r="AC103" s="37">
        <v>137</v>
      </c>
      <c r="AD103" s="37"/>
      <c r="AE103" s="37">
        <v>117</v>
      </c>
      <c r="AF103" s="37"/>
      <c r="AG103" s="37"/>
      <c r="AH103" s="37"/>
      <c r="AI103" s="37"/>
      <c r="AJ103" s="37"/>
      <c r="AK103" s="37">
        <v>350</v>
      </c>
      <c r="AL103" s="37"/>
      <c r="AM103" s="37"/>
      <c r="AN103" s="37"/>
      <c r="AO103" s="37"/>
      <c r="AP103" s="37"/>
      <c r="AQ103" s="37">
        <v>252</v>
      </c>
      <c r="AR103" s="37"/>
      <c r="AS103" s="37"/>
      <c r="AT103" s="37"/>
      <c r="AU103" s="37"/>
      <c r="AV103" s="37"/>
      <c r="AW103" s="37"/>
      <c r="AX103" s="37">
        <v>350</v>
      </c>
      <c r="AY103" s="37">
        <v>220</v>
      </c>
      <c r="AZ103" s="37"/>
      <c r="BA103" s="37"/>
      <c r="BB103" s="37"/>
      <c r="BC103" s="37"/>
      <c r="BD103" s="37"/>
      <c r="BE103" s="37">
        <v>272</v>
      </c>
      <c r="BF103" s="37"/>
      <c r="BG103" s="37">
        <v>167</v>
      </c>
      <c r="BH103" s="37"/>
      <c r="BI103" s="37"/>
      <c r="BJ103" s="37"/>
      <c r="BK103" s="37"/>
      <c r="BL103" s="37"/>
      <c r="BM103" s="37"/>
      <c r="BN103" s="37">
        <v>350</v>
      </c>
      <c r="BO103" s="38"/>
      <c r="BP103" s="61">
        <v>0</v>
      </c>
      <c r="BQ103" s="61">
        <v>0</v>
      </c>
      <c r="BR103" s="61">
        <v>0</v>
      </c>
      <c r="BS103" s="60">
        <v>0</v>
      </c>
      <c r="BT103" s="60">
        <v>0</v>
      </c>
      <c r="BU103" s="60">
        <v>0</v>
      </c>
    </row>
    <row r="104" spans="1:102" ht="15" customHeight="1" thickBot="1" x14ac:dyDescent="0.3">
      <c r="A104" s="63" t="s">
        <v>455</v>
      </c>
      <c r="B104" s="6" t="s">
        <v>472</v>
      </c>
      <c r="C104" s="15" t="s">
        <v>4297</v>
      </c>
      <c r="D104" s="73" t="s">
        <v>473</v>
      </c>
      <c r="E104" s="409" t="s">
        <v>393</v>
      </c>
      <c r="F104" s="316">
        <f>SUM(LARGE(G104:BU104,{1,2,3,4,5,6}))</f>
        <v>1765</v>
      </c>
      <c r="G104" s="36">
        <v>357</v>
      </c>
      <c r="H104" s="37"/>
      <c r="I104" s="37"/>
      <c r="J104" s="37">
        <v>177</v>
      </c>
      <c r="K104" s="37"/>
      <c r="L104" s="37"/>
      <c r="M104" s="37"/>
      <c r="N104" s="37"/>
      <c r="O104" s="37">
        <v>175</v>
      </c>
      <c r="P104" s="37"/>
      <c r="Q104" s="37"/>
      <c r="R104" s="37"/>
      <c r="S104" s="37"/>
      <c r="T104" s="37">
        <v>175</v>
      </c>
      <c r="U104" s="37"/>
      <c r="V104" s="37">
        <v>357</v>
      </c>
      <c r="W104" s="37">
        <v>275</v>
      </c>
      <c r="X104" s="37"/>
      <c r="Y104" s="37"/>
      <c r="Z104" s="37"/>
      <c r="AA104" s="37"/>
      <c r="AB104" s="37"/>
      <c r="AC104" s="37"/>
      <c r="AD104" s="37"/>
      <c r="AE104" s="37"/>
      <c r="AF104" s="37">
        <v>167</v>
      </c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>
        <v>252</v>
      </c>
      <c r="AR104" s="37"/>
      <c r="AS104" s="37"/>
      <c r="AT104" s="37"/>
      <c r="AU104" s="37">
        <v>192</v>
      </c>
      <c r="AV104" s="37"/>
      <c r="AW104" s="37"/>
      <c r="AX104" s="37"/>
      <c r="AY104" s="37">
        <v>220</v>
      </c>
      <c r="AZ104" s="37"/>
      <c r="BA104" s="37"/>
      <c r="BB104" s="37"/>
      <c r="BC104" s="37">
        <v>252</v>
      </c>
      <c r="BD104" s="37"/>
      <c r="BE104" s="37"/>
      <c r="BF104" s="37"/>
      <c r="BG104" s="37">
        <v>167</v>
      </c>
      <c r="BH104" s="37"/>
      <c r="BI104" s="37"/>
      <c r="BJ104" s="37"/>
      <c r="BK104" s="37"/>
      <c r="BL104" s="37"/>
      <c r="BM104" s="37">
        <v>272</v>
      </c>
      <c r="BN104" s="37"/>
      <c r="BO104" s="38"/>
      <c r="BP104" s="61">
        <v>0</v>
      </c>
      <c r="BQ104" s="61">
        <v>0</v>
      </c>
      <c r="BR104" s="61">
        <v>0</v>
      </c>
      <c r="BS104" s="60">
        <v>0</v>
      </c>
      <c r="BT104" s="60">
        <v>0</v>
      </c>
      <c r="BU104" s="60">
        <v>0</v>
      </c>
      <c r="CR104" s="64"/>
      <c r="CS104" s="64"/>
      <c r="CT104" s="64"/>
      <c r="CU104" s="64"/>
      <c r="CV104" s="64"/>
      <c r="CW104" s="64"/>
    </row>
    <row r="105" spans="1:102" ht="15" customHeight="1" thickBot="1" x14ac:dyDescent="0.3">
      <c r="A105" s="63" t="s">
        <v>458</v>
      </c>
      <c r="B105" s="6" t="s">
        <v>492</v>
      </c>
      <c r="C105" s="15" t="s">
        <v>4298</v>
      </c>
      <c r="D105" s="73" t="s">
        <v>493</v>
      </c>
      <c r="E105" s="409" t="s">
        <v>275</v>
      </c>
      <c r="F105" s="316">
        <f>SUM(LARGE(G105:BU105,{1,2,3,4,5,6}))</f>
        <v>1749</v>
      </c>
      <c r="G105" s="36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>
        <v>114</v>
      </c>
      <c r="V105" s="37"/>
      <c r="W105" s="37"/>
      <c r="X105" s="37"/>
      <c r="Y105" s="37"/>
      <c r="Z105" s="37"/>
      <c r="AA105" s="37"/>
      <c r="AB105" s="37"/>
      <c r="AC105" s="37">
        <v>55</v>
      </c>
      <c r="AD105" s="37"/>
      <c r="AE105" s="37">
        <v>92</v>
      </c>
      <c r="AF105" s="37"/>
      <c r="AG105" s="37"/>
      <c r="AH105" s="37"/>
      <c r="AI105" s="37"/>
      <c r="AJ105" s="37"/>
      <c r="AK105" s="37">
        <v>340</v>
      </c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>
        <v>340</v>
      </c>
      <c r="AY105" s="37">
        <v>152</v>
      </c>
      <c r="AZ105" s="37"/>
      <c r="BA105" s="37"/>
      <c r="BB105" s="37"/>
      <c r="BC105" s="37"/>
      <c r="BD105" s="37"/>
      <c r="BE105" s="37">
        <v>385</v>
      </c>
      <c r="BF105" s="37"/>
      <c r="BG105" s="37">
        <v>192</v>
      </c>
      <c r="BH105" s="37"/>
      <c r="BI105" s="37"/>
      <c r="BJ105" s="37"/>
      <c r="BK105" s="37"/>
      <c r="BL105" s="37"/>
      <c r="BM105" s="37"/>
      <c r="BN105" s="37">
        <v>340</v>
      </c>
      <c r="BO105" s="38"/>
      <c r="BP105" s="61">
        <v>0</v>
      </c>
      <c r="BQ105" s="61">
        <v>0</v>
      </c>
      <c r="BR105" s="61">
        <v>0</v>
      </c>
      <c r="BS105" s="60">
        <v>0</v>
      </c>
      <c r="BT105" s="60">
        <v>0</v>
      </c>
      <c r="BU105" s="60">
        <v>0</v>
      </c>
    </row>
    <row r="106" spans="1:102" ht="15" customHeight="1" thickBot="1" x14ac:dyDescent="0.3">
      <c r="A106" s="63" t="s">
        <v>462</v>
      </c>
      <c r="B106" s="70" t="s">
        <v>485</v>
      </c>
      <c r="C106" s="15" t="s">
        <v>4299</v>
      </c>
      <c r="D106" s="73" t="s">
        <v>486</v>
      </c>
      <c r="E106" s="409" t="s">
        <v>4650</v>
      </c>
      <c r="F106" s="316">
        <f>SUM(LARGE(G106:BU106,{1,2,3,4,5,6}))</f>
        <v>1749</v>
      </c>
      <c r="G106" s="40">
        <v>280</v>
      </c>
      <c r="H106" s="41"/>
      <c r="I106" s="41"/>
      <c r="J106" s="41"/>
      <c r="K106" s="41"/>
      <c r="L106" s="41"/>
      <c r="M106" s="41"/>
      <c r="N106" s="41"/>
      <c r="O106" s="41">
        <v>102</v>
      </c>
      <c r="P106" s="41"/>
      <c r="Q106" s="41"/>
      <c r="R106" s="41"/>
      <c r="S106" s="41"/>
      <c r="T106" s="41">
        <v>157</v>
      </c>
      <c r="U106" s="41"/>
      <c r="V106" s="41">
        <v>280</v>
      </c>
      <c r="W106" s="41"/>
      <c r="X106" s="41"/>
      <c r="Y106" s="41"/>
      <c r="Z106" s="41"/>
      <c r="AA106" s="41"/>
      <c r="AB106" s="41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>
        <v>157</v>
      </c>
      <c r="AM106" s="37">
        <v>157</v>
      </c>
      <c r="AN106" s="37">
        <v>360</v>
      </c>
      <c r="AO106" s="37"/>
      <c r="AP106" s="37"/>
      <c r="AQ106" s="37">
        <v>450</v>
      </c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>
        <v>157</v>
      </c>
      <c r="BG106" s="37"/>
      <c r="BH106" s="37"/>
      <c r="BI106" s="37"/>
      <c r="BJ106" s="37"/>
      <c r="BK106" s="37"/>
      <c r="BL106" s="37"/>
      <c r="BM106" s="37">
        <v>222</v>
      </c>
      <c r="BN106" s="37"/>
      <c r="BO106" s="38"/>
      <c r="BP106" s="61">
        <v>0</v>
      </c>
      <c r="BQ106" s="61">
        <v>0</v>
      </c>
      <c r="BR106" s="61">
        <v>0</v>
      </c>
      <c r="BS106" s="60">
        <v>0</v>
      </c>
      <c r="BT106" s="60">
        <v>0</v>
      </c>
      <c r="BU106" s="60">
        <v>0</v>
      </c>
      <c r="BV106" s="64"/>
      <c r="BW106" s="64"/>
      <c r="CE106" s="64"/>
      <c r="CF106" s="64"/>
      <c r="CG106" s="66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</row>
    <row r="107" spans="1:102" ht="15" customHeight="1" thickBot="1" x14ac:dyDescent="0.3">
      <c r="A107" s="63" t="s">
        <v>465</v>
      </c>
      <c r="B107" s="6" t="s">
        <v>482</v>
      </c>
      <c r="C107" s="15" t="s">
        <v>4300</v>
      </c>
      <c r="D107" s="73" t="s">
        <v>483</v>
      </c>
      <c r="E107" s="409" t="s">
        <v>166</v>
      </c>
      <c r="F107" s="316">
        <f>SUM(LARGE(G107:BU107,{1,2,3,4,5,6}))</f>
        <v>1747</v>
      </c>
      <c r="G107" s="36">
        <v>335</v>
      </c>
      <c r="H107" s="37"/>
      <c r="I107" s="37"/>
      <c r="J107" s="37"/>
      <c r="K107" s="37"/>
      <c r="L107" s="37"/>
      <c r="M107" s="37"/>
      <c r="N107" s="37"/>
      <c r="O107" s="37">
        <v>55</v>
      </c>
      <c r="P107" s="37"/>
      <c r="Q107" s="37"/>
      <c r="R107" s="37"/>
      <c r="S107" s="37"/>
      <c r="T107" s="37"/>
      <c r="U107" s="37"/>
      <c r="V107" s="37">
        <v>261</v>
      </c>
      <c r="W107" s="37"/>
      <c r="X107" s="37"/>
      <c r="Y107" s="37"/>
      <c r="Z107" s="37"/>
      <c r="AA107" s="37"/>
      <c r="AB107" s="37"/>
      <c r="AC107" s="37"/>
      <c r="AD107" s="37"/>
      <c r="AE107" s="37"/>
      <c r="AF107" s="37">
        <v>167</v>
      </c>
      <c r="AG107" s="37"/>
      <c r="AH107" s="37"/>
      <c r="AI107" s="37"/>
      <c r="AJ107" s="37"/>
      <c r="AK107" s="37"/>
      <c r="AL107" s="37"/>
      <c r="AM107" s="37"/>
      <c r="AN107" s="37">
        <v>275</v>
      </c>
      <c r="AO107" s="37"/>
      <c r="AP107" s="37"/>
      <c r="AQ107" s="37">
        <v>261</v>
      </c>
      <c r="AR107" s="37"/>
      <c r="AS107" s="37"/>
      <c r="AT107" s="37"/>
      <c r="AU107" s="37">
        <v>46</v>
      </c>
      <c r="AV107" s="37"/>
      <c r="AW107" s="37"/>
      <c r="AX107" s="37"/>
      <c r="AY107" s="37">
        <v>152</v>
      </c>
      <c r="AZ107" s="37"/>
      <c r="BA107" s="37"/>
      <c r="BB107" s="37"/>
      <c r="BC107" s="37">
        <v>261</v>
      </c>
      <c r="BD107" s="37"/>
      <c r="BE107" s="37"/>
      <c r="BF107" s="37"/>
      <c r="BG107" s="37">
        <v>275</v>
      </c>
      <c r="BH107" s="37"/>
      <c r="BI107" s="37"/>
      <c r="BJ107" s="37"/>
      <c r="BK107" s="37"/>
      <c r="BL107" s="37"/>
      <c r="BM107" s="37">
        <v>340</v>
      </c>
      <c r="BN107" s="37"/>
      <c r="BO107" s="38"/>
      <c r="BP107" s="61">
        <v>0</v>
      </c>
      <c r="BQ107" s="61">
        <v>0</v>
      </c>
      <c r="BR107" s="61">
        <v>0</v>
      </c>
      <c r="BS107" s="60">
        <v>0</v>
      </c>
      <c r="BT107" s="60">
        <v>0</v>
      </c>
      <c r="BU107" s="60">
        <v>0</v>
      </c>
      <c r="CR107" s="66"/>
      <c r="CS107" s="64"/>
      <c r="CT107" s="64"/>
      <c r="CU107" s="64"/>
      <c r="CV107" s="64"/>
      <c r="CW107" s="64"/>
      <c r="CX107" s="64"/>
    </row>
    <row r="108" spans="1:102" ht="15" customHeight="1" thickBot="1" x14ac:dyDescent="0.3">
      <c r="A108" s="63" t="s">
        <v>468</v>
      </c>
      <c r="B108" s="6" t="s">
        <v>456</v>
      </c>
      <c r="C108" s="15" t="s">
        <v>4301</v>
      </c>
      <c r="D108" s="73" t="s">
        <v>457</v>
      </c>
      <c r="E108" s="409" t="s">
        <v>292</v>
      </c>
      <c r="F108" s="316">
        <f>SUM(LARGE(G108:BU108,{1,2,3,4,5,6}))</f>
        <v>1734</v>
      </c>
      <c r="G108" s="36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>
        <v>385</v>
      </c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>
        <v>272</v>
      </c>
      <c r="AY108" s="37">
        <v>420</v>
      </c>
      <c r="AZ108" s="37"/>
      <c r="BA108" s="37"/>
      <c r="BB108" s="37"/>
      <c r="BC108" s="37"/>
      <c r="BD108" s="37"/>
      <c r="BE108" s="37">
        <v>272</v>
      </c>
      <c r="BF108" s="37"/>
      <c r="BG108" s="37"/>
      <c r="BH108" s="37"/>
      <c r="BI108" s="37"/>
      <c r="BJ108" s="37"/>
      <c r="BK108" s="37"/>
      <c r="BL108" s="37"/>
      <c r="BM108" s="37"/>
      <c r="BN108" s="37">
        <v>385</v>
      </c>
      <c r="BO108" s="38"/>
      <c r="BP108" s="61">
        <v>0</v>
      </c>
      <c r="BQ108" s="61">
        <v>0</v>
      </c>
      <c r="BR108" s="61">
        <v>0</v>
      </c>
      <c r="BS108" s="60">
        <v>0</v>
      </c>
      <c r="BT108" s="60">
        <v>0</v>
      </c>
      <c r="BU108" s="60">
        <v>0</v>
      </c>
      <c r="CR108" s="66"/>
      <c r="CS108" s="64"/>
      <c r="CT108" s="64"/>
      <c r="CU108" s="64"/>
      <c r="CV108" s="64"/>
      <c r="CW108" s="64"/>
    </row>
    <row r="109" spans="1:102" ht="15" customHeight="1" thickBot="1" x14ac:dyDescent="0.3">
      <c r="A109" s="63" t="s">
        <v>471</v>
      </c>
      <c r="B109" s="65" t="s">
        <v>430</v>
      </c>
      <c r="C109" s="15" t="s">
        <v>4302</v>
      </c>
      <c r="D109" s="73" t="s">
        <v>431</v>
      </c>
      <c r="E109" s="409" t="s">
        <v>386</v>
      </c>
      <c r="F109" s="316">
        <f>SUM(LARGE(G109:BU109,{1,2,3,4,5,6}))</f>
        <v>1710</v>
      </c>
      <c r="G109" s="40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37">
        <v>205</v>
      </c>
      <c r="AD109" s="37"/>
      <c r="AE109" s="37">
        <v>137</v>
      </c>
      <c r="AF109" s="37"/>
      <c r="AG109" s="37"/>
      <c r="AH109" s="37"/>
      <c r="AI109" s="37"/>
      <c r="AJ109" s="37"/>
      <c r="AK109" s="37">
        <v>504</v>
      </c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>
        <v>504</v>
      </c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>
        <v>360</v>
      </c>
      <c r="BO109" s="38"/>
      <c r="BP109" s="61">
        <v>0</v>
      </c>
      <c r="BQ109" s="61">
        <v>0</v>
      </c>
      <c r="BR109" s="61">
        <v>0</v>
      </c>
      <c r="BS109" s="60">
        <v>0</v>
      </c>
      <c r="BT109" s="60">
        <v>0</v>
      </c>
      <c r="BU109" s="60">
        <v>0</v>
      </c>
      <c r="BV109" s="66"/>
      <c r="BW109" s="66"/>
      <c r="BX109" s="64"/>
      <c r="BY109" s="64"/>
      <c r="BZ109" s="64"/>
      <c r="CM109" s="64"/>
      <c r="CN109" s="64"/>
      <c r="CO109" s="64"/>
      <c r="CP109" s="64"/>
      <c r="CQ109" s="64"/>
    </row>
    <row r="110" spans="1:102" ht="15" customHeight="1" thickBot="1" x14ac:dyDescent="0.3">
      <c r="A110" s="63" t="s">
        <v>474</v>
      </c>
      <c r="B110" s="6" t="s">
        <v>475</v>
      </c>
      <c r="C110" s="15" t="s">
        <v>4303</v>
      </c>
      <c r="D110" s="73" t="s">
        <v>476</v>
      </c>
      <c r="E110" s="409" t="s">
        <v>477</v>
      </c>
      <c r="F110" s="316">
        <f>SUM(LARGE(G110:BU110,{1,2,3,4,5,6}))</f>
        <v>1705</v>
      </c>
      <c r="G110" s="36"/>
      <c r="H110" s="37"/>
      <c r="I110" s="37"/>
      <c r="J110" s="37">
        <v>147</v>
      </c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>
        <v>385</v>
      </c>
      <c r="AG110" s="37"/>
      <c r="AH110" s="37"/>
      <c r="AI110" s="37"/>
      <c r="AJ110" s="37"/>
      <c r="AK110" s="37"/>
      <c r="AL110" s="37"/>
      <c r="AM110" s="37"/>
      <c r="AN110" s="37">
        <v>385</v>
      </c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>
        <v>425</v>
      </c>
      <c r="AZ110" s="37"/>
      <c r="BA110" s="37"/>
      <c r="BB110" s="37"/>
      <c r="BC110" s="37"/>
      <c r="BD110" s="37"/>
      <c r="BE110" s="37"/>
      <c r="BF110" s="37">
        <v>157</v>
      </c>
      <c r="BG110" s="37">
        <v>206</v>
      </c>
      <c r="BH110" s="37"/>
      <c r="BI110" s="37"/>
      <c r="BJ110" s="37"/>
      <c r="BK110" s="37"/>
      <c r="BL110" s="37"/>
      <c r="BM110" s="37"/>
      <c r="BN110" s="37"/>
      <c r="BO110" s="38"/>
      <c r="BP110" s="61">
        <v>0</v>
      </c>
      <c r="BQ110" s="61">
        <v>0</v>
      </c>
      <c r="BR110" s="61">
        <v>0</v>
      </c>
      <c r="BS110" s="60">
        <v>0</v>
      </c>
      <c r="BT110" s="60">
        <v>0</v>
      </c>
      <c r="BU110" s="60">
        <v>0</v>
      </c>
      <c r="CX110" s="64"/>
    </row>
    <row r="111" spans="1:102" s="67" customFormat="1" ht="15" customHeight="1" thickBot="1" x14ac:dyDescent="0.3">
      <c r="A111" s="63" t="s">
        <v>478</v>
      </c>
      <c r="B111" s="69" t="s">
        <v>545</v>
      </c>
      <c r="C111" s="15" t="s">
        <v>4304</v>
      </c>
      <c r="D111" s="73" t="s">
        <v>546</v>
      </c>
      <c r="E111" s="409" t="s">
        <v>547</v>
      </c>
      <c r="F111" s="316">
        <f>SUM(LARGE(G111:BU111,{1,2,3,4,5,6}))</f>
        <v>1668</v>
      </c>
      <c r="G111" s="40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>
        <v>504</v>
      </c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37"/>
      <c r="AD111" s="37"/>
      <c r="AE111" s="37"/>
      <c r="AF111" s="37"/>
      <c r="AG111" s="37"/>
      <c r="AH111" s="37"/>
      <c r="AI111" s="37">
        <v>504</v>
      </c>
      <c r="AJ111" s="37"/>
      <c r="AK111" s="37"/>
      <c r="AL111" s="37"/>
      <c r="AM111" s="37"/>
      <c r="AN111" s="37">
        <v>360</v>
      </c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>
        <v>300</v>
      </c>
      <c r="BK111" s="37"/>
      <c r="BL111" s="37"/>
      <c r="BM111" s="37"/>
      <c r="BN111" s="37"/>
      <c r="BO111" s="38"/>
      <c r="BP111" s="61">
        <v>0</v>
      </c>
      <c r="BQ111" s="61">
        <v>0</v>
      </c>
      <c r="BR111" s="61">
        <v>0</v>
      </c>
      <c r="BS111" s="60">
        <v>0</v>
      </c>
      <c r="BT111" s="60">
        <v>0</v>
      </c>
      <c r="BU111" s="60">
        <v>0</v>
      </c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6"/>
      <c r="CQ111" s="66"/>
      <c r="CR111" s="62"/>
      <c r="CS111" s="62"/>
      <c r="CT111" s="62"/>
      <c r="CU111" s="62"/>
      <c r="CV111" s="62"/>
      <c r="CW111" s="62"/>
      <c r="CX111" s="62"/>
    </row>
    <row r="112" spans="1:102" ht="15" customHeight="1" thickBot="1" x14ac:dyDescent="0.3">
      <c r="A112" s="63" t="s">
        <v>481</v>
      </c>
      <c r="B112" s="6" t="s">
        <v>528</v>
      </c>
      <c r="C112" s="15" t="s">
        <v>4305</v>
      </c>
      <c r="D112" s="73" t="s">
        <v>529</v>
      </c>
      <c r="E112" s="409" t="s">
        <v>249</v>
      </c>
      <c r="F112" s="316">
        <f>SUM(LARGE(G112:BU112,{1,2,3,4,5,6}))</f>
        <v>1636</v>
      </c>
      <c r="G112" s="36">
        <v>252</v>
      </c>
      <c r="H112" s="37"/>
      <c r="I112" s="37"/>
      <c r="J112" s="37"/>
      <c r="K112" s="37"/>
      <c r="L112" s="37">
        <v>117</v>
      </c>
      <c r="M112" s="37"/>
      <c r="N112" s="37"/>
      <c r="O112" s="37"/>
      <c r="P112" s="37"/>
      <c r="Q112" s="37"/>
      <c r="R112" s="37"/>
      <c r="S112" s="37"/>
      <c r="T112" s="37"/>
      <c r="U112" s="37"/>
      <c r="V112" s="37">
        <v>252</v>
      </c>
      <c r="W112" s="37"/>
      <c r="X112" s="37"/>
      <c r="Y112" s="37"/>
      <c r="Z112" s="37"/>
      <c r="AA112" s="37"/>
      <c r="AB112" s="37"/>
      <c r="AC112" s="37"/>
      <c r="AD112" s="37"/>
      <c r="AE112" s="37"/>
      <c r="AF112" s="37">
        <v>272</v>
      </c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>
        <v>290</v>
      </c>
      <c r="AZ112" s="37"/>
      <c r="BA112" s="37"/>
      <c r="BB112" s="37"/>
      <c r="BC112" s="37"/>
      <c r="BD112" s="37"/>
      <c r="BE112" s="37"/>
      <c r="BF112" s="37"/>
      <c r="BG112" s="37">
        <v>272</v>
      </c>
      <c r="BH112" s="37"/>
      <c r="BI112" s="37">
        <v>275</v>
      </c>
      <c r="BJ112" s="37"/>
      <c r="BK112" s="37"/>
      <c r="BL112" s="37"/>
      <c r="BM112" s="37">
        <v>275</v>
      </c>
      <c r="BN112" s="37"/>
      <c r="BO112" s="38"/>
      <c r="BP112" s="61">
        <v>0</v>
      </c>
      <c r="BQ112" s="61">
        <v>0</v>
      </c>
      <c r="BR112" s="61">
        <v>0</v>
      </c>
      <c r="BS112" s="60">
        <v>0</v>
      </c>
      <c r="BT112" s="60">
        <v>0</v>
      </c>
      <c r="BU112" s="60">
        <v>0</v>
      </c>
      <c r="CS112" s="66"/>
      <c r="CT112" s="66"/>
      <c r="CU112" s="66"/>
      <c r="CV112" s="66"/>
      <c r="CW112" s="66"/>
    </row>
    <row r="113" spans="1:102" ht="15" customHeight="1" thickBot="1" x14ac:dyDescent="0.3">
      <c r="A113" s="63" t="s">
        <v>484</v>
      </c>
      <c r="B113" s="43" t="s">
        <v>679</v>
      </c>
      <c r="C113" s="15" t="s">
        <v>4306</v>
      </c>
      <c r="D113" s="73" t="s">
        <v>680</v>
      </c>
      <c r="E113" s="409" t="s">
        <v>326</v>
      </c>
      <c r="F113" s="316">
        <f>SUM(LARGE(G113:BU113,{1,2,3,4,5,6}))</f>
        <v>1634</v>
      </c>
      <c r="G113" s="36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>
        <v>117</v>
      </c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>
        <v>385</v>
      </c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>
        <v>330</v>
      </c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>
        <v>102</v>
      </c>
      <c r="BK113" s="37"/>
      <c r="BL113" s="37">
        <v>700</v>
      </c>
      <c r="BM113" s="37"/>
      <c r="BN113" s="37"/>
      <c r="BO113" s="38"/>
      <c r="BP113" s="61">
        <v>0</v>
      </c>
      <c r="BQ113" s="61">
        <v>0</v>
      </c>
      <c r="BR113" s="61">
        <v>0</v>
      </c>
      <c r="BS113" s="60">
        <v>0</v>
      </c>
      <c r="BT113" s="60">
        <v>0</v>
      </c>
      <c r="BU113" s="60">
        <v>0</v>
      </c>
      <c r="CR113" s="64"/>
      <c r="CX113" s="64"/>
    </row>
    <row r="114" spans="1:102" s="64" customFormat="1" ht="15" customHeight="1" thickBot="1" x14ac:dyDescent="0.3">
      <c r="A114" s="63" t="s">
        <v>487</v>
      </c>
      <c r="B114" s="6" t="s">
        <v>610</v>
      </c>
      <c r="C114" s="15" t="s">
        <v>4307</v>
      </c>
      <c r="D114" s="73" t="s">
        <v>611</v>
      </c>
      <c r="E114" s="409" t="s">
        <v>148</v>
      </c>
      <c r="F114" s="316">
        <f>SUM(LARGE(G114:BU114,{1,2,3,4,5,6}))</f>
        <v>1633</v>
      </c>
      <c r="G114" s="36"/>
      <c r="H114" s="37"/>
      <c r="I114" s="37"/>
      <c r="J114" s="37"/>
      <c r="K114" s="37"/>
      <c r="L114" s="37">
        <v>167</v>
      </c>
      <c r="M114" s="37"/>
      <c r="N114" s="37"/>
      <c r="O114" s="37"/>
      <c r="P114" s="37"/>
      <c r="Q114" s="37"/>
      <c r="R114" s="37"/>
      <c r="S114" s="37"/>
      <c r="T114" s="37"/>
      <c r="U114" s="37"/>
      <c r="V114" s="37">
        <v>316</v>
      </c>
      <c r="W114" s="37"/>
      <c r="X114" s="37"/>
      <c r="Y114" s="37"/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>
        <v>275</v>
      </c>
      <c r="AZ114" s="37"/>
      <c r="BA114" s="37"/>
      <c r="BB114" s="37"/>
      <c r="BC114" s="37"/>
      <c r="BD114" s="37"/>
      <c r="BE114" s="37"/>
      <c r="BF114" s="37"/>
      <c r="BG114" s="37">
        <v>331</v>
      </c>
      <c r="BH114" s="37"/>
      <c r="BI114" s="37">
        <v>272</v>
      </c>
      <c r="BJ114" s="37"/>
      <c r="BK114" s="37"/>
      <c r="BL114" s="37"/>
      <c r="BM114" s="37">
        <v>272</v>
      </c>
      <c r="BN114" s="37"/>
      <c r="BO114" s="38"/>
      <c r="BP114" s="61">
        <v>0</v>
      </c>
      <c r="BQ114" s="61">
        <v>0</v>
      </c>
      <c r="BR114" s="61">
        <v>0</v>
      </c>
      <c r="BS114" s="60">
        <v>0</v>
      </c>
      <c r="BT114" s="60">
        <v>0</v>
      </c>
      <c r="BU114" s="60">
        <v>0</v>
      </c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6"/>
      <c r="CT114" s="66"/>
      <c r="CU114" s="66"/>
      <c r="CV114" s="66"/>
      <c r="CW114" s="66"/>
      <c r="CX114" s="62"/>
    </row>
    <row r="115" spans="1:102" ht="15" customHeight="1" thickBot="1" x14ac:dyDescent="0.3">
      <c r="A115" s="63" t="s">
        <v>491</v>
      </c>
      <c r="B115" s="65" t="s">
        <v>463</v>
      </c>
      <c r="C115" s="15" t="s">
        <v>4308</v>
      </c>
      <c r="D115" s="73" t="s">
        <v>464</v>
      </c>
      <c r="E115" s="409" t="s">
        <v>275</v>
      </c>
      <c r="F115" s="316">
        <f>SUM(LARGE(G115:BU115,{1,2,3,4,5,6}))</f>
        <v>1604</v>
      </c>
      <c r="G115" s="40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37">
        <v>205</v>
      </c>
      <c r="AD115" s="37"/>
      <c r="AE115" s="37">
        <v>175</v>
      </c>
      <c r="AF115" s="37"/>
      <c r="AG115" s="37"/>
      <c r="AH115" s="37"/>
      <c r="AI115" s="37"/>
      <c r="AJ115" s="37"/>
      <c r="AK115" s="37">
        <v>504</v>
      </c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>
        <v>360</v>
      </c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>
        <v>360</v>
      </c>
      <c r="BO115" s="38"/>
      <c r="BP115" s="61">
        <v>0</v>
      </c>
      <c r="BQ115" s="61">
        <v>0</v>
      </c>
      <c r="BR115" s="61">
        <v>0</v>
      </c>
      <c r="BS115" s="60">
        <v>0</v>
      </c>
      <c r="BT115" s="60">
        <v>0</v>
      </c>
      <c r="BU115" s="60">
        <v>0</v>
      </c>
      <c r="CA115" s="66"/>
      <c r="CG115" s="66"/>
      <c r="CP115" s="64"/>
      <c r="CQ115" s="64"/>
      <c r="CR115" s="66"/>
      <c r="CX115" s="64"/>
    </row>
    <row r="116" spans="1:102" ht="15" customHeight="1" thickBot="1" x14ac:dyDescent="0.3">
      <c r="A116" s="63" t="s">
        <v>494</v>
      </c>
      <c r="B116" s="6" t="s">
        <v>495</v>
      </c>
      <c r="C116" s="15" t="s">
        <v>4309</v>
      </c>
      <c r="D116" s="73" t="s">
        <v>496</v>
      </c>
      <c r="E116" s="409" t="s">
        <v>497</v>
      </c>
      <c r="F116" s="316">
        <f>SUM(LARGE(G116:BU116,{1,2,3,4,5,6}))</f>
        <v>1580</v>
      </c>
      <c r="G116" s="36"/>
      <c r="H116" s="37"/>
      <c r="I116" s="37"/>
      <c r="J116" s="37">
        <v>210</v>
      </c>
      <c r="K116" s="37"/>
      <c r="L116" s="37"/>
      <c r="M116" s="37"/>
      <c r="N116" s="37"/>
      <c r="O116" s="37"/>
      <c r="P116" s="37"/>
      <c r="Q116" s="37"/>
      <c r="R116" s="37"/>
      <c r="S116" s="37"/>
      <c r="T116" s="37">
        <v>213</v>
      </c>
      <c r="U116" s="37"/>
      <c r="V116" s="37"/>
      <c r="W116" s="37"/>
      <c r="X116" s="37">
        <v>210</v>
      </c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>
        <v>275</v>
      </c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>
        <v>400</v>
      </c>
      <c r="AZ116" s="37"/>
      <c r="BA116" s="37"/>
      <c r="BB116" s="37"/>
      <c r="BC116" s="37"/>
      <c r="BD116" s="37"/>
      <c r="BE116" s="37"/>
      <c r="BF116" s="37">
        <v>210</v>
      </c>
      <c r="BG116" s="37">
        <v>272</v>
      </c>
      <c r="BH116" s="37"/>
      <c r="BI116" s="37"/>
      <c r="BJ116" s="37"/>
      <c r="BK116" s="37"/>
      <c r="BL116" s="37"/>
      <c r="BM116" s="37"/>
      <c r="BN116" s="37"/>
      <c r="BO116" s="38"/>
      <c r="BP116" s="61">
        <v>0</v>
      </c>
      <c r="BQ116" s="61">
        <v>0</v>
      </c>
      <c r="BR116" s="61">
        <v>0</v>
      </c>
      <c r="BS116" s="60">
        <v>0</v>
      </c>
      <c r="BT116" s="60">
        <v>0</v>
      </c>
      <c r="BU116" s="60">
        <v>0</v>
      </c>
      <c r="CS116" s="64"/>
      <c r="CT116" s="64"/>
      <c r="CU116" s="64"/>
      <c r="CV116" s="64"/>
      <c r="CW116" s="64"/>
      <c r="CX116" s="64"/>
    </row>
    <row r="117" spans="1:102" ht="15" customHeight="1" thickBot="1" x14ac:dyDescent="0.3">
      <c r="A117" s="63" t="s">
        <v>498</v>
      </c>
      <c r="B117" s="6" t="s">
        <v>578</v>
      </c>
      <c r="C117" s="15" t="s">
        <v>4310</v>
      </c>
      <c r="D117" s="73" t="s">
        <v>579</v>
      </c>
      <c r="E117" s="409" t="s">
        <v>148</v>
      </c>
      <c r="F117" s="316">
        <f>SUM(LARGE(G117:BU117,{1,2,3,4,5,6}))</f>
        <v>1575</v>
      </c>
      <c r="G117" s="36">
        <v>252</v>
      </c>
      <c r="H117" s="37"/>
      <c r="I117" s="37"/>
      <c r="J117" s="37"/>
      <c r="K117" s="37"/>
      <c r="L117" s="37">
        <v>46</v>
      </c>
      <c r="M117" s="37"/>
      <c r="N117" s="37"/>
      <c r="O117" s="37"/>
      <c r="P117" s="37"/>
      <c r="Q117" s="37"/>
      <c r="R117" s="37"/>
      <c r="S117" s="37"/>
      <c r="T117" s="37"/>
      <c r="U117" s="37"/>
      <c r="V117" s="37">
        <v>252</v>
      </c>
      <c r="W117" s="37"/>
      <c r="X117" s="37"/>
      <c r="Y117" s="37"/>
      <c r="Z117" s="37"/>
      <c r="AA117" s="37"/>
      <c r="AB117" s="37"/>
      <c r="AC117" s="37"/>
      <c r="AD117" s="37"/>
      <c r="AE117" s="37"/>
      <c r="AF117" s="37">
        <v>272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>
        <v>252</v>
      </c>
      <c r="BD117" s="37"/>
      <c r="BE117" s="37"/>
      <c r="BF117" s="37"/>
      <c r="BG117" s="37">
        <v>167</v>
      </c>
      <c r="BH117" s="37"/>
      <c r="BI117" s="37">
        <v>275</v>
      </c>
      <c r="BJ117" s="37"/>
      <c r="BK117" s="37"/>
      <c r="BL117" s="37"/>
      <c r="BM117" s="37">
        <v>272</v>
      </c>
      <c r="BN117" s="37"/>
      <c r="BO117" s="38"/>
      <c r="BP117" s="61">
        <v>0</v>
      </c>
      <c r="BQ117" s="61">
        <v>0</v>
      </c>
      <c r="BR117" s="61">
        <v>0</v>
      </c>
      <c r="BS117" s="60">
        <v>0</v>
      </c>
      <c r="BT117" s="60">
        <v>0</v>
      </c>
      <c r="BU117" s="60">
        <v>0</v>
      </c>
      <c r="CX117" s="64"/>
    </row>
    <row r="118" spans="1:102" ht="15" customHeight="1" thickBot="1" x14ac:dyDescent="0.3">
      <c r="A118" s="63" t="s">
        <v>501</v>
      </c>
      <c r="B118" s="6" t="s">
        <v>502</v>
      </c>
      <c r="C118" s="15" t="s">
        <v>3949</v>
      </c>
      <c r="D118" s="73" t="s">
        <v>503</v>
      </c>
      <c r="E118" s="409" t="s">
        <v>166</v>
      </c>
      <c r="F118" s="316">
        <f>SUM(LARGE(G118:BU118,{1,2,3,4,5,6}))</f>
        <v>1548</v>
      </c>
      <c r="G118" s="36"/>
      <c r="H118" s="37"/>
      <c r="I118" s="37"/>
      <c r="J118" s="37"/>
      <c r="K118" s="37"/>
      <c r="L118" s="37">
        <v>117</v>
      </c>
      <c r="M118" s="37"/>
      <c r="N118" s="37"/>
      <c r="O118" s="37">
        <v>137</v>
      </c>
      <c r="P118" s="37"/>
      <c r="Q118" s="37"/>
      <c r="R118" s="37"/>
      <c r="S118" s="37"/>
      <c r="T118" s="37"/>
      <c r="U118" s="37"/>
      <c r="V118" s="37">
        <v>252</v>
      </c>
      <c r="W118" s="37">
        <v>275</v>
      </c>
      <c r="X118" s="37"/>
      <c r="Y118" s="37"/>
      <c r="Z118" s="37"/>
      <c r="AA118" s="37"/>
      <c r="AB118" s="37"/>
      <c r="AC118" s="37"/>
      <c r="AD118" s="37"/>
      <c r="AE118" s="37"/>
      <c r="AF118" s="37">
        <v>167</v>
      </c>
      <c r="AG118" s="37"/>
      <c r="AH118" s="37"/>
      <c r="AI118" s="37"/>
      <c r="AJ118" s="37"/>
      <c r="AK118" s="37"/>
      <c r="AL118" s="37"/>
      <c r="AM118" s="37">
        <v>92</v>
      </c>
      <c r="AN118" s="37">
        <v>350</v>
      </c>
      <c r="AO118" s="37"/>
      <c r="AP118" s="37"/>
      <c r="AQ118" s="37">
        <v>252</v>
      </c>
      <c r="AR118" s="37"/>
      <c r="AS118" s="37"/>
      <c r="AT118" s="37"/>
      <c r="AU118" s="37"/>
      <c r="AV118" s="37"/>
      <c r="AW118" s="37"/>
      <c r="AX118" s="37"/>
      <c r="AY118" s="37">
        <v>152</v>
      </c>
      <c r="AZ118" s="37"/>
      <c r="BA118" s="37"/>
      <c r="BB118" s="37"/>
      <c r="BC118" s="37">
        <v>252</v>
      </c>
      <c r="BD118" s="37"/>
      <c r="BE118" s="37"/>
      <c r="BF118" s="37"/>
      <c r="BG118" s="37">
        <v>167</v>
      </c>
      <c r="BH118" s="37"/>
      <c r="BI118" s="37"/>
      <c r="BJ118" s="37"/>
      <c r="BK118" s="37"/>
      <c r="BL118" s="37"/>
      <c r="BM118" s="37">
        <v>167</v>
      </c>
      <c r="BN118" s="37"/>
      <c r="BO118" s="38"/>
      <c r="BP118" s="61">
        <v>0</v>
      </c>
      <c r="BQ118" s="61">
        <v>0</v>
      </c>
      <c r="BR118" s="61">
        <v>0</v>
      </c>
      <c r="BS118" s="60">
        <v>0</v>
      </c>
      <c r="BT118" s="60">
        <v>0</v>
      </c>
      <c r="BU118" s="60">
        <v>0</v>
      </c>
      <c r="CR118" s="64"/>
      <c r="CX118" s="64"/>
    </row>
    <row r="119" spans="1:102" ht="15" customHeight="1" thickBot="1" x14ac:dyDescent="0.3">
      <c r="A119" s="63" t="s">
        <v>504</v>
      </c>
      <c r="B119" s="6" t="s">
        <v>584</v>
      </c>
      <c r="C119" s="15" t="s">
        <v>4311</v>
      </c>
      <c r="D119" s="73" t="s">
        <v>585</v>
      </c>
      <c r="E119" s="409" t="s">
        <v>4644</v>
      </c>
      <c r="F119" s="316">
        <f>SUM(LARGE(G119:BU119,{1,2,3,4,5,6}))</f>
        <v>1530</v>
      </c>
      <c r="G119" s="36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>
        <v>810</v>
      </c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>
        <v>420</v>
      </c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8">
        <v>300</v>
      </c>
      <c r="BP119" s="61">
        <v>0</v>
      </c>
      <c r="BQ119" s="61">
        <v>0</v>
      </c>
      <c r="BR119" s="61">
        <v>0</v>
      </c>
      <c r="BS119" s="60">
        <v>0</v>
      </c>
      <c r="BT119" s="60">
        <v>0</v>
      </c>
      <c r="BU119" s="60">
        <v>0</v>
      </c>
      <c r="CR119" s="64"/>
      <c r="CX119" s="64"/>
    </row>
    <row r="120" spans="1:102" ht="15" customHeight="1" thickBot="1" x14ac:dyDescent="0.3">
      <c r="A120" s="63" t="s">
        <v>507</v>
      </c>
      <c r="B120" s="2" t="s">
        <v>627</v>
      </c>
      <c r="C120" s="15" t="s">
        <v>4312</v>
      </c>
      <c r="D120" s="73" t="s">
        <v>3550</v>
      </c>
      <c r="E120" s="409" t="s">
        <v>4646</v>
      </c>
      <c r="F120" s="316">
        <f>SUM(LARGE(G120:BU120,{1,2,3,4,5,6}))</f>
        <v>1518</v>
      </c>
      <c r="G120" s="40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>
        <v>157</v>
      </c>
      <c r="Z120" s="41"/>
      <c r="AA120" s="37"/>
      <c r="AB120" s="41"/>
      <c r="AC120" s="37"/>
      <c r="AD120" s="37"/>
      <c r="AE120" s="37">
        <v>137</v>
      </c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>
        <v>360</v>
      </c>
      <c r="AY120" s="37"/>
      <c r="AZ120" s="37"/>
      <c r="BA120" s="37"/>
      <c r="BB120" s="37"/>
      <c r="BC120" s="37"/>
      <c r="BD120" s="37"/>
      <c r="BE120" s="37">
        <v>360</v>
      </c>
      <c r="BF120" s="37"/>
      <c r="BG120" s="37"/>
      <c r="BH120" s="37"/>
      <c r="BI120" s="37"/>
      <c r="BJ120" s="37"/>
      <c r="BK120" s="37"/>
      <c r="BL120" s="37"/>
      <c r="BM120" s="37"/>
      <c r="BN120" s="37">
        <v>504</v>
      </c>
      <c r="BO120" s="38"/>
      <c r="BP120" s="61">
        <v>0</v>
      </c>
      <c r="BQ120" s="61">
        <v>0</v>
      </c>
      <c r="BR120" s="61">
        <v>0</v>
      </c>
      <c r="BS120" s="60">
        <v>0</v>
      </c>
      <c r="BT120" s="60">
        <v>0</v>
      </c>
      <c r="BU120" s="60">
        <v>0</v>
      </c>
    </row>
    <row r="121" spans="1:102" ht="15" customHeight="1" thickBot="1" x14ac:dyDescent="0.3">
      <c r="A121" s="63" t="s">
        <v>510</v>
      </c>
      <c r="B121" s="6" t="s">
        <v>505</v>
      </c>
      <c r="C121" s="15" t="s">
        <v>4313</v>
      </c>
      <c r="D121" s="73" t="s">
        <v>506</v>
      </c>
      <c r="E121" s="409" t="s">
        <v>148</v>
      </c>
      <c r="F121" s="316">
        <f>SUM(LARGE(G121:BU121,{1,2,3,4,5,6}))</f>
        <v>1504</v>
      </c>
      <c r="G121" s="36">
        <v>182</v>
      </c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>
        <v>182</v>
      </c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>
        <v>261</v>
      </c>
      <c r="AR121" s="37"/>
      <c r="AS121" s="37"/>
      <c r="AT121" s="37"/>
      <c r="AU121" s="37"/>
      <c r="AV121" s="37"/>
      <c r="AW121" s="37"/>
      <c r="AX121" s="37"/>
      <c r="AY121" s="37">
        <v>240</v>
      </c>
      <c r="AZ121" s="37"/>
      <c r="BA121" s="37"/>
      <c r="BB121" s="37"/>
      <c r="BC121" s="37">
        <v>261</v>
      </c>
      <c r="BD121" s="37"/>
      <c r="BE121" s="37"/>
      <c r="BF121" s="37"/>
      <c r="BG121" s="37">
        <v>275</v>
      </c>
      <c r="BH121" s="37"/>
      <c r="BI121" s="37">
        <v>152</v>
      </c>
      <c r="BJ121" s="37"/>
      <c r="BK121" s="37"/>
      <c r="BL121" s="37"/>
      <c r="BM121" s="37">
        <v>192</v>
      </c>
      <c r="BN121" s="37">
        <v>275</v>
      </c>
      <c r="BO121" s="38"/>
      <c r="BP121" s="61">
        <v>0</v>
      </c>
      <c r="BQ121" s="61">
        <v>0</v>
      </c>
      <c r="BR121" s="61">
        <v>0</v>
      </c>
      <c r="BS121" s="60">
        <v>0</v>
      </c>
      <c r="BT121" s="60">
        <v>0</v>
      </c>
      <c r="BU121" s="60">
        <v>0</v>
      </c>
      <c r="CX121" s="64"/>
    </row>
    <row r="122" spans="1:102" s="64" customFormat="1" ht="15" customHeight="1" thickBot="1" x14ac:dyDescent="0.3">
      <c r="A122" s="63" t="s">
        <v>514</v>
      </c>
      <c r="B122" s="6" t="s">
        <v>515</v>
      </c>
      <c r="C122" s="15" t="s">
        <v>4314</v>
      </c>
      <c r="D122" s="73" t="s">
        <v>516</v>
      </c>
      <c r="E122" s="409" t="s">
        <v>162</v>
      </c>
      <c r="F122" s="316">
        <f>SUM(LARGE(G122:BU122,{1,2,3,4,5,6}))</f>
        <v>1498</v>
      </c>
      <c r="G122" s="36"/>
      <c r="H122" s="37"/>
      <c r="I122" s="37">
        <v>92</v>
      </c>
      <c r="J122" s="37"/>
      <c r="K122" s="37"/>
      <c r="L122" s="37"/>
      <c r="M122" s="37"/>
      <c r="N122" s="37"/>
      <c r="O122" s="37"/>
      <c r="P122" s="37"/>
      <c r="Q122" s="37"/>
      <c r="R122" s="37"/>
      <c r="S122" s="37">
        <v>137</v>
      </c>
      <c r="T122" s="37"/>
      <c r="U122" s="37"/>
      <c r="V122" s="37"/>
      <c r="W122" s="37">
        <v>167</v>
      </c>
      <c r="X122" s="37"/>
      <c r="Y122" s="37"/>
      <c r="Z122" s="37"/>
      <c r="AA122" s="37"/>
      <c r="AB122" s="37"/>
      <c r="AC122" s="37"/>
      <c r="AD122" s="37">
        <v>137</v>
      </c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>
        <v>272</v>
      </c>
      <c r="AV122" s="37"/>
      <c r="AW122" s="37"/>
      <c r="AX122" s="37"/>
      <c r="AY122" s="37">
        <v>275</v>
      </c>
      <c r="AZ122" s="37"/>
      <c r="BA122" s="37"/>
      <c r="BB122" s="37"/>
      <c r="BC122" s="37">
        <v>316</v>
      </c>
      <c r="BD122" s="37"/>
      <c r="BE122" s="37"/>
      <c r="BF122" s="37"/>
      <c r="BG122" s="37">
        <v>331</v>
      </c>
      <c r="BH122" s="37"/>
      <c r="BI122" s="37"/>
      <c r="BJ122" s="37"/>
      <c r="BK122" s="37"/>
      <c r="BL122" s="37"/>
      <c r="BM122" s="37"/>
      <c r="BN122" s="37"/>
      <c r="BO122" s="38"/>
      <c r="BP122" s="61">
        <v>0</v>
      </c>
      <c r="BQ122" s="61">
        <v>0</v>
      </c>
      <c r="BR122" s="61">
        <v>0</v>
      </c>
      <c r="BS122" s="60">
        <v>0</v>
      </c>
      <c r="BT122" s="60">
        <v>0</v>
      </c>
      <c r="BU122" s="60">
        <v>0</v>
      </c>
      <c r="BV122" s="62"/>
      <c r="BW122" s="62"/>
      <c r="BX122" s="62"/>
      <c r="BY122" s="62"/>
      <c r="BZ122" s="62"/>
      <c r="CA122" s="62"/>
      <c r="CB122" s="62"/>
      <c r="CC122" s="62"/>
      <c r="CD122" s="62"/>
      <c r="CE122" s="62"/>
      <c r="CF122" s="62"/>
      <c r="CG122" s="62"/>
      <c r="CH122" s="62"/>
      <c r="CI122" s="62"/>
      <c r="CJ122" s="62"/>
      <c r="CK122" s="62"/>
      <c r="CL122" s="62"/>
      <c r="CM122" s="62"/>
      <c r="CN122" s="62"/>
      <c r="CO122" s="62"/>
      <c r="CP122" s="62"/>
      <c r="CQ122" s="62"/>
      <c r="CS122" s="62"/>
      <c r="CT122" s="62"/>
      <c r="CU122" s="62"/>
      <c r="CV122" s="62"/>
      <c r="CW122" s="62"/>
      <c r="CX122" s="62"/>
    </row>
    <row r="123" spans="1:102" s="64" customFormat="1" ht="15" customHeight="1" thickBot="1" x14ac:dyDescent="0.3">
      <c r="A123" s="63" t="s">
        <v>517</v>
      </c>
      <c r="B123" s="6" t="s">
        <v>518</v>
      </c>
      <c r="C123" s="15" t="s">
        <v>4315</v>
      </c>
      <c r="D123" s="73" t="s">
        <v>519</v>
      </c>
      <c r="E123" s="409" t="s">
        <v>162</v>
      </c>
      <c r="F123" s="316">
        <f>SUM(LARGE(G123:BU123,{1,2,3,4,5,6}))</f>
        <v>1496</v>
      </c>
      <c r="G123" s="36"/>
      <c r="H123" s="37"/>
      <c r="I123" s="37">
        <v>137</v>
      </c>
      <c r="J123" s="37"/>
      <c r="K123" s="37"/>
      <c r="L123" s="37"/>
      <c r="M123" s="37"/>
      <c r="N123" s="37"/>
      <c r="O123" s="37"/>
      <c r="P123" s="37"/>
      <c r="Q123" s="37"/>
      <c r="R123" s="37"/>
      <c r="S123" s="37">
        <v>175</v>
      </c>
      <c r="T123" s="37"/>
      <c r="U123" s="37"/>
      <c r="V123" s="37"/>
      <c r="W123" s="37">
        <v>385</v>
      </c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>
        <v>117</v>
      </c>
      <c r="AV123" s="37"/>
      <c r="AW123" s="37"/>
      <c r="AX123" s="37"/>
      <c r="AY123" s="37">
        <v>275</v>
      </c>
      <c r="AZ123" s="37"/>
      <c r="BA123" s="37"/>
      <c r="BB123" s="37"/>
      <c r="BC123" s="37">
        <v>357</v>
      </c>
      <c r="BD123" s="37"/>
      <c r="BE123" s="37"/>
      <c r="BF123" s="37"/>
      <c r="BG123" s="37">
        <v>167</v>
      </c>
      <c r="BH123" s="37"/>
      <c r="BI123" s="37"/>
      <c r="BJ123" s="37"/>
      <c r="BK123" s="37"/>
      <c r="BL123" s="37"/>
      <c r="BM123" s="37"/>
      <c r="BN123" s="37"/>
      <c r="BO123" s="38"/>
      <c r="BP123" s="61">
        <v>0</v>
      </c>
      <c r="BQ123" s="61">
        <v>0</v>
      </c>
      <c r="BR123" s="61">
        <v>0</v>
      </c>
      <c r="BS123" s="60">
        <v>0</v>
      </c>
      <c r="BT123" s="60">
        <v>0</v>
      </c>
      <c r="BU123" s="60">
        <v>0</v>
      </c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</row>
    <row r="124" spans="1:102" ht="15" customHeight="1" thickBot="1" x14ac:dyDescent="0.3">
      <c r="A124" s="63" t="s">
        <v>520</v>
      </c>
      <c r="B124" s="2" t="s">
        <v>521</v>
      </c>
      <c r="C124" s="15" t="s">
        <v>4316</v>
      </c>
      <c r="D124" s="73" t="s">
        <v>3551</v>
      </c>
      <c r="E124" s="409" t="s">
        <v>4654</v>
      </c>
      <c r="F124" s="316">
        <f>SUM(LARGE(G124:BU124,{1,2,3,4,5,6}))</f>
        <v>1493</v>
      </c>
      <c r="G124" s="40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>
        <v>92</v>
      </c>
      <c r="Z124" s="41"/>
      <c r="AA124" s="41"/>
      <c r="AB124" s="41"/>
      <c r="AC124" s="37">
        <v>21</v>
      </c>
      <c r="AD124" s="37"/>
      <c r="AE124" s="37">
        <v>142</v>
      </c>
      <c r="AF124" s="37"/>
      <c r="AG124" s="37"/>
      <c r="AH124" s="37"/>
      <c r="AI124" s="37"/>
      <c r="AJ124" s="37"/>
      <c r="AK124" s="37">
        <v>272</v>
      </c>
      <c r="AL124" s="37"/>
      <c r="AM124" s="37"/>
      <c r="AN124" s="37"/>
      <c r="AO124" s="37"/>
      <c r="AP124" s="37"/>
      <c r="AQ124" s="37"/>
      <c r="AR124" s="37"/>
      <c r="AS124" s="37"/>
      <c r="AT124" s="37">
        <v>92</v>
      </c>
      <c r="AU124" s="37"/>
      <c r="AV124" s="37"/>
      <c r="AW124" s="37"/>
      <c r="AX124" s="37">
        <v>385</v>
      </c>
      <c r="AY124" s="37">
        <v>330</v>
      </c>
      <c r="AZ124" s="37"/>
      <c r="BA124" s="37"/>
      <c r="BB124" s="37"/>
      <c r="BC124" s="37"/>
      <c r="BD124" s="37"/>
      <c r="BE124" s="37">
        <v>272</v>
      </c>
      <c r="BF124" s="37"/>
      <c r="BG124" s="37"/>
      <c r="BH124" s="37"/>
      <c r="BI124" s="37"/>
      <c r="BJ124" s="37"/>
      <c r="BK124" s="37"/>
      <c r="BL124" s="37"/>
      <c r="BM124" s="37"/>
      <c r="BN124" s="37"/>
      <c r="BO124" s="38"/>
      <c r="BP124" s="61">
        <v>0</v>
      </c>
      <c r="BQ124" s="61">
        <v>0</v>
      </c>
      <c r="BR124" s="61">
        <v>0</v>
      </c>
      <c r="BS124" s="60">
        <v>0</v>
      </c>
      <c r="BT124" s="60">
        <v>0</v>
      </c>
      <c r="BU124" s="60">
        <v>0</v>
      </c>
    </row>
    <row r="125" spans="1:102" ht="15" customHeight="1" thickBot="1" x14ac:dyDescent="0.3">
      <c r="A125" s="63" t="s">
        <v>523</v>
      </c>
      <c r="B125" s="14" t="s">
        <v>499</v>
      </c>
      <c r="C125" s="15" t="s">
        <v>4317</v>
      </c>
      <c r="D125" s="73" t="s">
        <v>500</v>
      </c>
      <c r="E125" s="409" t="s">
        <v>409</v>
      </c>
      <c r="F125" s="316">
        <f>SUM(LARGE(G125:BU125,{1,2,3,4,5,6}))</f>
        <v>1487</v>
      </c>
      <c r="G125" s="40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>
        <v>253</v>
      </c>
      <c r="T125" s="41"/>
      <c r="U125" s="41"/>
      <c r="V125" s="41"/>
      <c r="W125" s="41">
        <v>222</v>
      </c>
      <c r="X125" s="41"/>
      <c r="Y125" s="41"/>
      <c r="Z125" s="41"/>
      <c r="AA125" s="41"/>
      <c r="AB125" s="41"/>
      <c r="AC125" s="37"/>
      <c r="AD125" s="37"/>
      <c r="AE125" s="37"/>
      <c r="AF125" s="37">
        <v>490</v>
      </c>
      <c r="AG125" s="37"/>
      <c r="AH125" s="37"/>
      <c r="AI125" s="37"/>
      <c r="AJ125" s="37"/>
      <c r="AK125" s="37"/>
      <c r="AL125" s="37">
        <v>300</v>
      </c>
      <c r="AM125" s="37"/>
      <c r="AN125" s="37"/>
      <c r="AO125" s="37"/>
      <c r="AP125" s="37"/>
      <c r="AQ125" s="37"/>
      <c r="AR125" s="37"/>
      <c r="AS125" s="37"/>
      <c r="AT125" s="37"/>
      <c r="AU125" s="37">
        <v>222</v>
      </c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8"/>
      <c r="BP125" s="61">
        <v>0</v>
      </c>
      <c r="BQ125" s="61">
        <v>0</v>
      </c>
      <c r="BR125" s="61">
        <v>0</v>
      </c>
      <c r="BS125" s="60">
        <v>0</v>
      </c>
      <c r="BT125" s="60">
        <v>0</v>
      </c>
      <c r="BU125" s="60">
        <v>0</v>
      </c>
      <c r="BV125" s="64"/>
      <c r="BW125" s="64"/>
      <c r="BX125" s="64"/>
      <c r="BY125" s="64"/>
      <c r="BZ125" s="64"/>
      <c r="CA125" s="67"/>
      <c r="CD125" s="66"/>
      <c r="CE125" s="64"/>
      <c r="CF125" s="64"/>
      <c r="CG125" s="64"/>
      <c r="CH125" s="64"/>
      <c r="CI125" s="64"/>
      <c r="CJ125" s="64"/>
      <c r="CK125" s="64"/>
      <c r="CL125" s="64"/>
      <c r="CM125" s="66"/>
      <c r="CN125" s="66"/>
      <c r="CO125" s="66"/>
    </row>
    <row r="126" spans="1:102" ht="15" customHeight="1" thickBot="1" x14ac:dyDescent="0.3">
      <c r="A126" s="63" t="s">
        <v>527</v>
      </c>
      <c r="B126" s="14" t="s">
        <v>417</v>
      </c>
      <c r="C126" s="15" t="s">
        <v>4318</v>
      </c>
      <c r="D126" s="73" t="s">
        <v>418</v>
      </c>
      <c r="E126" s="409" t="s">
        <v>419</v>
      </c>
      <c r="F126" s="316">
        <f>SUM(LARGE(G126:BU126,{1,2,3,4,5,6}))</f>
        <v>1480</v>
      </c>
      <c r="G126" s="40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>
        <v>360</v>
      </c>
      <c r="S126" s="41"/>
      <c r="T126" s="41"/>
      <c r="U126" s="41"/>
      <c r="V126" s="41"/>
      <c r="W126" s="41"/>
      <c r="X126" s="41"/>
      <c r="Y126" s="41"/>
      <c r="Z126" s="41"/>
      <c r="AA126" s="41"/>
      <c r="AB126" s="41">
        <v>60</v>
      </c>
      <c r="AC126" s="37"/>
      <c r="AD126" s="37"/>
      <c r="AE126" s="37"/>
      <c r="AF126" s="37">
        <v>700</v>
      </c>
      <c r="AG126" s="37"/>
      <c r="AH126" s="37"/>
      <c r="AI126" s="37">
        <v>360</v>
      </c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8"/>
      <c r="BP126" s="61">
        <v>0</v>
      </c>
      <c r="BQ126" s="61">
        <v>0</v>
      </c>
      <c r="BR126" s="61">
        <v>0</v>
      </c>
      <c r="BS126" s="60">
        <v>0</v>
      </c>
      <c r="BT126" s="60">
        <v>0</v>
      </c>
      <c r="BU126" s="60">
        <v>0</v>
      </c>
      <c r="BX126" s="64"/>
      <c r="BY126" s="64"/>
      <c r="BZ126" s="64"/>
      <c r="CA126" s="64"/>
      <c r="CH126" s="64"/>
      <c r="CI126" s="64"/>
      <c r="CJ126" s="64"/>
      <c r="CK126" s="64"/>
      <c r="CL126" s="64"/>
      <c r="CS126" s="66"/>
      <c r="CT126" s="66"/>
      <c r="CU126" s="66"/>
      <c r="CV126" s="66"/>
      <c r="CW126" s="66"/>
    </row>
    <row r="127" spans="1:102" ht="15" customHeight="1" thickBot="1" x14ac:dyDescent="0.3">
      <c r="A127" s="63" t="s">
        <v>530</v>
      </c>
      <c r="B127" s="6" t="s">
        <v>531</v>
      </c>
      <c r="C127" s="15" t="s">
        <v>4319</v>
      </c>
      <c r="D127" s="73" t="s">
        <v>532</v>
      </c>
      <c r="E127" s="409" t="s">
        <v>393</v>
      </c>
      <c r="F127" s="316">
        <f>SUM(LARGE(G127:BU127,{1,2,3,4,5,6}))</f>
        <v>1472</v>
      </c>
      <c r="G127" s="36">
        <v>357</v>
      </c>
      <c r="H127" s="37"/>
      <c r="I127" s="37"/>
      <c r="J127" s="37"/>
      <c r="K127" s="37"/>
      <c r="L127" s="37"/>
      <c r="M127" s="37"/>
      <c r="N127" s="37"/>
      <c r="O127" s="37">
        <v>137</v>
      </c>
      <c r="P127" s="37"/>
      <c r="Q127" s="37"/>
      <c r="R127" s="37"/>
      <c r="S127" s="37"/>
      <c r="T127" s="37">
        <v>137</v>
      </c>
      <c r="U127" s="37"/>
      <c r="V127" s="37">
        <v>252</v>
      </c>
      <c r="W127" s="37">
        <v>117</v>
      </c>
      <c r="X127" s="37"/>
      <c r="Y127" s="37"/>
      <c r="Z127" s="37"/>
      <c r="AA127" s="37"/>
      <c r="AB127" s="37"/>
      <c r="AC127" s="37"/>
      <c r="AD127" s="37"/>
      <c r="AE127" s="37"/>
      <c r="AF127" s="37">
        <v>167</v>
      </c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>
        <v>252</v>
      </c>
      <c r="AR127" s="37"/>
      <c r="AS127" s="37"/>
      <c r="AT127" s="37"/>
      <c r="AU127" s="37">
        <v>117</v>
      </c>
      <c r="AV127" s="37"/>
      <c r="AW127" s="37"/>
      <c r="AX127" s="37"/>
      <c r="AY127" s="37">
        <v>152</v>
      </c>
      <c r="AZ127" s="37"/>
      <c r="BA127" s="37"/>
      <c r="BB127" s="37"/>
      <c r="BC127" s="37">
        <v>252</v>
      </c>
      <c r="BD127" s="37"/>
      <c r="BE127" s="37"/>
      <c r="BF127" s="37"/>
      <c r="BG127" s="37">
        <v>167</v>
      </c>
      <c r="BH127" s="37"/>
      <c r="BI127" s="37"/>
      <c r="BJ127" s="37"/>
      <c r="BK127" s="37"/>
      <c r="BL127" s="37"/>
      <c r="BM127" s="37">
        <v>192</v>
      </c>
      <c r="BN127" s="37"/>
      <c r="BO127" s="38"/>
      <c r="BP127" s="61">
        <v>0</v>
      </c>
      <c r="BQ127" s="61">
        <v>0</v>
      </c>
      <c r="BR127" s="61">
        <v>0</v>
      </c>
      <c r="BS127" s="60">
        <v>0</v>
      </c>
      <c r="BT127" s="60">
        <v>0</v>
      </c>
      <c r="BU127" s="60">
        <v>0</v>
      </c>
      <c r="CR127" s="64"/>
      <c r="CS127" s="66"/>
      <c r="CT127" s="66"/>
      <c r="CU127" s="66"/>
      <c r="CV127" s="66"/>
      <c r="CW127" s="66"/>
    </row>
    <row r="128" spans="1:102" ht="15" customHeight="1" thickBot="1" x14ac:dyDescent="0.3">
      <c r="A128" s="63" t="s">
        <v>533</v>
      </c>
      <c r="B128" s="6" t="s">
        <v>697</v>
      </c>
      <c r="C128" s="15" t="s">
        <v>4320</v>
      </c>
      <c r="D128" s="73" t="s">
        <v>698</v>
      </c>
      <c r="E128" s="409" t="s">
        <v>241</v>
      </c>
      <c r="F128" s="316">
        <f>SUM(LARGE(G128:BU128,{1,2,3,4,5,6}))</f>
        <v>1458</v>
      </c>
      <c r="G128" s="36">
        <v>441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>
        <v>316</v>
      </c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>
        <v>385</v>
      </c>
      <c r="BJ128" s="37"/>
      <c r="BK128" s="37"/>
      <c r="BL128" s="37"/>
      <c r="BM128" s="37">
        <v>316</v>
      </c>
      <c r="BN128" s="37"/>
      <c r="BO128" s="38"/>
      <c r="BP128" s="61">
        <v>0</v>
      </c>
      <c r="BQ128" s="61">
        <v>0</v>
      </c>
      <c r="BR128" s="61">
        <v>0</v>
      </c>
      <c r="BS128" s="60">
        <v>0</v>
      </c>
      <c r="BT128" s="60">
        <v>0</v>
      </c>
      <c r="BU128" s="60">
        <v>0</v>
      </c>
      <c r="CS128" s="64"/>
      <c r="CT128" s="64"/>
      <c r="CU128" s="64"/>
      <c r="CV128" s="64"/>
      <c r="CW128" s="64"/>
      <c r="CX128" s="64"/>
    </row>
    <row r="129" spans="1:102" s="64" customFormat="1" ht="15" customHeight="1" thickBot="1" x14ac:dyDescent="0.3">
      <c r="A129" s="63" t="s">
        <v>536</v>
      </c>
      <c r="B129" s="6" t="s">
        <v>549</v>
      </c>
      <c r="C129" s="15" t="s">
        <v>4321</v>
      </c>
      <c r="D129" s="73" t="s">
        <v>550</v>
      </c>
      <c r="E129" s="409" t="s">
        <v>148</v>
      </c>
      <c r="F129" s="316">
        <f>SUM(LARGE(G129:BU129,{1,2,3,4,5,6}))</f>
        <v>1446</v>
      </c>
      <c r="G129" s="36">
        <v>261</v>
      </c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>
        <v>182</v>
      </c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>
        <v>261</v>
      </c>
      <c r="AR129" s="37"/>
      <c r="AS129" s="37"/>
      <c r="AT129" s="37"/>
      <c r="AU129" s="37"/>
      <c r="AV129" s="37"/>
      <c r="AW129" s="37"/>
      <c r="AX129" s="37"/>
      <c r="AY129" s="37">
        <v>182</v>
      </c>
      <c r="AZ129" s="37"/>
      <c r="BA129" s="37"/>
      <c r="BB129" s="37"/>
      <c r="BC129" s="37">
        <v>182</v>
      </c>
      <c r="BD129" s="37"/>
      <c r="BE129" s="37"/>
      <c r="BF129" s="37"/>
      <c r="BG129" s="37">
        <v>275</v>
      </c>
      <c r="BH129" s="37"/>
      <c r="BI129" s="37">
        <v>152</v>
      </c>
      <c r="BJ129" s="37"/>
      <c r="BK129" s="37"/>
      <c r="BL129" s="37"/>
      <c r="BM129" s="37">
        <v>192</v>
      </c>
      <c r="BN129" s="37">
        <v>275</v>
      </c>
      <c r="BO129" s="38"/>
      <c r="BP129" s="61">
        <v>0</v>
      </c>
      <c r="BQ129" s="61">
        <v>0</v>
      </c>
      <c r="BR129" s="61">
        <v>0</v>
      </c>
      <c r="BS129" s="60">
        <v>0</v>
      </c>
      <c r="BT129" s="60">
        <v>0</v>
      </c>
      <c r="BU129" s="60">
        <v>0</v>
      </c>
      <c r="BV129" s="62"/>
      <c r="BW129" s="62"/>
      <c r="BX129" s="62"/>
      <c r="BY129" s="62"/>
      <c r="BZ129" s="62"/>
      <c r="CA129" s="62"/>
      <c r="CB129" s="62"/>
      <c r="CC129" s="62"/>
      <c r="CD129" s="62"/>
      <c r="CE129" s="62"/>
      <c r="CF129" s="62"/>
      <c r="CG129" s="62"/>
      <c r="CH129" s="62"/>
      <c r="CI129" s="62"/>
      <c r="CJ129" s="62"/>
      <c r="CK129" s="62"/>
      <c r="CL129" s="62"/>
      <c r="CM129" s="62"/>
      <c r="CN129" s="62"/>
      <c r="CO129" s="62"/>
      <c r="CP129" s="62"/>
      <c r="CQ129" s="62"/>
      <c r="CR129" s="62"/>
    </row>
    <row r="130" spans="1:102" ht="15" customHeight="1" thickBot="1" x14ac:dyDescent="0.3">
      <c r="A130" s="63" t="s">
        <v>539</v>
      </c>
      <c r="B130" s="14" t="s">
        <v>621</v>
      </c>
      <c r="C130" s="15" t="s">
        <v>4322</v>
      </c>
      <c r="D130" s="73" t="s">
        <v>622</v>
      </c>
      <c r="E130" s="409" t="s">
        <v>490</v>
      </c>
      <c r="F130" s="316">
        <f>SUM(LARGE(G130:BU130,{1,2,3,4,5,6}))</f>
        <v>1390</v>
      </c>
      <c r="G130" s="40">
        <v>450</v>
      </c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>
        <v>280</v>
      </c>
      <c r="BD130" s="37">
        <v>300</v>
      </c>
      <c r="BE130" s="37"/>
      <c r="BF130" s="37"/>
      <c r="BG130" s="37"/>
      <c r="BH130" s="37"/>
      <c r="BI130" s="37">
        <v>360</v>
      </c>
      <c r="BJ130" s="37"/>
      <c r="BK130" s="37"/>
      <c r="BL130" s="37"/>
      <c r="BM130" s="37"/>
      <c r="BN130" s="37"/>
      <c r="BO130" s="38"/>
      <c r="BP130" s="61">
        <v>0</v>
      </c>
      <c r="BQ130" s="61">
        <v>0</v>
      </c>
      <c r="BR130" s="61">
        <v>0</v>
      </c>
      <c r="BS130" s="60">
        <v>0</v>
      </c>
      <c r="BT130" s="60">
        <v>0</v>
      </c>
      <c r="BU130" s="60">
        <v>0</v>
      </c>
      <c r="BV130" s="64"/>
      <c r="BW130" s="64"/>
      <c r="BX130" s="66"/>
      <c r="BY130" s="66"/>
      <c r="BZ130" s="66"/>
      <c r="CD130" s="66"/>
      <c r="CE130" s="66"/>
      <c r="CF130" s="66"/>
      <c r="CH130" s="66"/>
      <c r="CI130" s="66"/>
      <c r="CJ130" s="66"/>
      <c r="CK130" s="66"/>
      <c r="CL130" s="66"/>
      <c r="CM130" s="67"/>
      <c r="CN130" s="67"/>
      <c r="CO130" s="67"/>
      <c r="CP130" s="64"/>
      <c r="CQ130" s="64"/>
      <c r="CR130" s="64"/>
    </row>
    <row r="131" spans="1:102" ht="15" customHeight="1" thickBot="1" x14ac:dyDescent="0.3">
      <c r="A131" s="63" t="s">
        <v>541</v>
      </c>
      <c r="B131" s="6" t="s">
        <v>469</v>
      </c>
      <c r="C131" s="15" t="s">
        <v>4323</v>
      </c>
      <c r="D131" s="73" t="s">
        <v>470</v>
      </c>
      <c r="E131" s="409" t="s">
        <v>288</v>
      </c>
      <c r="F131" s="316">
        <f>SUM(LARGE(G131:BU131,{1,2,3,4,5,6}))</f>
        <v>1388</v>
      </c>
      <c r="G131" s="36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>
        <v>272</v>
      </c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>
        <v>490</v>
      </c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>
        <v>420</v>
      </c>
      <c r="AZ131" s="37"/>
      <c r="BA131" s="37"/>
      <c r="BB131" s="37"/>
      <c r="BC131" s="37"/>
      <c r="BD131" s="37"/>
      <c r="BE131" s="37"/>
      <c r="BF131" s="37"/>
      <c r="BG131" s="37">
        <v>206</v>
      </c>
      <c r="BH131" s="37"/>
      <c r="BI131" s="37"/>
      <c r="BJ131" s="37"/>
      <c r="BK131" s="37"/>
      <c r="BL131" s="37"/>
      <c r="BM131" s="37"/>
      <c r="BN131" s="37"/>
      <c r="BO131" s="38"/>
      <c r="BP131" s="61">
        <v>0</v>
      </c>
      <c r="BQ131" s="61">
        <v>0</v>
      </c>
      <c r="BR131" s="61">
        <v>0</v>
      </c>
      <c r="BS131" s="60">
        <v>0</v>
      </c>
      <c r="BT131" s="60">
        <v>0</v>
      </c>
      <c r="BU131" s="60">
        <v>0</v>
      </c>
      <c r="CR131" s="64"/>
    </row>
    <row r="132" spans="1:102" ht="15" customHeight="1" thickBot="1" x14ac:dyDescent="0.3">
      <c r="A132" s="63" t="s">
        <v>544</v>
      </c>
      <c r="B132" s="2" t="s">
        <v>587</v>
      </c>
      <c r="C132" s="15" t="s">
        <v>4324</v>
      </c>
      <c r="D132" s="73" t="s">
        <v>588</v>
      </c>
      <c r="E132" s="409" t="s">
        <v>222</v>
      </c>
      <c r="F132" s="316">
        <f>SUM(LARGE(G132:BU132,{1,2,3,4,5,6}))</f>
        <v>1364</v>
      </c>
      <c r="G132" s="40"/>
      <c r="H132" s="41"/>
      <c r="I132" s="41">
        <v>102</v>
      </c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>
        <v>280</v>
      </c>
      <c r="W132" s="41">
        <v>88</v>
      </c>
      <c r="X132" s="41"/>
      <c r="Y132" s="41"/>
      <c r="Z132" s="41"/>
      <c r="AA132" s="41"/>
      <c r="AB132" s="41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>
        <v>222</v>
      </c>
      <c r="AV132" s="37"/>
      <c r="AW132" s="37"/>
      <c r="AX132" s="37"/>
      <c r="AY132" s="37"/>
      <c r="AZ132" s="37"/>
      <c r="BA132" s="37"/>
      <c r="BB132" s="37"/>
      <c r="BC132" s="37">
        <v>450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>
        <v>222</v>
      </c>
      <c r="BN132" s="37"/>
      <c r="BO132" s="38"/>
      <c r="BP132" s="61">
        <v>0</v>
      </c>
      <c r="BQ132" s="61">
        <v>0</v>
      </c>
      <c r="BR132" s="61">
        <v>0</v>
      </c>
      <c r="BS132" s="60">
        <v>0</v>
      </c>
      <c r="BT132" s="60">
        <v>0</v>
      </c>
      <c r="BU132" s="60">
        <v>0</v>
      </c>
      <c r="BV132" s="64"/>
      <c r="BW132" s="64"/>
      <c r="CB132" s="64"/>
      <c r="CC132" s="64"/>
      <c r="CG132" s="64"/>
      <c r="CP132" s="64"/>
      <c r="CQ132" s="64"/>
      <c r="CS132" s="64"/>
      <c r="CT132" s="64"/>
      <c r="CU132" s="64"/>
      <c r="CV132" s="64"/>
      <c r="CW132" s="64"/>
    </row>
    <row r="133" spans="1:102" ht="15" customHeight="1" thickBot="1" x14ac:dyDescent="0.3">
      <c r="A133" s="63" t="s">
        <v>548</v>
      </c>
      <c r="B133" s="6" t="s">
        <v>479</v>
      </c>
      <c r="C133" s="15" t="s">
        <v>4325</v>
      </c>
      <c r="D133" s="73" t="s">
        <v>480</v>
      </c>
      <c r="E133" s="409" t="s">
        <v>288</v>
      </c>
      <c r="F133" s="316">
        <f>SUM(LARGE(G133:BU133,{1,2,3,4,5,6}))</f>
        <v>1349</v>
      </c>
      <c r="G133" s="36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>
        <v>272</v>
      </c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F133" s="37">
        <v>490</v>
      </c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>
        <v>420</v>
      </c>
      <c r="AZ133" s="37"/>
      <c r="BA133" s="37"/>
      <c r="BB133" s="37"/>
      <c r="BC133" s="37"/>
      <c r="BD133" s="37"/>
      <c r="BE133" s="37"/>
      <c r="BF133" s="37"/>
      <c r="BG133" s="37">
        <v>167</v>
      </c>
      <c r="BH133" s="37"/>
      <c r="BI133" s="37"/>
      <c r="BJ133" s="37"/>
      <c r="BK133" s="37"/>
      <c r="BL133" s="37"/>
      <c r="BM133" s="37"/>
      <c r="BN133" s="37"/>
      <c r="BO133" s="38"/>
      <c r="BP133" s="61">
        <v>0</v>
      </c>
      <c r="BQ133" s="61">
        <v>0</v>
      </c>
      <c r="BR133" s="61">
        <v>0</v>
      </c>
      <c r="BS133" s="60">
        <v>0</v>
      </c>
      <c r="BT133" s="60">
        <v>0</v>
      </c>
      <c r="BU133" s="60">
        <v>0</v>
      </c>
      <c r="CS133" s="64"/>
      <c r="CT133" s="64"/>
      <c r="CU133" s="64"/>
      <c r="CV133" s="64"/>
      <c r="CW133" s="64"/>
      <c r="CX133" s="66"/>
    </row>
    <row r="134" spans="1:102" s="64" customFormat="1" ht="15" customHeight="1" thickBot="1" x14ac:dyDescent="0.3">
      <c r="A134" s="63" t="s">
        <v>551</v>
      </c>
      <c r="B134" s="6" t="s">
        <v>558</v>
      </c>
      <c r="C134" s="15" t="s">
        <v>3832</v>
      </c>
      <c r="D134" s="73" t="s">
        <v>559</v>
      </c>
      <c r="E134" s="409" t="s">
        <v>306</v>
      </c>
      <c r="F134" s="316">
        <f>SUM(LARGE(G134:BU134,{1,2,3,4,5,6}))</f>
        <v>1329</v>
      </c>
      <c r="G134" s="36"/>
      <c r="H134" s="37"/>
      <c r="I134" s="37"/>
      <c r="J134" s="37">
        <v>114</v>
      </c>
      <c r="K134" s="37"/>
      <c r="L134" s="37"/>
      <c r="M134" s="37"/>
      <c r="N134" s="37"/>
      <c r="O134" s="37"/>
      <c r="P134" s="37"/>
      <c r="Q134" s="37"/>
      <c r="R134" s="37"/>
      <c r="S134" s="37"/>
      <c r="T134" s="37">
        <v>92</v>
      </c>
      <c r="U134" s="37"/>
      <c r="V134" s="37"/>
      <c r="W134" s="37"/>
      <c r="X134" s="37">
        <v>76</v>
      </c>
      <c r="Y134" s="37"/>
      <c r="Z134" s="37"/>
      <c r="AA134" s="37"/>
      <c r="AB134" s="37"/>
      <c r="AC134" s="37"/>
      <c r="AD134" s="37"/>
      <c r="AE134" s="37">
        <v>142</v>
      </c>
      <c r="AF134" s="37">
        <v>385</v>
      </c>
      <c r="AG134" s="37"/>
      <c r="AH134" s="37"/>
      <c r="AI134" s="37"/>
      <c r="AJ134" s="37"/>
      <c r="AK134" s="37"/>
      <c r="AL134" s="37"/>
      <c r="AM134" s="37"/>
      <c r="AN134" s="37">
        <v>192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>
        <v>350</v>
      </c>
      <c r="AZ134" s="37"/>
      <c r="BA134" s="37"/>
      <c r="BB134" s="37"/>
      <c r="BC134" s="37"/>
      <c r="BD134" s="37"/>
      <c r="BE134" s="37"/>
      <c r="BF134" s="37">
        <v>146</v>
      </c>
      <c r="BG134" s="37"/>
      <c r="BH134" s="37"/>
      <c r="BI134" s="37"/>
      <c r="BJ134" s="37"/>
      <c r="BK134" s="37"/>
      <c r="BL134" s="37"/>
      <c r="BM134" s="37"/>
      <c r="BN134" s="37"/>
      <c r="BO134" s="38"/>
      <c r="BP134" s="61">
        <v>0</v>
      </c>
      <c r="BQ134" s="61">
        <v>0</v>
      </c>
      <c r="BR134" s="61">
        <v>0</v>
      </c>
      <c r="BS134" s="60">
        <v>0</v>
      </c>
      <c r="BT134" s="60">
        <v>0</v>
      </c>
      <c r="BU134" s="60">
        <v>0</v>
      </c>
      <c r="BV134" s="62"/>
      <c r="BW134" s="62"/>
      <c r="BX134" s="62"/>
      <c r="BY134" s="62"/>
      <c r="BZ134" s="62"/>
      <c r="CA134" s="62"/>
      <c r="CB134" s="62"/>
      <c r="CC134" s="62"/>
      <c r="CD134" s="62"/>
      <c r="CE134" s="62"/>
      <c r="CF134" s="62"/>
      <c r="CG134" s="62"/>
      <c r="CH134" s="62"/>
      <c r="CI134" s="62"/>
      <c r="CJ134" s="62"/>
      <c r="CK134" s="62"/>
      <c r="CL134" s="62"/>
      <c r="CM134" s="62"/>
      <c r="CN134" s="62"/>
      <c r="CO134" s="62"/>
      <c r="CP134" s="62"/>
      <c r="CQ134" s="62"/>
      <c r="CR134" s="62"/>
      <c r="CS134" s="62"/>
      <c r="CT134" s="62"/>
      <c r="CU134" s="62"/>
      <c r="CV134" s="62"/>
      <c r="CW134" s="62"/>
      <c r="CX134" s="62"/>
    </row>
    <row r="135" spans="1:102" ht="15" customHeight="1" thickBot="1" x14ac:dyDescent="0.3">
      <c r="A135" s="63" t="s">
        <v>554</v>
      </c>
      <c r="B135" s="6" t="s">
        <v>508</v>
      </c>
      <c r="C135" s="15" t="s">
        <v>4326</v>
      </c>
      <c r="D135" s="73" t="s">
        <v>509</v>
      </c>
      <c r="E135" s="409" t="s">
        <v>162</v>
      </c>
      <c r="F135" s="316">
        <f>SUM(LARGE(G135:BU135,{1,2,3,4,5,6}))</f>
        <v>1322</v>
      </c>
      <c r="G135" s="40"/>
      <c r="H135" s="41"/>
      <c r="I135" s="41">
        <v>205</v>
      </c>
      <c r="J135" s="41"/>
      <c r="K135" s="41"/>
      <c r="L135" s="41"/>
      <c r="M135" s="41"/>
      <c r="N135" s="41"/>
      <c r="O135" s="41"/>
      <c r="P135" s="41"/>
      <c r="Q135" s="41"/>
      <c r="R135" s="41"/>
      <c r="S135" s="41">
        <v>102</v>
      </c>
      <c r="T135" s="41"/>
      <c r="U135" s="41"/>
      <c r="V135" s="41"/>
      <c r="W135" s="41"/>
      <c r="X135" s="41"/>
      <c r="Y135" s="41"/>
      <c r="Z135" s="41"/>
      <c r="AA135" s="41"/>
      <c r="AB135" s="41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>
        <v>360</v>
      </c>
      <c r="AV135" s="37"/>
      <c r="AW135" s="37"/>
      <c r="AX135" s="37"/>
      <c r="AY135" s="37"/>
      <c r="AZ135" s="37"/>
      <c r="BA135" s="37"/>
      <c r="BB135" s="37">
        <v>205</v>
      </c>
      <c r="BC135" s="37">
        <v>450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8"/>
      <c r="BP135" s="61">
        <v>0</v>
      </c>
      <c r="BQ135" s="61">
        <v>0</v>
      </c>
      <c r="BR135" s="61">
        <v>0</v>
      </c>
      <c r="BS135" s="60">
        <v>0</v>
      </c>
      <c r="BT135" s="60">
        <v>0</v>
      </c>
      <c r="BU135" s="60">
        <v>0</v>
      </c>
      <c r="CB135" s="64"/>
      <c r="CC135" s="64"/>
      <c r="CD135" s="66"/>
      <c r="CE135" s="66"/>
      <c r="CF135" s="66"/>
      <c r="CG135" s="67"/>
      <c r="CH135" s="64"/>
      <c r="CI135" s="64"/>
      <c r="CJ135" s="64"/>
      <c r="CK135" s="64"/>
      <c r="CL135" s="64"/>
      <c r="CS135" s="64"/>
      <c r="CT135" s="64"/>
      <c r="CU135" s="64"/>
      <c r="CV135" s="64"/>
      <c r="CW135" s="64"/>
    </row>
    <row r="136" spans="1:102" s="64" customFormat="1" ht="15" customHeight="1" thickBot="1" x14ac:dyDescent="0.3">
      <c r="A136" s="63" t="s">
        <v>557</v>
      </c>
      <c r="B136" s="6" t="s">
        <v>567</v>
      </c>
      <c r="C136" s="15" t="s">
        <v>3908</v>
      </c>
      <c r="D136" s="73" t="s">
        <v>568</v>
      </c>
      <c r="E136" s="409" t="s">
        <v>166</v>
      </c>
      <c r="F136" s="316">
        <f>SUM(LARGE(G136:BU136,{1,2,3,4,5,6}))</f>
        <v>1315</v>
      </c>
      <c r="G136" s="36"/>
      <c r="H136" s="37"/>
      <c r="I136" s="37"/>
      <c r="J136" s="37"/>
      <c r="K136" s="37"/>
      <c r="L136" s="37"/>
      <c r="M136" s="37"/>
      <c r="N136" s="37"/>
      <c r="O136" s="37">
        <v>55</v>
      </c>
      <c r="P136" s="37"/>
      <c r="Q136" s="37"/>
      <c r="R136" s="37"/>
      <c r="S136" s="37"/>
      <c r="T136" s="37"/>
      <c r="U136" s="37"/>
      <c r="V136" s="37"/>
      <c r="W136" s="37"/>
      <c r="X136" s="37">
        <v>146</v>
      </c>
      <c r="Y136" s="37"/>
      <c r="Z136" s="37"/>
      <c r="AA136" s="37"/>
      <c r="AB136" s="37"/>
      <c r="AC136" s="37"/>
      <c r="AD136" s="37">
        <v>175</v>
      </c>
      <c r="AE136" s="37"/>
      <c r="AF136" s="37"/>
      <c r="AG136" s="37"/>
      <c r="AH136" s="37"/>
      <c r="AI136" s="37"/>
      <c r="AJ136" s="37"/>
      <c r="AK136" s="37"/>
      <c r="AL136" s="37"/>
      <c r="AM136" s="37"/>
      <c r="AN136" s="37">
        <v>275</v>
      </c>
      <c r="AO136" s="37"/>
      <c r="AP136" s="37"/>
      <c r="AQ136" s="37">
        <v>252</v>
      </c>
      <c r="AR136" s="37"/>
      <c r="AS136" s="37"/>
      <c r="AT136" s="37"/>
      <c r="AU136" s="37">
        <v>46</v>
      </c>
      <c r="AV136" s="37"/>
      <c r="AW136" s="37"/>
      <c r="AX136" s="37"/>
      <c r="AY136" s="37">
        <v>152</v>
      </c>
      <c r="AZ136" s="37"/>
      <c r="BA136" s="37"/>
      <c r="BB136" s="37"/>
      <c r="BC136" s="37">
        <v>252</v>
      </c>
      <c r="BD136" s="37"/>
      <c r="BE136" s="37"/>
      <c r="BF136" s="37"/>
      <c r="BG136" s="37">
        <v>167</v>
      </c>
      <c r="BH136" s="37"/>
      <c r="BI136" s="37"/>
      <c r="BJ136" s="37"/>
      <c r="BK136" s="37"/>
      <c r="BL136" s="37"/>
      <c r="BM136" s="37">
        <v>194</v>
      </c>
      <c r="BN136" s="37"/>
      <c r="BO136" s="38"/>
      <c r="BP136" s="61">
        <v>0</v>
      </c>
      <c r="BQ136" s="61">
        <v>0</v>
      </c>
      <c r="BR136" s="61">
        <v>0</v>
      </c>
      <c r="BS136" s="60">
        <v>0</v>
      </c>
      <c r="BT136" s="60">
        <v>0</v>
      </c>
      <c r="BU136" s="60">
        <v>0</v>
      </c>
      <c r="BV136" s="62"/>
      <c r="BW136" s="62"/>
      <c r="BX136" s="62"/>
      <c r="BY136" s="62"/>
      <c r="BZ136" s="62"/>
      <c r="CA136" s="62"/>
      <c r="CB136" s="62"/>
      <c r="CC136" s="62"/>
      <c r="CD136" s="62"/>
      <c r="CE136" s="62"/>
      <c r="CF136" s="62"/>
      <c r="CG136" s="62"/>
      <c r="CH136" s="62"/>
      <c r="CI136" s="62"/>
      <c r="CJ136" s="62"/>
      <c r="CK136" s="62"/>
      <c r="CL136" s="62"/>
      <c r="CM136" s="62"/>
      <c r="CN136" s="62"/>
      <c r="CO136" s="62"/>
      <c r="CP136" s="62"/>
      <c r="CQ136" s="62"/>
      <c r="CR136" s="62"/>
      <c r="CS136" s="62"/>
      <c r="CT136" s="62"/>
      <c r="CU136" s="62"/>
      <c r="CV136" s="62"/>
      <c r="CW136" s="62"/>
      <c r="CX136" s="62"/>
    </row>
    <row r="137" spans="1:102" ht="15" customHeight="1" thickBot="1" x14ac:dyDescent="0.3">
      <c r="A137" s="63" t="s">
        <v>560</v>
      </c>
      <c r="B137" s="6" t="s">
        <v>537</v>
      </c>
      <c r="C137" s="15" t="s">
        <v>4327</v>
      </c>
      <c r="D137" s="73" t="s">
        <v>538</v>
      </c>
      <c r="E137" s="409" t="s">
        <v>166</v>
      </c>
      <c r="F137" s="316">
        <f>SUM(LARGE(G137:BU137,{1,2,3,4,5,6}))</f>
        <v>1313</v>
      </c>
      <c r="G137" s="36"/>
      <c r="H137" s="37"/>
      <c r="I137" s="37"/>
      <c r="J137" s="37"/>
      <c r="K137" s="37"/>
      <c r="L137" s="37"/>
      <c r="M137" s="37"/>
      <c r="N137" s="37"/>
      <c r="O137" s="37">
        <v>92</v>
      </c>
      <c r="P137" s="37"/>
      <c r="Q137" s="37"/>
      <c r="R137" s="37"/>
      <c r="S137" s="37"/>
      <c r="T137" s="37"/>
      <c r="U137" s="37"/>
      <c r="V137" s="37"/>
      <c r="W137" s="37"/>
      <c r="X137" s="37">
        <v>146</v>
      </c>
      <c r="Y137" s="37"/>
      <c r="Z137" s="37"/>
      <c r="AA137" s="37"/>
      <c r="AB137" s="37"/>
      <c r="AC137" s="37"/>
      <c r="AD137" s="37">
        <v>175</v>
      </c>
      <c r="AE137" s="37"/>
      <c r="AF137" s="37"/>
      <c r="AG137" s="37"/>
      <c r="AH137" s="37"/>
      <c r="AI137" s="37"/>
      <c r="AJ137" s="37"/>
      <c r="AK137" s="37"/>
      <c r="AL137" s="37"/>
      <c r="AM137" s="37">
        <v>137</v>
      </c>
      <c r="AN137" s="37">
        <v>275</v>
      </c>
      <c r="AO137" s="37"/>
      <c r="AP137" s="37"/>
      <c r="AQ137" s="37">
        <v>252</v>
      </c>
      <c r="AR137" s="37"/>
      <c r="AS137" s="37"/>
      <c r="AT137" s="37"/>
      <c r="AU137" s="37">
        <v>46</v>
      </c>
      <c r="AV137" s="37"/>
      <c r="AW137" s="37"/>
      <c r="AX137" s="37"/>
      <c r="AY137" s="37">
        <v>152</v>
      </c>
      <c r="AZ137" s="37"/>
      <c r="BA137" s="37"/>
      <c r="BB137" s="37"/>
      <c r="BC137" s="37">
        <v>252</v>
      </c>
      <c r="BD137" s="37"/>
      <c r="BE137" s="37"/>
      <c r="BF137" s="37"/>
      <c r="BG137" s="37">
        <v>167</v>
      </c>
      <c r="BH137" s="37"/>
      <c r="BI137" s="37"/>
      <c r="BJ137" s="37"/>
      <c r="BK137" s="37"/>
      <c r="BL137" s="37"/>
      <c r="BM137" s="37">
        <v>192</v>
      </c>
      <c r="BN137" s="37"/>
      <c r="BO137" s="38"/>
      <c r="BP137" s="61">
        <v>0</v>
      </c>
      <c r="BQ137" s="61">
        <v>0</v>
      </c>
      <c r="BR137" s="61">
        <v>0</v>
      </c>
      <c r="BS137" s="60">
        <v>0</v>
      </c>
      <c r="BT137" s="60">
        <v>0</v>
      </c>
      <c r="BU137" s="60">
        <v>0</v>
      </c>
      <c r="CX137" s="64"/>
    </row>
    <row r="138" spans="1:102" ht="15" customHeight="1" thickBot="1" x14ac:dyDescent="0.3">
      <c r="A138" s="63" t="s">
        <v>563</v>
      </c>
      <c r="B138" s="6" t="s">
        <v>581</v>
      </c>
      <c r="C138" s="15" t="s">
        <v>4328</v>
      </c>
      <c r="D138" s="73" t="s">
        <v>582</v>
      </c>
      <c r="E138" s="409" t="s">
        <v>4647</v>
      </c>
      <c r="F138" s="316">
        <f>SUM(LARGE(G138:BU138,{1,2,3,4,5,6}))</f>
        <v>1311</v>
      </c>
      <c r="G138" s="36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>
        <v>76</v>
      </c>
      <c r="V138" s="37"/>
      <c r="W138" s="37"/>
      <c r="X138" s="37"/>
      <c r="Y138" s="37">
        <v>92</v>
      </c>
      <c r="Z138" s="37"/>
      <c r="AA138" s="37"/>
      <c r="AB138" s="37"/>
      <c r="AC138" s="37">
        <v>55</v>
      </c>
      <c r="AD138" s="37"/>
      <c r="AE138" s="37">
        <v>60</v>
      </c>
      <c r="AF138" s="37"/>
      <c r="AG138" s="37"/>
      <c r="AH138" s="37"/>
      <c r="AI138" s="37"/>
      <c r="AJ138" s="37"/>
      <c r="AK138" s="37">
        <v>275</v>
      </c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>
        <v>275</v>
      </c>
      <c r="AY138" s="37">
        <v>152</v>
      </c>
      <c r="AZ138" s="37"/>
      <c r="BA138" s="37"/>
      <c r="BB138" s="37"/>
      <c r="BC138" s="37"/>
      <c r="BD138" s="37"/>
      <c r="BE138" s="37">
        <v>167</v>
      </c>
      <c r="BF138" s="37"/>
      <c r="BG138" s="37">
        <v>167</v>
      </c>
      <c r="BH138" s="37"/>
      <c r="BI138" s="37"/>
      <c r="BJ138" s="37"/>
      <c r="BK138" s="37"/>
      <c r="BL138" s="37"/>
      <c r="BM138" s="37"/>
      <c r="BN138" s="37">
        <v>275</v>
      </c>
      <c r="BO138" s="38"/>
      <c r="BP138" s="61">
        <v>0</v>
      </c>
      <c r="BQ138" s="61">
        <v>0</v>
      </c>
      <c r="BR138" s="61">
        <v>0</v>
      </c>
      <c r="BS138" s="60">
        <v>0</v>
      </c>
      <c r="BT138" s="60">
        <v>0</v>
      </c>
      <c r="BU138" s="60">
        <v>0</v>
      </c>
    </row>
    <row r="139" spans="1:102" ht="15" customHeight="1" thickBot="1" x14ac:dyDescent="0.3">
      <c r="A139" s="63" t="s">
        <v>566</v>
      </c>
      <c r="B139" s="14" t="s">
        <v>488</v>
      </c>
      <c r="C139" s="15" t="s">
        <v>4329</v>
      </c>
      <c r="D139" s="73" t="s">
        <v>489</v>
      </c>
      <c r="E139" s="409" t="s">
        <v>490</v>
      </c>
      <c r="F139" s="316">
        <f>SUM(LARGE(G139:BU139,{1,2,3,4,5,6}))</f>
        <v>1265</v>
      </c>
      <c r="G139" s="40">
        <v>280</v>
      </c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>
        <v>300</v>
      </c>
      <c r="U139" s="41"/>
      <c r="V139" s="41"/>
      <c r="W139" s="41"/>
      <c r="X139" s="41"/>
      <c r="Y139" s="41"/>
      <c r="Z139" s="41"/>
      <c r="AA139" s="41"/>
      <c r="AB139" s="41">
        <v>300</v>
      </c>
      <c r="AC139" s="37"/>
      <c r="AD139" s="37"/>
      <c r="AE139" s="37"/>
      <c r="AF139" s="37">
        <v>385</v>
      </c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8"/>
      <c r="BP139" s="61">
        <v>0</v>
      </c>
      <c r="BQ139" s="61">
        <v>0</v>
      </c>
      <c r="BR139" s="61">
        <v>0</v>
      </c>
      <c r="BS139" s="60">
        <v>0</v>
      </c>
      <c r="BT139" s="60">
        <v>0</v>
      </c>
      <c r="BU139" s="60">
        <v>0</v>
      </c>
      <c r="BX139" s="64"/>
      <c r="BY139" s="64"/>
      <c r="BZ139" s="64"/>
      <c r="CM139" s="64"/>
      <c r="CN139" s="64"/>
      <c r="CO139" s="64"/>
      <c r="CR139" s="64"/>
    </row>
    <row r="140" spans="1:102" s="64" customFormat="1" ht="15" customHeight="1" thickBot="1" x14ac:dyDescent="0.3">
      <c r="A140" s="63" t="s">
        <v>569</v>
      </c>
      <c r="B140" s="6" t="s">
        <v>570</v>
      </c>
      <c r="C140" s="15" t="s">
        <v>4330</v>
      </c>
      <c r="D140" s="73" t="s">
        <v>3552</v>
      </c>
      <c r="E140" s="409" t="s">
        <v>4640</v>
      </c>
      <c r="F140" s="316">
        <f>SUM(LARGE(G140:BU140,{1,2,3,4,5,6}))</f>
        <v>1252</v>
      </c>
      <c r="G140" s="40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>
        <v>552</v>
      </c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>
        <v>700</v>
      </c>
      <c r="BH140" s="37"/>
      <c r="BI140" s="37"/>
      <c r="BJ140" s="37"/>
      <c r="BK140" s="37"/>
      <c r="BL140" s="37"/>
      <c r="BM140" s="37"/>
      <c r="BN140" s="37"/>
      <c r="BO140" s="38"/>
      <c r="BP140" s="61">
        <v>0</v>
      </c>
      <c r="BQ140" s="61">
        <v>0</v>
      </c>
      <c r="BR140" s="61">
        <v>0</v>
      </c>
      <c r="BS140" s="60">
        <v>0</v>
      </c>
      <c r="BT140" s="60">
        <v>0</v>
      </c>
      <c r="BU140" s="60">
        <v>0</v>
      </c>
      <c r="BV140" s="62"/>
      <c r="BW140" s="62"/>
      <c r="BX140" s="62"/>
      <c r="BY140" s="62"/>
      <c r="BZ140" s="62"/>
      <c r="CA140" s="62"/>
      <c r="CB140" s="62"/>
      <c r="CC140" s="62"/>
      <c r="CD140" s="62"/>
      <c r="CE140" s="62"/>
      <c r="CF140" s="62"/>
      <c r="CG140" s="62"/>
      <c r="CH140" s="62"/>
      <c r="CI140" s="62"/>
      <c r="CJ140" s="62"/>
      <c r="CK140" s="62"/>
      <c r="CL140" s="62"/>
      <c r="CM140" s="62"/>
      <c r="CN140" s="62"/>
      <c r="CO140" s="62"/>
      <c r="CR140" s="62"/>
      <c r="CS140" s="62"/>
      <c r="CT140" s="62"/>
      <c r="CU140" s="62"/>
      <c r="CV140" s="62"/>
      <c r="CW140" s="62"/>
      <c r="CX140" s="62"/>
    </row>
    <row r="141" spans="1:102" s="66" customFormat="1" ht="15" customHeight="1" thickBot="1" x14ac:dyDescent="0.3">
      <c r="A141" s="63" t="s">
        <v>571</v>
      </c>
      <c r="B141" s="6" t="s">
        <v>658</v>
      </c>
      <c r="C141" s="15" t="s">
        <v>4331</v>
      </c>
      <c r="D141" s="73" t="s">
        <v>659</v>
      </c>
      <c r="E141" s="409" t="s">
        <v>241</v>
      </c>
      <c r="F141" s="316">
        <f>SUM(LARGE(G141:BU141,{1,2,3,4,5,6}))</f>
        <v>1243</v>
      </c>
      <c r="G141" s="36">
        <v>252</v>
      </c>
      <c r="H141" s="37"/>
      <c r="I141" s="37"/>
      <c r="J141" s="37"/>
      <c r="K141" s="37"/>
      <c r="L141" s="37">
        <v>117</v>
      </c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>
        <v>252</v>
      </c>
      <c r="BD141" s="37"/>
      <c r="BE141" s="37"/>
      <c r="BF141" s="37"/>
      <c r="BG141" s="37">
        <v>272</v>
      </c>
      <c r="BH141" s="37"/>
      <c r="BI141" s="37">
        <v>350</v>
      </c>
      <c r="BJ141" s="37"/>
      <c r="BK141" s="37"/>
      <c r="BL141" s="37"/>
      <c r="BM141" s="37"/>
      <c r="BN141" s="37"/>
      <c r="BO141" s="38"/>
      <c r="BP141" s="61">
        <v>0</v>
      </c>
      <c r="BQ141" s="61">
        <v>0</v>
      </c>
      <c r="BR141" s="61">
        <v>0</v>
      </c>
      <c r="BS141" s="60">
        <v>0</v>
      </c>
      <c r="BT141" s="60">
        <v>0</v>
      </c>
      <c r="BU141" s="60">
        <v>0</v>
      </c>
      <c r="BV141" s="62"/>
      <c r="BW141" s="62"/>
      <c r="BX141" s="62"/>
      <c r="BY141" s="62"/>
      <c r="BZ141" s="62"/>
      <c r="CA141" s="62"/>
      <c r="CB141" s="62"/>
      <c r="CC141" s="62"/>
      <c r="CD141" s="62"/>
      <c r="CE141" s="62"/>
      <c r="CF141" s="62"/>
      <c r="CG141" s="62"/>
      <c r="CH141" s="62"/>
      <c r="CI141" s="62"/>
      <c r="CJ141" s="62"/>
      <c r="CK141" s="62"/>
      <c r="CL141" s="62"/>
      <c r="CM141" s="62"/>
      <c r="CN141" s="62"/>
      <c r="CO141" s="62"/>
      <c r="CP141" s="62"/>
      <c r="CQ141" s="62"/>
      <c r="CR141" s="62"/>
      <c r="CS141" s="62"/>
      <c r="CT141" s="62"/>
      <c r="CU141" s="62"/>
      <c r="CV141" s="62"/>
      <c r="CW141" s="62"/>
      <c r="CX141" s="62"/>
    </row>
    <row r="142" spans="1:102" ht="15" customHeight="1" thickBot="1" x14ac:dyDescent="0.3">
      <c r="A142" s="63" t="s">
        <v>574</v>
      </c>
      <c r="B142" s="6" t="s">
        <v>572</v>
      </c>
      <c r="C142" s="15" t="s">
        <v>4332</v>
      </c>
      <c r="D142" s="73" t="s">
        <v>573</v>
      </c>
      <c r="E142" s="409" t="s">
        <v>4655</v>
      </c>
      <c r="F142" s="316">
        <f>SUM(LARGE(G142:BU142,{1,2,3,4,5,6}))</f>
        <v>1232</v>
      </c>
      <c r="G142" s="36"/>
      <c r="H142" s="37">
        <v>213</v>
      </c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>
        <v>175</v>
      </c>
      <c r="Z142" s="37"/>
      <c r="AA142" s="37"/>
      <c r="AB142" s="37"/>
      <c r="AC142" s="37">
        <v>21</v>
      </c>
      <c r="AD142" s="37"/>
      <c r="AE142" s="37">
        <v>170</v>
      </c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>
        <v>250</v>
      </c>
      <c r="AU142" s="37"/>
      <c r="AV142" s="37"/>
      <c r="AW142" s="37"/>
      <c r="AX142" s="37"/>
      <c r="AY142" s="37">
        <v>152</v>
      </c>
      <c r="AZ142" s="37"/>
      <c r="BA142" s="37"/>
      <c r="BB142" s="37"/>
      <c r="BC142" s="37"/>
      <c r="BD142" s="37"/>
      <c r="BE142" s="37">
        <v>272</v>
      </c>
      <c r="BF142" s="37"/>
      <c r="BG142" s="37"/>
      <c r="BH142" s="37"/>
      <c r="BI142" s="37"/>
      <c r="BJ142" s="37"/>
      <c r="BK142" s="37"/>
      <c r="BL142" s="37"/>
      <c r="BM142" s="37"/>
      <c r="BN142" s="37"/>
      <c r="BO142" s="38"/>
      <c r="BP142" s="61">
        <v>0</v>
      </c>
      <c r="BQ142" s="61">
        <v>0</v>
      </c>
      <c r="BR142" s="61">
        <v>0</v>
      </c>
      <c r="BS142" s="60">
        <v>0</v>
      </c>
      <c r="BT142" s="60">
        <v>0</v>
      </c>
      <c r="BU142" s="60">
        <v>0</v>
      </c>
    </row>
    <row r="143" spans="1:102" ht="15" customHeight="1" thickBot="1" x14ac:dyDescent="0.3">
      <c r="A143" s="63" t="s">
        <v>577</v>
      </c>
      <c r="B143" s="2" t="s">
        <v>935</v>
      </c>
      <c r="C143" s="15" t="s">
        <v>4333</v>
      </c>
      <c r="D143" s="73" t="s">
        <v>936</v>
      </c>
      <c r="E143" s="409" t="s">
        <v>241</v>
      </c>
      <c r="F143" s="316">
        <f>SUM(LARGE(G143:BU143,{1,2,3,4,5,6}))</f>
        <v>1227</v>
      </c>
      <c r="G143" s="40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>
        <v>316</v>
      </c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>
        <v>595</v>
      </c>
      <c r="BJ143" s="37"/>
      <c r="BK143" s="37"/>
      <c r="BL143" s="37"/>
      <c r="BM143" s="37">
        <v>316</v>
      </c>
      <c r="BN143" s="37"/>
      <c r="BO143" s="38"/>
      <c r="BP143" s="61">
        <v>0</v>
      </c>
      <c r="BQ143" s="61">
        <v>0</v>
      </c>
      <c r="BR143" s="61">
        <v>0</v>
      </c>
      <c r="BS143" s="60">
        <v>0</v>
      </c>
      <c r="BT143" s="60">
        <v>0</v>
      </c>
      <c r="BU143" s="60">
        <v>0</v>
      </c>
      <c r="CP143" s="66"/>
      <c r="CQ143" s="66"/>
      <c r="CS143" s="64"/>
      <c r="CT143" s="64"/>
      <c r="CU143" s="64"/>
      <c r="CV143" s="64"/>
      <c r="CW143" s="64"/>
    </row>
    <row r="144" spans="1:102" s="64" customFormat="1" ht="15" customHeight="1" thickBot="1" x14ac:dyDescent="0.3">
      <c r="A144" s="63" t="s">
        <v>580</v>
      </c>
      <c r="B144" s="14" t="s">
        <v>540</v>
      </c>
      <c r="C144" s="15">
        <v>32599</v>
      </c>
      <c r="D144" s="73">
        <v>189625</v>
      </c>
      <c r="E144" s="409" t="s">
        <v>222</v>
      </c>
      <c r="F144" s="316">
        <f>SUM(LARGE(G144:BU144,{1,2,3,4,5,6}))</f>
        <v>1225</v>
      </c>
      <c r="G144" s="40"/>
      <c r="H144" s="41"/>
      <c r="I144" s="41">
        <v>157</v>
      </c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>
        <v>280</v>
      </c>
      <c r="W144" s="41">
        <v>360</v>
      </c>
      <c r="X144" s="41"/>
      <c r="Y144" s="41"/>
      <c r="Z144" s="41"/>
      <c r="AA144" s="41"/>
      <c r="AB144" s="41">
        <v>60</v>
      </c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>
        <v>88</v>
      </c>
      <c r="AV144" s="37"/>
      <c r="AW144" s="37"/>
      <c r="AX144" s="37"/>
      <c r="AY144" s="37"/>
      <c r="AZ144" s="37"/>
      <c r="BA144" s="37"/>
      <c r="BB144" s="37"/>
      <c r="BC144" s="37">
        <v>280</v>
      </c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8"/>
      <c r="BP144" s="61">
        <v>0</v>
      </c>
      <c r="BQ144" s="61">
        <v>0</v>
      </c>
      <c r="BR144" s="61">
        <v>0</v>
      </c>
      <c r="BS144" s="60">
        <v>0</v>
      </c>
      <c r="BT144" s="60">
        <v>0</v>
      </c>
      <c r="BU144" s="60">
        <v>0</v>
      </c>
      <c r="BV144" s="66"/>
      <c r="BW144" s="66"/>
      <c r="BX144" s="67"/>
      <c r="BY144" s="67"/>
      <c r="BZ144" s="67"/>
      <c r="CA144" s="62"/>
      <c r="CB144" s="62"/>
      <c r="CC144" s="62"/>
      <c r="CG144" s="62"/>
      <c r="CH144" s="62"/>
      <c r="CI144" s="62"/>
      <c r="CJ144" s="62"/>
      <c r="CK144" s="62"/>
      <c r="CL144" s="62"/>
      <c r="CR144" s="62"/>
      <c r="CS144" s="62"/>
      <c r="CT144" s="62"/>
      <c r="CU144" s="62"/>
      <c r="CV144" s="62"/>
      <c r="CW144" s="62"/>
      <c r="CX144" s="62"/>
    </row>
    <row r="145" spans="1:102" s="66" customFormat="1" ht="15" customHeight="1" thickBot="1" x14ac:dyDescent="0.3">
      <c r="A145" s="63" t="s">
        <v>583</v>
      </c>
      <c r="B145" s="6" t="s">
        <v>616</v>
      </c>
      <c r="C145" s="15" t="s">
        <v>4334</v>
      </c>
      <c r="D145" s="73" t="s">
        <v>3553</v>
      </c>
      <c r="E145" s="409" t="s">
        <v>4660</v>
      </c>
      <c r="F145" s="316">
        <f>SUM(LARGE(G145:BU145,{1,2,3,4,5,6}))</f>
        <v>1223</v>
      </c>
      <c r="G145" s="36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>
        <v>566</v>
      </c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>
        <v>500</v>
      </c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8">
        <v>157</v>
      </c>
      <c r="BP145" s="61">
        <v>0</v>
      </c>
      <c r="BQ145" s="61">
        <v>0</v>
      </c>
      <c r="BR145" s="61">
        <v>0</v>
      </c>
      <c r="BS145" s="60">
        <v>0</v>
      </c>
      <c r="BT145" s="60">
        <v>0</v>
      </c>
      <c r="BU145" s="60">
        <v>0</v>
      </c>
      <c r="BV145" s="62"/>
      <c r="BW145" s="62"/>
      <c r="BX145" s="62"/>
      <c r="BY145" s="62"/>
      <c r="BZ145" s="62"/>
      <c r="CA145" s="62"/>
      <c r="CB145" s="62"/>
      <c r="CC145" s="62"/>
      <c r="CD145" s="62"/>
      <c r="CE145" s="62"/>
      <c r="CF145" s="62"/>
      <c r="CG145" s="62"/>
      <c r="CH145" s="62"/>
      <c r="CI145" s="62"/>
      <c r="CJ145" s="62"/>
      <c r="CK145" s="62"/>
      <c r="CL145" s="62"/>
      <c r="CM145" s="62"/>
      <c r="CN145" s="62"/>
      <c r="CO145" s="62"/>
      <c r="CP145" s="62"/>
      <c r="CQ145" s="62"/>
      <c r="CR145" s="64"/>
      <c r="CS145" s="62"/>
      <c r="CT145" s="62"/>
      <c r="CU145" s="62"/>
      <c r="CV145" s="62"/>
      <c r="CW145" s="62"/>
      <c r="CX145" s="64"/>
    </row>
    <row r="146" spans="1:102" s="64" customFormat="1" ht="15" customHeight="1" thickBot="1" x14ac:dyDescent="0.3">
      <c r="A146" s="63" t="s">
        <v>586</v>
      </c>
      <c r="B146" s="2" t="s">
        <v>624</v>
      </c>
      <c r="C146" s="15" t="s">
        <v>4335</v>
      </c>
      <c r="D146" s="73" t="s">
        <v>625</v>
      </c>
      <c r="E146" s="409" t="s">
        <v>4644</v>
      </c>
      <c r="F146" s="316">
        <f>SUM(LARGE(G146:BU146,{1,2,3,4,5,6}))</f>
        <v>1219</v>
      </c>
      <c r="G146" s="40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37"/>
      <c r="AD146" s="37"/>
      <c r="AE146" s="37"/>
      <c r="AF146" s="37"/>
      <c r="AG146" s="37">
        <v>504</v>
      </c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>
        <v>510</v>
      </c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8">
        <v>205</v>
      </c>
      <c r="BP146" s="61">
        <v>0</v>
      </c>
      <c r="BQ146" s="61">
        <v>0</v>
      </c>
      <c r="BR146" s="61">
        <v>0</v>
      </c>
      <c r="BS146" s="60">
        <v>0</v>
      </c>
      <c r="BT146" s="60">
        <v>0</v>
      </c>
      <c r="BU146" s="60">
        <v>0</v>
      </c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P146" s="62"/>
      <c r="CQ146" s="62"/>
      <c r="CR146" s="62"/>
      <c r="CS146" s="62"/>
      <c r="CT146" s="62"/>
      <c r="CU146" s="62"/>
      <c r="CV146" s="62"/>
      <c r="CW146" s="62"/>
      <c r="CX146" s="62"/>
    </row>
    <row r="147" spans="1:102" ht="15" customHeight="1" thickBot="1" x14ac:dyDescent="0.3">
      <c r="A147" s="63" t="s">
        <v>589</v>
      </c>
      <c r="B147" s="70" t="s">
        <v>596</v>
      </c>
      <c r="C147" s="15" t="s">
        <v>4336</v>
      </c>
      <c r="D147" s="73" t="s">
        <v>597</v>
      </c>
      <c r="E147" s="409" t="s">
        <v>4656</v>
      </c>
      <c r="F147" s="316">
        <f>SUM(LARGE(G147:BU147,{1,2,3,4,5,6}))</f>
        <v>1213</v>
      </c>
      <c r="G147" s="40"/>
      <c r="H147" s="41"/>
      <c r="I147" s="41"/>
      <c r="J147" s="41"/>
      <c r="K147" s="41">
        <v>504</v>
      </c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>
        <v>205</v>
      </c>
      <c r="AA147" s="41"/>
      <c r="AB147" s="41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>
        <v>504</v>
      </c>
      <c r="BM147" s="37"/>
      <c r="BN147" s="37"/>
      <c r="BO147" s="38"/>
      <c r="BP147" s="61">
        <v>0</v>
      </c>
      <c r="BQ147" s="61">
        <v>0</v>
      </c>
      <c r="BR147" s="61">
        <v>0</v>
      </c>
      <c r="BS147" s="60">
        <v>0</v>
      </c>
      <c r="BT147" s="60">
        <v>0</v>
      </c>
      <c r="BU147" s="60">
        <v>0</v>
      </c>
      <c r="CA147" s="64"/>
      <c r="CB147" s="66"/>
      <c r="CC147" s="66"/>
      <c r="CG147" s="64"/>
      <c r="CH147" s="64"/>
      <c r="CI147" s="64"/>
      <c r="CJ147" s="64"/>
      <c r="CK147" s="64"/>
      <c r="CL147" s="64"/>
      <c r="CM147" s="66"/>
      <c r="CN147" s="66"/>
      <c r="CO147" s="66"/>
      <c r="CR147" s="64"/>
      <c r="CX147" s="64"/>
    </row>
    <row r="148" spans="1:102" ht="15" customHeight="1" thickBot="1" x14ac:dyDescent="0.3">
      <c r="A148" s="63" t="s">
        <v>592</v>
      </c>
      <c r="B148" s="2" t="s">
        <v>632</v>
      </c>
      <c r="C148" s="15" t="s">
        <v>4337</v>
      </c>
      <c r="D148" s="73" t="s">
        <v>633</v>
      </c>
      <c r="E148" s="409" t="s">
        <v>4644</v>
      </c>
      <c r="F148" s="316">
        <f>SUM(LARGE(G148:BU148,{1,2,3,4,5,6}))</f>
        <v>1199</v>
      </c>
      <c r="G148" s="40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37"/>
      <c r="AD148" s="37"/>
      <c r="AE148" s="37"/>
      <c r="AF148" s="37">
        <v>490</v>
      </c>
      <c r="AG148" s="37">
        <v>504</v>
      </c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8">
        <v>205</v>
      </c>
      <c r="BP148" s="61">
        <v>0</v>
      </c>
      <c r="BQ148" s="61">
        <v>0</v>
      </c>
      <c r="BR148" s="61">
        <v>0</v>
      </c>
      <c r="BS148" s="60">
        <v>0</v>
      </c>
      <c r="BT148" s="60">
        <v>0</v>
      </c>
      <c r="BU148" s="60">
        <v>0</v>
      </c>
      <c r="CM148" s="64"/>
      <c r="CN148" s="64"/>
      <c r="CO148" s="64"/>
    </row>
    <row r="149" spans="1:102" s="64" customFormat="1" ht="15" customHeight="1" thickBot="1" x14ac:dyDescent="0.3">
      <c r="A149" s="63" t="s">
        <v>595</v>
      </c>
      <c r="B149" s="6" t="s">
        <v>524</v>
      </c>
      <c r="C149" s="15" t="s">
        <v>4338</v>
      </c>
      <c r="D149" s="73" t="s">
        <v>525</v>
      </c>
      <c r="E149" s="409" t="s">
        <v>526</v>
      </c>
      <c r="F149" s="316">
        <f>SUM(LARGE(G149:BU149,{1,2,3,4,5,6}))</f>
        <v>1192</v>
      </c>
      <c r="G149" s="36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>
        <v>102</v>
      </c>
      <c r="AA149" s="37"/>
      <c r="AB149" s="37"/>
      <c r="AC149" s="37"/>
      <c r="AD149" s="37"/>
      <c r="AE149" s="37"/>
      <c r="AF149" s="37"/>
      <c r="AG149" s="37"/>
      <c r="AH149" s="37"/>
      <c r="AI149" s="37">
        <v>490</v>
      </c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>
        <v>600</v>
      </c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8"/>
      <c r="BP149" s="61">
        <v>0</v>
      </c>
      <c r="BQ149" s="61">
        <v>0</v>
      </c>
      <c r="BR149" s="61">
        <v>0</v>
      </c>
      <c r="BS149" s="60">
        <v>0</v>
      </c>
      <c r="BT149" s="60">
        <v>0</v>
      </c>
      <c r="BU149" s="60">
        <v>0</v>
      </c>
      <c r="BV149" s="62"/>
      <c r="BW149" s="62"/>
      <c r="BX149" s="62"/>
      <c r="BY149" s="62"/>
      <c r="BZ149" s="62"/>
      <c r="CA149" s="62"/>
      <c r="CB149" s="62"/>
      <c r="CC149" s="62"/>
      <c r="CD149" s="62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6"/>
      <c r="CS149" s="62"/>
      <c r="CT149" s="62"/>
      <c r="CU149" s="62"/>
      <c r="CV149" s="62"/>
      <c r="CW149" s="62"/>
    </row>
    <row r="150" spans="1:102" s="66" customFormat="1" ht="15" customHeight="1" thickBot="1" x14ac:dyDescent="0.3">
      <c r="A150" s="63" t="s">
        <v>599</v>
      </c>
      <c r="B150" s="6" t="s">
        <v>439</v>
      </c>
      <c r="C150" s="15" t="s">
        <v>4339</v>
      </c>
      <c r="D150" s="73" t="s">
        <v>440</v>
      </c>
      <c r="E150" s="409" t="s">
        <v>166</v>
      </c>
      <c r="F150" s="316">
        <f>SUM(LARGE(G150:BU150,{1,2,3,4,5,6}))</f>
        <v>1192</v>
      </c>
      <c r="G150" s="40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>
        <v>620</v>
      </c>
      <c r="W150" s="41"/>
      <c r="X150" s="41"/>
      <c r="Y150" s="41"/>
      <c r="Z150" s="41"/>
      <c r="AA150" s="41"/>
      <c r="AB150" s="41">
        <v>300</v>
      </c>
      <c r="AC150" s="37"/>
      <c r="AD150" s="37"/>
      <c r="AE150" s="37"/>
      <c r="AF150" s="37">
        <v>272</v>
      </c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8"/>
      <c r="BP150" s="61">
        <v>0</v>
      </c>
      <c r="BQ150" s="61">
        <v>0</v>
      </c>
      <c r="BR150" s="61">
        <v>0</v>
      </c>
      <c r="BS150" s="60">
        <v>0</v>
      </c>
      <c r="BT150" s="60">
        <v>0</v>
      </c>
      <c r="BU150" s="60">
        <v>0</v>
      </c>
      <c r="BV150" s="64"/>
      <c r="BW150" s="64"/>
      <c r="BX150" s="64"/>
      <c r="BY150" s="64"/>
      <c r="BZ150" s="64"/>
      <c r="CA150" s="64"/>
      <c r="CB150" s="64"/>
      <c r="CC150" s="64"/>
      <c r="CD150" s="64"/>
      <c r="CE150" s="62"/>
      <c r="CF150" s="62"/>
      <c r="CG150" s="62"/>
      <c r="CH150" s="62"/>
      <c r="CI150" s="62"/>
      <c r="CJ150" s="62"/>
      <c r="CK150" s="62"/>
      <c r="CL150" s="62"/>
      <c r="CM150" s="62"/>
      <c r="CN150" s="62"/>
      <c r="CO150" s="62"/>
      <c r="CP150" s="62"/>
      <c r="CQ150" s="62"/>
      <c r="CS150" s="62"/>
      <c r="CT150" s="62"/>
      <c r="CU150" s="62"/>
      <c r="CV150" s="62"/>
      <c r="CW150" s="62"/>
      <c r="CX150" s="62"/>
    </row>
    <row r="151" spans="1:102" s="66" customFormat="1" ht="15" customHeight="1" thickBot="1" x14ac:dyDescent="0.3">
      <c r="A151" s="63" t="s">
        <v>602</v>
      </c>
      <c r="B151" s="6" t="s">
        <v>600</v>
      </c>
      <c r="C151" s="15" t="s">
        <v>4340</v>
      </c>
      <c r="D151" s="73" t="s">
        <v>601</v>
      </c>
      <c r="E151" s="409" t="s">
        <v>152</v>
      </c>
      <c r="F151" s="316">
        <f>SUM(LARGE(G151:BU151,{1,2,3,4,5,6}))</f>
        <v>1176</v>
      </c>
      <c r="G151" s="36">
        <v>316</v>
      </c>
      <c r="H151" s="37"/>
      <c r="I151" s="37"/>
      <c r="J151" s="37"/>
      <c r="K151" s="37"/>
      <c r="L151" s="37">
        <v>272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>
        <v>316</v>
      </c>
      <c r="W151" s="37"/>
      <c r="X151" s="37"/>
      <c r="Y151" s="37"/>
      <c r="Z151" s="37"/>
      <c r="AA151" s="37"/>
      <c r="AB151" s="37"/>
      <c r="AC151" s="37"/>
      <c r="AD151" s="37"/>
      <c r="AE151" s="37"/>
      <c r="AF151" s="37">
        <v>272</v>
      </c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8"/>
      <c r="BP151" s="61">
        <v>0</v>
      </c>
      <c r="BQ151" s="61">
        <v>0</v>
      </c>
      <c r="BR151" s="61">
        <v>0</v>
      </c>
      <c r="BS151" s="60">
        <v>0</v>
      </c>
      <c r="BT151" s="60">
        <v>0</v>
      </c>
      <c r="BU151" s="60">
        <v>0</v>
      </c>
      <c r="BV151" s="62"/>
      <c r="BW151" s="62"/>
      <c r="BX151" s="62"/>
      <c r="BY151" s="62"/>
      <c r="BZ151" s="62"/>
      <c r="CA151" s="62"/>
      <c r="CB151" s="62"/>
      <c r="CC151" s="62"/>
      <c r="CD151" s="62"/>
      <c r="CE151" s="62"/>
      <c r="CF151" s="62"/>
      <c r="CG151" s="62"/>
      <c r="CH151" s="62"/>
      <c r="CI151" s="62"/>
      <c r="CJ151" s="62"/>
      <c r="CK151" s="62"/>
      <c r="CL151" s="62"/>
      <c r="CM151" s="62"/>
      <c r="CN151" s="62"/>
      <c r="CO151" s="62"/>
      <c r="CP151" s="62"/>
      <c r="CQ151" s="62"/>
      <c r="CR151" s="64"/>
      <c r="CS151" s="62"/>
      <c r="CT151" s="62"/>
      <c r="CU151" s="62"/>
      <c r="CV151" s="62"/>
      <c r="CW151" s="62"/>
    </row>
    <row r="152" spans="1:102" s="66" customFormat="1" ht="15" customHeight="1" thickBot="1" x14ac:dyDescent="0.3">
      <c r="A152" s="63" t="s">
        <v>605</v>
      </c>
      <c r="B152" s="6" t="s">
        <v>643</v>
      </c>
      <c r="C152" s="15" t="s">
        <v>4341</v>
      </c>
      <c r="D152" s="73" t="s">
        <v>644</v>
      </c>
      <c r="E152" s="409" t="s">
        <v>152</v>
      </c>
      <c r="F152" s="316">
        <f>SUM(LARGE(G152:BU152,{1,2,3,4,5,6}))</f>
        <v>1168</v>
      </c>
      <c r="G152" s="36"/>
      <c r="H152" s="37"/>
      <c r="I152" s="37"/>
      <c r="J152" s="37"/>
      <c r="K152" s="37"/>
      <c r="L152" s="37">
        <v>92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>
        <v>182</v>
      </c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>
        <v>117</v>
      </c>
      <c r="AV152" s="37"/>
      <c r="AW152" s="37"/>
      <c r="AX152" s="37"/>
      <c r="AY152" s="37">
        <v>126</v>
      </c>
      <c r="AZ152" s="37"/>
      <c r="BA152" s="37"/>
      <c r="BB152" s="37"/>
      <c r="BC152" s="37">
        <v>261</v>
      </c>
      <c r="BD152" s="37"/>
      <c r="BE152" s="37"/>
      <c r="BF152" s="37"/>
      <c r="BG152" s="37">
        <v>192</v>
      </c>
      <c r="BH152" s="37"/>
      <c r="BI152" s="37"/>
      <c r="BJ152" s="37"/>
      <c r="BK152" s="37"/>
      <c r="BL152" s="37"/>
      <c r="BM152" s="37">
        <v>290</v>
      </c>
      <c r="BN152" s="37"/>
      <c r="BO152" s="38"/>
      <c r="BP152" s="61">
        <v>0</v>
      </c>
      <c r="BQ152" s="61">
        <v>0</v>
      </c>
      <c r="BR152" s="61">
        <v>0</v>
      </c>
      <c r="BS152" s="60">
        <v>0</v>
      </c>
      <c r="BT152" s="60">
        <v>0</v>
      </c>
      <c r="BU152" s="60">
        <v>0</v>
      </c>
      <c r="BV152" s="62"/>
      <c r="BW152" s="62"/>
      <c r="BX152" s="62"/>
      <c r="BY152" s="62"/>
      <c r="BZ152" s="62"/>
      <c r="CA152" s="62"/>
      <c r="CB152" s="62"/>
      <c r="CC152" s="62"/>
      <c r="CD152" s="62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/>
      <c r="CV152" s="62"/>
      <c r="CW152" s="62"/>
      <c r="CX152" s="62"/>
    </row>
    <row r="153" spans="1:102" s="64" customFormat="1" ht="15" customHeight="1" thickBot="1" x14ac:dyDescent="0.3">
      <c r="A153" s="63" t="s">
        <v>609</v>
      </c>
      <c r="B153" s="14" t="s">
        <v>511</v>
      </c>
      <c r="C153" s="15" t="s">
        <v>4342</v>
      </c>
      <c r="D153" s="73" t="s">
        <v>512</v>
      </c>
      <c r="E153" s="409" t="s">
        <v>513</v>
      </c>
      <c r="F153" s="316">
        <f>SUM(LARGE(G153:BU153,{1,2,3,4,5,6}))</f>
        <v>1151</v>
      </c>
      <c r="G153" s="40"/>
      <c r="H153" s="41"/>
      <c r="I153" s="41"/>
      <c r="J153" s="41"/>
      <c r="K153" s="41">
        <v>504</v>
      </c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>
        <v>157</v>
      </c>
      <c r="AA153" s="41"/>
      <c r="AB153" s="41"/>
      <c r="AC153" s="37"/>
      <c r="AD153" s="37"/>
      <c r="AE153" s="37"/>
      <c r="AF153" s="37">
        <v>490</v>
      </c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8"/>
      <c r="BP153" s="61">
        <v>0</v>
      </c>
      <c r="BQ153" s="61">
        <v>0</v>
      </c>
      <c r="BR153" s="61">
        <v>0</v>
      </c>
      <c r="BS153" s="60">
        <v>0</v>
      </c>
      <c r="BT153" s="60">
        <v>0</v>
      </c>
      <c r="BU153" s="60">
        <v>0</v>
      </c>
      <c r="BV153" s="62"/>
      <c r="BW153" s="62"/>
      <c r="BX153" s="62"/>
      <c r="BY153" s="62"/>
      <c r="BZ153" s="62"/>
      <c r="CA153" s="62"/>
      <c r="CB153" s="62"/>
      <c r="CC153" s="62"/>
      <c r="CD153" s="62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6"/>
      <c r="CS153" s="62"/>
      <c r="CT153" s="62"/>
      <c r="CU153" s="62"/>
      <c r="CV153" s="62"/>
      <c r="CW153" s="62"/>
      <c r="CX153" s="62"/>
    </row>
    <row r="154" spans="1:102" ht="15" customHeight="1" thickBot="1" x14ac:dyDescent="0.3">
      <c r="A154" s="63" t="s">
        <v>612</v>
      </c>
      <c r="B154" s="6" t="s">
        <v>603</v>
      </c>
      <c r="C154" s="15" t="s">
        <v>4343</v>
      </c>
      <c r="D154" s="73" t="s">
        <v>604</v>
      </c>
      <c r="E154" s="409" t="s">
        <v>306</v>
      </c>
      <c r="F154" s="316">
        <f>SUM(LARGE(G154:BU154,{1,2,3,4,5,6}))</f>
        <v>1122</v>
      </c>
      <c r="G154" s="36"/>
      <c r="H154" s="37"/>
      <c r="I154" s="37"/>
      <c r="J154" s="37">
        <v>76</v>
      </c>
      <c r="K154" s="37"/>
      <c r="L154" s="37"/>
      <c r="M154" s="37"/>
      <c r="N154" s="37"/>
      <c r="O154" s="37"/>
      <c r="P154" s="37"/>
      <c r="Q154" s="37"/>
      <c r="R154" s="37"/>
      <c r="S154" s="37"/>
      <c r="T154" s="37">
        <v>137</v>
      </c>
      <c r="U154" s="37"/>
      <c r="V154" s="37"/>
      <c r="W154" s="37"/>
      <c r="X154" s="37">
        <v>114</v>
      </c>
      <c r="Y154" s="37"/>
      <c r="Z154" s="37"/>
      <c r="AA154" s="37"/>
      <c r="AB154" s="37"/>
      <c r="AC154" s="37"/>
      <c r="AD154" s="37"/>
      <c r="AE154" s="37">
        <v>117</v>
      </c>
      <c r="AF154" s="37">
        <v>272</v>
      </c>
      <c r="AG154" s="37"/>
      <c r="AH154" s="37"/>
      <c r="AI154" s="37"/>
      <c r="AJ154" s="37"/>
      <c r="AK154" s="37"/>
      <c r="AL154" s="37"/>
      <c r="AM154" s="37"/>
      <c r="AN154" s="37">
        <v>192</v>
      </c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>
        <v>290</v>
      </c>
      <c r="AZ154" s="37"/>
      <c r="BA154" s="37"/>
      <c r="BB154" s="37"/>
      <c r="BC154" s="37"/>
      <c r="BD154" s="37"/>
      <c r="BE154" s="37"/>
      <c r="BF154" s="37">
        <v>114</v>
      </c>
      <c r="BG154" s="37"/>
      <c r="BH154" s="37"/>
      <c r="BI154" s="37"/>
      <c r="BJ154" s="37"/>
      <c r="BK154" s="37"/>
      <c r="BL154" s="37"/>
      <c r="BM154" s="37"/>
      <c r="BN154" s="37"/>
      <c r="BO154" s="38"/>
      <c r="BP154" s="61">
        <v>0</v>
      </c>
      <c r="BQ154" s="61">
        <v>0</v>
      </c>
      <c r="BR154" s="61">
        <v>0</v>
      </c>
      <c r="BS154" s="60">
        <v>0</v>
      </c>
      <c r="BT154" s="60">
        <v>0</v>
      </c>
      <c r="BU154" s="60">
        <v>0</v>
      </c>
    </row>
    <row r="155" spans="1:102" ht="15" customHeight="1" thickBot="1" x14ac:dyDescent="0.3">
      <c r="A155" s="63" t="s">
        <v>615</v>
      </c>
      <c r="B155" s="6" t="s">
        <v>3523</v>
      </c>
      <c r="C155" s="15">
        <v>38930</v>
      </c>
      <c r="D155" s="73">
        <v>189596</v>
      </c>
      <c r="E155" s="409" t="s">
        <v>3388</v>
      </c>
      <c r="F155" s="316">
        <f>SUM(LARGE(G155:BU155,{1,2,3,4,5,6}))</f>
        <v>1117</v>
      </c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>
        <v>1117</v>
      </c>
      <c r="BN155" s="37"/>
      <c r="BO155" s="38"/>
      <c r="BP155" s="61">
        <v>0</v>
      </c>
      <c r="BQ155" s="61">
        <v>0</v>
      </c>
      <c r="BR155" s="61">
        <v>0</v>
      </c>
      <c r="BS155" s="60">
        <v>0</v>
      </c>
      <c r="BT155" s="60">
        <v>0</v>
      </c>
      <c r="BU155" s="60">
        <v>0</v>
      </c>
    </row>
    <row r="156" spans="1:102" s="64" customFormat="1" ht="15" customHeight="1" thickBot="1" x14ac:dyDescent="0.3">
      <c r="A156" s="63" t="s">
        <v>617</v>
      </c>
      <c r="B156" s="6" t="s">
        <v>635</v>
      </c>
      <c r="C156" s="15" t="s">
        <v>4344</v>
      </c>
      <c r="D156" s="73" t="s">
        <v>3554</v>
      </c>
      <c r="E156" s="409" t="s">
        <v>4660</v>
      </c>
      <c r="F156" s="316">
        <f>SUM(LARGE(G156:BU156,{1,2,3,4,5,6}))</f>
        <v>1093</v>
      </c>
      <c r="G156" s="36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>
        <v>566</v>
      </c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>
        <v>425</v>
      </c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8">
        <v>102</v>
      </c>
      <c r="BP156" s="61">
        <v>0</v>
      </c>
      <c r="BQ156" s="61">
        <v>0</v>
      </c>
      <c r="BR156" s="61">
        <v>0</v>
      </c>
      <c r="BS156" s="60">
        <v>0</v>
      </c>
      <c r="BT156" s="60">
        <v>0</v>
      </c>
      <c r="BU156" s="60">
        <v>0</v>
      </c>
      <c r="BV156" s="62"/>
      <c r="BW156" s="62"/>
      <c r="BX156" s="62"/>
      <c r="BY156" s="62"/>
      <c r="BZ156" s="62"/>
      <c r="CA156" s="62"/>
      <c r="CB156" s="62"/>
      <c r="CC156" s="62"/>
      <c r="CD156" s="62"/>
      <c r="CE156" s="62"/>
      <c r="CF156" s="62"/>
      <c r="CG156" s="62"/>
      <c r="CH156" s="62"/>
      <c r="CI156" s="62"/>
      <c r="CJ156" s="62"/>
      <c r="CK156" s="62"/>
      <c r="CL156" s="62"/>
      <c r="CM156" s="62"/>
      <c r="CN156" s="62"/>
      <c r="CO156" s="62"/>
      <c r="CP156" s="62"/>
      <c r="CQ156" s="62"/>
      <c r="CS156" s="62"/>
      <c r="CT156" s="62"/>
      <c r="CU156" s="62"/>
      <c r="CV156" s="62"/>
      <c r="CW156" s="62"/>
    </row>
    <row r="157" spans="1:102" ht="15" customHeight="1" thickBot="1" x14ac:dyDescent="0.3">
      <c r="A157" s="63" t="s">
        <v>620</v>
      </c>
      <c r="B157" s="6" t="s">
        <v>673</v>
      </c>
      <c r="C157" s="15" t="s">
        <v>4345</v>
      </c>
      <c r="D157" s="73" t="s">
        <v>674</v>
      </c>
      <c r="E157" s="409" t="s">
        <v>249</v>
      </c>
      <c r="F157" s="316">
        <f>SUM(LARGE(G157:BU157,{1,2,3,4,5,6}))</f>
        <v>1088</v>
      </c>
      <c r="G157" s="36">
        <v>261</v>
      </c>
      <c r="H157" s="37"/>
      <c r="I157" s="37"/>
      <c r="J157" s="37"/>
      <c r="K157" s="37"/>
      <c r="L157" s="37">
        <v>220</v>
      </c>
      <c r="M157" s="37"/>
      <c r="N157" s="37"/>
      <c r="O157" s="37"/>
      <c r="P157" s="37"/>
      <c r="Q157" s="37"/>
      <c r="R157" s="37"/>
      <c r="S157" s="37"/>
      <c r="T157" s="37"/>
      <c r="U157" s="37"/>
      <c r="V157" s="37">
        <v>261</v>
      </c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>
        <v>126</v>
      </c>
      <c r="AZ157" s="37"/>
      <c r="BA157" s="37"/>
      <c r="BB157" s="37"/>
      <c r="BC157" s="37"/>
      <c r="BD157" s="37"/>
      <c r="BE157" s="37"/>
      <c r="BF157" s="37"/>
      <c r="BG157" s="37"/>
      <c r="BH157" s="37"/>
      <c r="BI157" s="37">
        <v>220</v>
      </c>
      <c r="BJ157" s="37"/>
      <c r="BK157" s="37"/>
      <c r="BL157" s="37"/>
      <c r="BM157" s="37"/>
      <c r="BN157" s="37"/>
      <c r="BO157" s="38"/>
      <c r="BP157" s="61">
        <v>0</v>
      </c>
      <c r="BQ157" s="61">
        <v>0</v>
      </c>
      <c r="BR157" s="61">
        <v>0</v>
      </c>
      <c r="BS157" s="60">
        <v>0</v>
      </c>
      <c r="BT157" s="60">
        <v>0</v>
      </c>
      <c r="BU157" s="60">
        <v>0</v>
      </c>
    </row>
    <row r="158" spans="1:102" ht="15" customHeight="1" thickBot="1" x14ac:dyDescent="0.3">
      <c r="A158" s="63" t="s">
        <v>623</v>
      </c>
      <c r="B158" s="6" t="s">
        <v>652</v>
      </c>
      <c r="C158" s="15" t="s">
        <v>4346</v>
      </c>
      <c r="D158" s="73" t="s">
        <v>653</v>
      </c>
      <c r="E158" s="409" t="s">
        <v>4644</v>
      </c>
      <c r="F158" s="316">
        <f>SUM(LARGE(G158:BU158,{1,2,3,4,5,6}))</f>
        <v>1081</v>
      </c>
      <c r="G158" s="36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>
        <v>504</v>
      </c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>
        <v>420</v>
      </c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8">
        <v>157</v>
      </c>
      <c r="BP158" s="61">
        <v>0</v>
      </c>
      <c r="BQ158" s="61">
        <v>0</v>
      </c>
      <c r="BR158" s="61">
        <v>0</v>
      </c>
      <c r="BS158" s="60">
        <v>0</v>
      </c>
      <c r="BT158" s="60">
        <v>0</v>
      </c>
      <c r="BU158" s="60">
        <v>0</v>
      </c>
    </row>
    <row r="159" spans="1:102" ht="15" customHeight="1" thickBot="1" x14ac:dyDescent="0.3">
      <c r="A159" s="63" t="s">
        <v>626</v>
      </c>
      <c r="B159" s="6" t="s">
        <v>618</v>
      </c>
      <c r="C159" s="15" t="s">
        <v>4347</v>
      </c>
      <c r="D159" s="73" t="s">
        <v>619</v>
      </c>
      <c r="E159" s="409" t="s">
        <v>306</v>
      </c>
      <c r="F159" s="316">
        <f>SUM(LARGE(G159:BU159,{1,2,3,4,5,6}))</f>
        <v>1062</v>
      </c>
      <c r="G159" s="36"/>
      <c r="H159" s="37"/>
      <c r="I159" s="37"/>
      <c r="J159" s="37">
        <v>45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>
        <v>92</v>
      </c>
      <c r="U159" s="37"/>
      <c r="V159" s="37"/>
      <c r="W159" s="37"/>
      <c r="X159" s="37">
        <v>114</v>
      </c>
      <c r="Y159" s="37"/>
      <c r="Z159" s="37"/>
      <c r="AA159" s="37"/>
      <c r="AB159" s="37"/>
      <c r="AC159" s="37"/>
      <c r="AD159" s="37"/>
      <c r="AE159" s="37">
        <v>117</v>
      </c>
      <c r="AF159" s="37">
        <v>272</v>
      </c>
      <c r="AG159" s="37"/>
      <c r="AH159" s="37"/>
      <c r="AI159" s="37"/>
      <c r="AJ159" s="37"/>
      <c r="AK159" s="37"/>
      <c r="AL159" s="37"/>
      <c r="AM159" s="37"/>
      <c r="AN159" s="37">
        <v>192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>
        <v>275</v>
      </c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8"/>
      <c r="BP159" s="61">
        <v>0</v>
      </c>
      <c r="BQ159" s="61">
        <v>0</v>
      </c>
      <c r="BR159" s="61">
        <v>0</v>
      </c>
      <c r="BS159" s="60">
        <v>0</v>
      </c>
      <c r="BT159" s="60">
        <v>0</v>
      </c>
      <c r="BU159" s="60">
        <v>0</v>
      </c>
    </row>
    <row r="160" spans="1:102" s="64" customFormat="1" ht="15" customHeight="1" thickBot="1" x14ac:dyDescent="0.3">
      <c r="A160" s="63" t="s">
        <v>628</v>
      </c>
      <c r="B160" s="2" t="s">
        <v>561</v>
      </c>
      <c r="C160" s="15" t="s">
        <v>4348</v>
      </c>
      <c r="D160" s="73" t="s">
        <v>562</v>
      </c>
      <c r="E160" s="409" t="s">
        <v>513</v>
      </c>
      <c r="F160" s="316">
        <f>SUM(LARGE(G160:BU160,{1,2,3,4,5,6}))</f>
        <v>1055</v>
      </c>
      <c r="G160" s="40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>
        <v>360</v>
      </c>
      <c r="S160" s="41"/>
      <c r="T160" s="41"/>
      <c r="U160" s="41"/>
      <c r="V160" s="41"/>
      <c r="W160" s="41"/>
      <c r="X160" s="41"/>
      <c r="Y160" s="41"/>
      <c r="Z160" s="41">
        <v>205</v>
      </c>
      <c r="AA160" s="41"/>
      <c r="AB160" s="41"/>
      <c r="AC160" s="37"/>
      <c r="AD160" s="37"/>
      <c r="AE160" s="37"/>
      <c r="AF160" s="37">
        <v>490</v>
      </c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8"/>
      <c r="BP160" s="61">
        <v>0</v>
      </c>
      <c r="BQ160" s="61">
        <v>0</v>
      </c>
      <c r="BR160" s="61">
        <v>0</v>
      </c>
      <c r="BS160" s="60">
        <v>0</v>
      </c>
      <c r="BT160" s="60">
        <v>0</v>
      </c>
      <c r="BU160" s="60">
        <v>0</v>
      </c>
      <c r="CE160" s="62"/>
      <c r="CF160" s="62"/>
      <c r="CH160" s="62"/>
      <c r="CI160" s="62"/>
      <c r="CJ160" s="62"/>
      <c r="CK160" s="62"/>
      <c r="CL160" s="62"/>
      <c r="CS160" s="62"/>
      <c r="CT160" s="62"/>
      <c r="CU160" s="62"/>
      <c r="CV160" s="62"/>
      <c r="CW160" s="62"/>
      <c r="CX160" s="62"/>
    </row>
    <row r="161" spans="1:102" s="64" customFormat="1" ht="15" customHeight="1" thickBot="1" x14ac:dyDescent="0.3">
      <c r="A161" s="63" t="s">
        <v>631</v>
      </c>
      <c r="B161" s="6" t="s">
        <v>552</v>
      </c>
      <c r="C161" s="15" t="s">
        <v>4349</v>
      </c>
      <c r="D161" s="73" t="s">
        <v>553</v>
      </c>
      <c r="E161" s="409" t="s">
        <v>386</v>
      </c>
      <c r="F161" s="316">
        <f>SUM(LARGE(G161:BU161,{1,2,3,4,5,6}))</f>
        <v>1047</v>
      </c>
      <c r="G161" s="36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>
        <v>60</v>
      </c>
      <c r="AF161" s="37"/>
      <c r="AG161" s="37"/>
      <c r="AH161" s="37"/>
      <c r="AI161" s="37"/>
      <c r="AJ161" s="37"/>
      <c r="AK161" s="37">
        <v>272</v>
      </c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>
        <v>385</v>
      </c>
      <c r="AY161" s="37">
        <v>330</v>
      </c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8"/>
      <c r="BP161" s="61">
        <v>0</v>
      </c>
      <c r="BQ161" s="61">
        <v>0</v>
      </c>
      <c r="BR161" s="61">
        <v>0</v>
      </c>
      <c r="BS161" s="60">
        <v>0</v>
      </c>
      <c r="BT161" s="60">
        <v>0</v>
      </c>
      <c r="BU161" s="60">
        <v>0</v>
      </c>
      <c r="BV161" s="62"/>
      <c r="BW161" s="62"/>
      <c r="BX161" s="62"/>
      <c r="BY161" s="62"/>
      <c r="BZ161" s="62"/>
      <c r="CA161" s="62"/>
      <c r="CB161" s="62"/>
      <c r="CC161" s="62"/>
      <c r="CD161" s="62"/>
      <c r="CE161" s="62"/>
      <c r="CF161" s="62"/>
      <c r="CG161" s="62"/>
      <c r="CH161" s="62"/>
      <c r="CI161" s="62"/>
      <c r="CJ161" s="62"/>
      <c r="CK161" s="62"/>
      <c r="CL161" s="62"/>
      <c r="CM161" s="62"/>
      <c r="CN161" s="62"/>
      <c r="CO161" s="62"/>
      <c r="CP161" s="62"/>
      <c r="CQ161" s="62"/>
      <c r="CR161" s="62"/>
      <c r="CS161" s="62"/>
      <c r="CT161" s="62"/>
      <c r="CU161" s="62"/>
      <c r="CV161" s="62"/>
      <c r="CW161" s="62"/>
      <c r="CX161" s="62"/>
    </row>
    <row r="162" spans="1:102" s="64" customFormat="1" ht="15" customHeight="1" thickBot="1" x14ac:dyDescent="0.3">
      <c r="A162" s="63" t="s">
        <v>634</v>
      </c>
      <c r="B162" s="6" t="s">
        <v>629</v>
      </c>
      <c r="C162" s="15" t="s">
        <v>3993</v>
      </c>
      <c r="D162" s="73" t="s">
        <v>630</v>
      </c>
      <c r="E162" s="409" t="s">
        <v>4655</v>
      </c>
      <c r="F162" s="316">
        <f>SUM(LARGE(G162:BU162,{1,2,3,4,5,6}))</f>
        <v>1038</v>
      </c>
      <c r="G162" s="36"/>
      <c r="H162" s="37">
        <v>175</v>
      </c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>
        <v>137</v>
      </c>
      <c r="Z162" s="37"/>
      <c r="AA162" s="37"/>
      <c r="AB162" s="37"/>
      <c r="AC162" s="37">
        <v>137</v>
      </c>
      <c r="AD162" s="37"/>
      <c r="AE162" s="37">
        <v>117</v>
      </c>
      <c r="AF162" s="37"/>
      <c r="AG162" s="37"/>
      <c r="AH162" s="37"/>
      <c r="AI162" s="37"/>
      <c r="AJ162" s="37"/>
      <c r="AK162" s="37">
        <v>192</v>
      </c>
      <c r="AL162" s="37"/>
      <c r="AM162" s="37"/>
      <c r="AN162" s="37"/>
      <c r="AO162" s="37"/>
      <c r="AP162" s="37"/>
      <c r="AQ162" s="37"/>
      <c r="AR162" s="37"/>
      <c r="AS162" s="37"/>
      <c r="AT162" s="37">
        <v>175</v>
      </c>
      <c r="AU162" s="37"/>
      <c r="AV162" s="37"/>
      <c r="AW162" s="37"/>
      <c r="AX162" s="37"/>
      <c r="AY162" s="37">
        <v>92</v>
      </c>
      <c r="AZ162" s="37"/>
      <c r="BA162" s="37"/>
      <c r="BB162" s="37"/>
      <c r="BC162" s="37"/>
      <c r="BD162" s="37"/>
      <c r="BE162" s="37">
        <v>167</v>
      </c>
      <c r="BF162" s="37"/>
      <c r="BG162" s="37"/>
      <c r="BH162" s="37"/>
      <c r="BI162" s="37"/>
      <c r="BJ162" s="37"/>
      <c r="BK162" s="37"/>
      <c r="BL162" s="37"/>
      <c r="BM162" s="37"/>
      <c r="BN162" s="37">
        <v>192</v>
      </c>
      <c r="BO162" s="38"/>
      <c r="BP162" s="61">
        <v>0</v>
      </c>
      <c r="BQ162" s="61">
        <v>0</v>
      </c>
      <c r="BR162" s="61">
        <v>0</v>
      </c>
      <c r="BS162" s="60">
        <v>0</v>
      </c>
      <c r="BT162" s="60">
        <v>0</v>
      </c>
      <c r="BU162" s="60">
        <v>0</v>
      </c>
      <c r="BV162" s="62"/>
      <c r="BW162" s="62"/>
      <c r="BX162" s="62"/>
      <c r="BY162" s="62"/>
      <c r="BZ162" s="62"/>
      <c r="CA162" s="62"/>
      <c r="CB162" s="62"/>
      <c r="CC162" s="62"/>
      <c r="CD162" s="62"/>
      <c r="CE162" s="62"/>
      <c r="CF162" s="62"/>
      <c r="CG162" s="62"/>
      <c r="CH162" s="62"/>
      <c r="CI162" s="62"/>
      <c r="CJ162" s="62"/>
      <c r="CK162" s="62"/>
      <c r="CL162" s="62"/>
      <c r="CM162" s="62"/>
      <c r="CN162" s="62"/>
      <c r="CO162" s="62"/>
      <c r="CP162" s="62"/>
      <c r="CQ162" s="62"/>
    </row>
    <row r="163" spans="1:102" s="64" customFormat="1" ht="15" customHeight="1" thickBot="1" x14ac:dyDescent="0.3">
      <c r="A163" s="63" t="s">
        <v>636</v>
      </c>
      <c r="B163" s="6" t="s">
        <v>555</v>
      </c>
      <c r="C163" s="15" t="s">
        <v>4350</v>
      </c>
      <c r="D163" s="73" t="s">
        <v>556</v>
      </c>
      <c r="E163" s="409" t="s">
        <v>393</v>
      </c>
      <c r="F163" s="316">
        <f>SUM(LARGE(G163:BU163,{1,2,3,4,5,6}))</f>
        <v>1020</v>
      </c>
      <c r="G163" s="36"/>
      <c r="H163" s="37"/>
      <c r="I163" s="37"/>
      <c r="J163" s="37">
        <v>275</v>
      </c>
      <c r="K163" s="37"/>
      <c r="L163" s="37"/>
      <c r="M163" s="37"/>
      <c r="N163" s="37"/>
      <c r="O163" s="37">
        <v>102</v>
      </c>
      <c r="P163" s="37"/>
      <c r="Q163" s="37"/>
      <c r="R163" s="37"/>
      <c r="S163" s="37"/>
      <c r="T163" s="37"/>
      <c r="U163" s="37"/>
      <c r="V163" s="37">
        <v>371</v>
      </c>
      <c r="W163" s="37"/>
      <c r="X163" s="37"/>
      <c r="Y163" s="37"/>
      <c r="Z163" s="37"/>
      <c r="AA163" s="37"/>
      <c r="AB163" s="37"/>
      <c r="AC163" s="37"/>
      <c r="AD163" s="37"/>
      <c r="AE163" s="37"/>
      <c r="AF163" s="37">
        <v>272</v>
      </c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8"/>
      <c r="BP163" s="61">
        <v>0</v>
      </c>
      <c r="BQ163" s="61">
        <v>0</v>
      </c>
      <c r="BR163" s="61">
        <v>0</v>
      </c>
      <c r="BS163" s="60">
        <v>0</v>
      </c>
      <c r="BT163" s="60">
        <v>0</v>
      </c>
      <c r="BU163" s="60">
        <v>0</v>
      </c>
      <c r="BV163" s="62"/>
      <c r="BW163" s="62"/>
      <c r="BX163" s="62"/>
      <c r="BY163" s="62"/>
      <c r="BZ163" s="62"/>
      <c r="CA163" s="62"/>
      <c r="CB163" s="62"/>
      <c r="CC163" s="62"/>
      <c r="CD163" s="62"/>
      <c r="CE163" s="62"/>
      <c r="CF163" s="62"/>
      <c r="CG163" s="62"/>
      <c r="CH163" s="62"/>
      <c r="CI163" s="62"/>
      <c r="CJ163" s="62"/>
      <c r="CK163" s="62"/>
      <c r="CL163" s="62"/>
      <c r="CM163" s="62"/>
      <c r="CN163" s="62"/>
      <c r="CO163" s="62"/>
      <c r="CP163" s="62"/>
      <c r="CQ163" s="62"/>
      <c r="CS163" s="62"/>
      <c r="CT163" s="62"/>
      <c r="CU163" s="62"/>
      <c r="CV163" s="62"/>
      <c r="CW163" s="62"/>
    </row>
    <row r="164" spans="1:102" s="64" customFormat="1" ht="15" customHeight="1" thickBot="1" x14ac:dyDescent="0.3">
      <c r="A164" s="63" t="s">
        <v>639</v>
      </c>
      <c r="B164" s="6" t="s">
        <v>590</v>
      </c>
      <c r="C164" s="15" t="s">
        <v>4351</v>
      </c>
      <c r="D164" s="73" t="s">
        <v>591</v>
      </c>
      <c r="E164" s="409" t="s">
        <v>386</v>
      </c>
      <c r="F164" s="316">
        <f>SUM(LARGE(G164:BU164,{1,2,3,4,5,6}))</f>
        <v>992</v>
      </c>
      <c r="G164" s="36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>
        <v>114</v>
      </c>
      <c r="V164" s="37"/>
      <c r="W164" s="37"/>
      <c r="X164" s="37"/>
      <c r="Y164" s="37"/>
      <c r="Z164" s="37"/>
      <c r="AA164" s="37"/>
      <c r="AB164" s="37"/>
      <c r="AC164" s="37">
        <v>92</v>
      </c>
      <c r="AD164" s="37"/>
      <c r="AE164" s="37">
        <v>60</v>
      </c>
      <c r="AF164" s="37"/>
      <c r="AG164" s="37"/>
      <c r="AH164" s="37"/>
      <c r="AI164" s="37"/>
      <c r="AJ164" s="37"/>
      <c r="AK164" s="37">
        <v>275</v>
      </c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>
        <v>192</v>
      </c>
      <c r="AY164" s="37">
        <v>152</v>
      </c>
      <c r="AZ164" s="37"/>
      <c r="BA164" s="37"/>
      <c r="BB164" s="37"/>
      <c r="BC164" s="37"/>
      <c r="BD164" s="37"/>
      <c r="BE164" s="37"/>
      <c r="BF164" s="37"/>
      <c r="BG164" s="37">
        <v>167</v>
      </c>
      <c r="BH164" s="37"/>
      <c r="BI164" s="37"/>
      <c r="BJ164" s="37"/>
      <c r="BK164" s="37"/>
      <c r="BL164" s="37"/>
      <c r="BM164" s="37"/>
      <c r="BN164" s="37"/>
      <c r="BO164" s="38"/>
      <c r="BP164" s="61">
        <v>0</v>
      </c>
      <c r="BQ164" s="61">
        <v>0</v>
      </c>
      <c r="BR164" s="61">
        <v>0</v>
      </c>
      <c r="BS164" s="60">
        <v>0</v>
      </c>
      <c r="BT164" s="60">
        <v>0</v>
      </c>
      <c r="BU164" s="60">
        <v>0</v>
      </c>
      <c r="BV164" s="62"/>
      <c r="BW164" s="62"/>
      <c r="BX164" s="62"/>
      <c r="BY164" s="62"/>
      <c r="BZ164" s="62"/>
      <c r="CA164" s="62"/>
      <c r="CB164" s="62"/>
      <c r="CC164" s="62"/>
      <c r="CD164" s="62"/>
      <c r="CE164" s="62"/>
      <c r="CF164" s="62"/>
      <c r="CG164" s="62"/>
      <c r="CH164" s="62"/>
      <c r="CI164" s="62"/>
      <c r="CJ164" s="62"/>
      <c r="CK164" s="62"/>
      <c r="CL164" s="62"/>
      <c r="CM164" s="62"/>
      <c r="CN164" s="62"/>
      <c r="CO164" s="62"/>
      <c r="CP164" s="62"/>
      <c r="CQ164" s="62"/>
      <c r="CR164" s="66"/>
      <c r="CX164" s="62"/>
    </row>
    <row r="165" spans="1:102" ht="15" customHeight="1" thickBot="1" x14ac:dyDescent="0.3">
      <c r="A165" s="63" t="s">
        <v>642</v>
      </c>
      <c r="B165" s="6" t="s">
        <v>897</v>
      </c>
      <c r="C165" s="15" t="s">
        <v>4352</v>
      </c>
      <c r="D165" s="73" t="s">
        <v>898</v>
      </c>
      <c r="E165" s="409" t="s">
        <v>892</v>
      </c>
      <c r="F165" s="316">
        <f>SUM(LARGE(G165:BU165,{1,2,3,4,5,6}))</f>
        <v>980</v>
      </c>
      <c r="G165" s="36"/>
      <c r="H165" s="37"/>
      <c r="I165" s="37"/>
      <c r="J165" s="37"/>
      <c r="K165" s="37">
        <v>385</v>
      </c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>
        <v>595</v>
      </c>
      <c r="BM165" s="37"/>
      <c r="BN165" s="37"/>
      <c r="BO165" s="38"/>
      <c r="BP165" s="61">
        <v>0</v>
      </c>
      <c r="BQ165" s="61">
        <v>0</v>
      </c>
      <c r="BR165" s="61">
        <v>0</v>
      </c>
      <c r="BS165" s="60">
        <v>0</v>
      </c>
      <c r="BT165" s="60">
        <v>0</v>
      </c>
      <c r="BU165" s="60">
        <v>0</v>
      </c>
      <c r="CS165" s="64"/>
      <c r="CT165" s="64"/>
      <c r="CU165" s="64"/>
      <c r="CV165" s="64"/>
      <c r="CW165" s="64"/>
      <c r="CX165" s="64"/>
    </row>
    <row r="166" spans="1:102" s="64" customFormat="1" ht="15" customHeight="1" thickBot="1" x14ac:dyDescent="0.3">
      <c r="A166" s="63" t="s">
        <v>645</v>
      </c>
      <c r="B166" s="6" t="s">
        <v>637</v>
      </c>
      <c r="C166" s="15" t="s">
        <v>4353</v>
      </c>
      <c r="D166" s="73" t="s">
        <v>638</v>
      </c>
      <c r="E166" s="409" t="s">
        <v>306</v>
      </c>
      <c r="F166" s="316">
        <f>SUM(LARGE(G166:BU166,{1,2,3,4,5,6}))</f>
        <v>980</v>
      </c>
      <c r="G166" s="36"/>
      <c r="H166" s="37"/>
      <c r="I166" s="37"/>
      <c r="J166" s="37">
        <v>97</v>
      </c>
      <c r="K166" s="37"/>
      <c r="L166" s="37"/>
      <c r="M166" s="37"/>
      <c r="N166" s="37"/>
      <c r="O166" s="37"/>
      <c r="P166" s="37"/>
      <c r="Q166" s="37"/>
      <c r="R166" s="37"/>
      <c r="S166" s="37"/>
      <c r="T166" s="37">
        <v>92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>
        <v>170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>
        <v>350</v>
      </c>
      <c r="AZ166" s="37"/>
      <c r="BA166" s="37"/>
      <c r="BB166" s="37"/>
      <c r="BC166" s="37"/>
      <c r="BD166" s="37"/>
      <c r="BE166" s="37"/>
      <c r="BF166" s="37">
        <v>65</v>
      </c>
      <c r="BG166" s="37">
        <v>206</v>
      </c>
      <c r="BH166" s="37"/>
      <c r="BI166" s="37"/>
      <c r="BJ166" s="37"/>
      <c r="BK166" s="37"/>
      <c r="BL166" s="37"/>
      <c r="BM166" s="37"/>
      <c r="BN166" s="37"/>
      <c r="BO166" s="38"/>
      <c r="BP166" s="61">
        <v>0</v>
      </c>
      <c r="BQ166" s="61">
        <v>0</v>
      </c>
      <c r="BR166" s="61">
        <v>0</v>
      </c>
      <c r="BS166" s="60">
        <v>0</v>
      </c>
      <c r="BT166" s="60">
        <v>0</v>
      </c>
      <c r="BU166" s="60">
        <v>0</v>
      </c>
      <c r="BV166" s="62"/>
      <c r="BW166" s="62"/>
      <c r="BX166" s="62"/>
      <c r="BY166" s="62"/>
      <c r="BZ166" s="62"/>
      <c r="CA166" s="62"/>
      <c r="CB166" s="62"/>
      <c r="CC166" s="62"/>
      <c r="CD166" s="62"/>
      <c r="CE166" s="62"/>
      <c r="CF166" s="62"/>
      <c r="CG166" s="62"/>
      <c r="CH166" s="62"/>
      <c r="CI166" s="62"/>
      <c r="CJ166" s="62"/>
      <c r="CK166" s="62"/>
      <c r="CL166" s="62"/>
      <c r="CM166" s="62"/>
      <c r="CN166" s="62"/>
      <c r="CO166" s="62"/>
      <c r="CP166" s="62"/>
      <c r="CQ166" s="62"/>
      <c r="CR166" s="62"/>
      <c r="CS166" s="62"/>
      <c r="CT166" s="62"/>
      <c r="CU166" s="62"/>
      <c r="CV166" s="62"/>
      <c r="CW166" s="62"/>
      <c r="CX166" s="62"/>
    </row>
    <row r="167" spans="1:102" ht="15" customHeight="1" thickBot="1" x14ac:dyDescent="0.3">
      <c r="A167" s="63" t="s">
        <v>648</v>
      </c>
      <c r="B167" s="6" t="s">
        <v>613</v>
      </c>
      <c r="C167" s="15" t="s">
        <v>4354</v>
      </c>
      <c r="D167" s="73" t="s">
        <v>614</v>
      </c>
      <c r="E167" s="409" t="s">
        <v>526</v>
      </c>
      <c r="F167" s="316">
        <f>SUM(LARGE(G167:BU167,{1,2,3,4,5,6}))</f>
        <v>962</v>
      </c>
      <c r="G167" s="36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>
        <v>157</v>
      </c>
      <c r="AA167" s="37"/>
      <c r="AB167" s="37"/>
      <c r="AC167" s="37"/>
      <c r="AD167" s="37"/>
      <c r="AE167" s="37"/>
      <c r="AF167" s="37"/>
      <c r="AG167" s="37"/>
      <c r="AH167" s="37"/>
      <c r="AI167" s="37">
        <v>385</v>
      </c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>
        <v>420</v>
      </c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8"/>
      <c r="BP167" s="61">
        <v>0</v>
      </c>
      <c r="BQ167" s="61">
        <v>0</v>
      </c>
      <c r="BR167" s="61">
        <v>0</v>
      </c>
      <c r="BS167" s="60">
        <v>0</v>
      </c>
      <c r="BT167" s="60">
        <v>0</v>
      </c>
      <c r="BU167" s="60">
        <v>0</v>
      </c>
      <c r="CR167" s="67"/>
    </row>
    <row r="168" spans="1:102" ht="15" customHeight="1" thickBot="1" x14ac:dyDescent="0.3">
      <c r="A168" s="63" t="s">
        <v>651</v>
      </c>
      <c r="B168" s="6" t="s">
        <v>649</v>
      </c>
      <c r="C168" s="15" t="s">
        <v>3784</v>
      </c>
      <c r="D168" s="73" t="s">
        <v>650</v>
      </c>
      <c r="E168" s="409" t="s">
        <v>497</v>
      </c>
      <c r="F168" s="316">
        <f>SUM(LARGE(G168:BU168,{1,2,3,4,5,6}))</f>
        <v>961</v>
      </c>
      <c r="G168" s="36"/>
      <c r="H168" s="37"/>
      <c r="I168" s="37"/>
      <c r="J168" s="37">
        <v>114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>
        <v>137</v>
      </c>
      <c r="U168" s="37"/>
      <c r="V168" s="37"/>
      <c r="W168" s="37"/>
      <c r="X168" s="37">
        <v>114</v>
      </c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>
        <v>192</v>
      </c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>
        <v>290</v>
      </c>
      <c r="AZ168" s="37"/>
      <c r="BA168" s="37"/>
      <c r="BB168" s="37"/>
      <c r="BC168" s="37"/>
      <c r="BD168" s="37"/>
      <c r="BE168" s="37"/>
      <c r="BF168" s="37">
        <v>114</v>
      </c>
      <c r="BG168" s="37"/>
      <c r="BH168" s="37"/>
      <c r="BI168" s="37"/>
      <c r="BJ168" s="37"/>
      <c r="BK168" s="37"/>
      <c r="BL168" s="37"/>
      <c r="BM168" s="37"/>
      <c r="BN168" s="37"/>
      <c r="BO168" s="38"/>
      <c r="BP168" s="61">
        <v>0</v>
      </c>
      <c r="BQ168" s="61">
        <v>0</v>
      </c>
      <c r="BR168" s="61">
        <v>0</v>
      </c>
      <c r="BS168" s="60">
        <v>0</v>
      </c>
      <c r="BT168" s="60">
        <v>0</v>
      </c>
      <c r="BU168" s="60">
        <v>0</v>
      </c>
      <c r="CS168" s="66"/>
      <c r="CT168" s="66"/>
      <c r="CU168" s="66"/>
      <c r="CV168" s="66"/>
      <c r="CW168" s="66"/>
    </row>
    <row r="169" spans="1:102" s="64" customFormat="1" ht="15" customHeight="1" thickBot="1" x14ac:dyDescent="0.3">
      <c r="A169" s="63" t="s">
        <v>654</v>
      </c>
      <c r="B169" s="6" t="s">
        <v>542</v>
      </c>
      <c r="C169" s="15" t="s">
        <v>4355</v>
      </c>
      <c r="D169" s="73" t="s">
        <v>543</v>
      </c>
      <c r="E169" s="409" t="s">
        <v>386</v>
      </c>
      <c r="F169" s="316">
        <f>SUM(LARGE(G169:BU169,{1,2,3,4,5,6}))</f>
        <v>929</v>
      </c>
      <c r="G169" s="36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>
        <v>60</v>
      </c>
      <c r="AF169" s="37"/>
      <c r="AG169" s="37"/>
      <c r="AH169" s="37"/>
      <c r="AI169" s="37"/>
      <c r="AJ169" s="37"/>
      <c r="AK169" s="37">
        <v>275</v>
      </c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>
        <v>275</v>
      </c>
      <c r="AY169" s="37">
        <v>152</v>
      </c>
      <c r="AZ169" s="37"/>
      <c r="BA169" s="37"/>
      <c r="BB169" s="37"/>
      <c r="BC169" s="37"/>
      <c r="BD169" s="37"/>
      <c r="BE169" s="37"/>
      <c r="BF169" s="37"/>
      <c r="BG169" s="37">
        <v>167</v>
      </c>
      <c r="BH169" s="37"/>
      <c r="BI169" s="37"/>
      <c r="BJ169" s="37"/>
      <c r="BK169" s="37"/>
      <c r="BL169" s="37"/>
      <c r="BM169" s="37"/>
      <c r="BN169" s="37"/>
      <c r="BO169" s="38"/>
      <c r="BP169" s="61">
        <v>0</v>
      </c>
      <c r="BQ169" s="61">
        <v>0</v>
      </c>
      <c r="BR169" s="61">
        <v>0</v>
      </c>
      <c r="BS169" s="60">
        <v>0</v>
      </c>
      <c r="BT169" s="60">
        <v>0</v>
      </c>
      <c r="BU169" s="60">
        <v>0</v>
      </c>
      <c r="BV169" s="62"/>
      <c r="BW169" s="62"/>
      <c r="BX169" s="62"/>
      <c r="BY169" s="62"/>
      <c r="BZ169" s="62"/>
      <c r="CA169" s="62"/>
      <c r="CB169" s="62"/>
      <c r="CC169" s="62"/>
      <c r="CD169" s="62"/>
      <c r="CE169" s="62"/>
      <c r="CF169" s="62"/>
      <c r="CG169" s="62"/>
      <c r="CH169" s="62"/>
      <c r="CI169" s="62"/>
      <c r="CJ169" s="62"/>
      <c r="CK169" s="62"/>
      <c r="CL169" s="62"/>
      <c r="CM169" s="62"/>
      <c r="CN169" s="62"/>
      <c r="CO169" s="62"/>
      <c r="CP169" s="62"/>
      <c r="CQ169" s="62"/>
      <c r="CS169" s="62"/>
      <c r="CT169" s="62"/>
      <c r="CU169" s="62"/>
      <c r="CV169" s="62"/>
      <c r="CW169" s="62"/>
      <c r="CX169" s="66"/>
    </row>
    <row r="170" spans="1:102" ht="15" customHeight="1" thickBot="1" x14ac:dyDescent="0.3">
      <c r="A170" s="63" t="s">
        <v>657</v>
      </c>
      <c r="B170" s="6" t="s">
        <v>849</v>
      </c>
      <c r="C170" s="15" t="s">
        <v>4356</v>
      </c>
      <c r="D170" s="73" t="s">
        <v>850</v>
      </c>
      <c r="E170" s="409" t="s">
        <v>241</v>
      </c>
      <c r="F170" s="316">
        <f>SUM(LARGE(G170:BU170,{1,2,3,4,5,6}))</f>
        <v>925</v>
      </c>
      <c r="G170" s="36"/>
      <c r="H170" s="37"/>
      <c r="I170" s="37"/>
      <c r="J170" s="37"/>
      <c r="K170" s="37"/>
      <c r="L170" s="37">
        <v>46</v>
      </c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>
        <v>192</v>
      </c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>
        <v>220</v>
      </c>
      <c r="AZ170" s="37"/>
      <c r="BA170" s="37"/>
      <c r="BB170" s="37"/>
      <c r="BC170" s="37"/>
      <c r="BD170" s="37"/>
      <c r="BE170" s="37"/>
      <c r="BF170" s="37"/>
      <c r="BG170" s="37"/>
      <c r="BH170" s="37"/>
      <c r="BI170" s="37">
        <v>275</v>
      </c>
      <c r="BJ170" s="37"/>
      <c r="BK170" s="37"/>
      <c r="BL170" s="37"/>
      <c r="BM170" s="37">
        <v>192</v>
      </c>
      <c r="BN170" s="37"/>
      <c r="BO170" s="38"/>
      <c r="BP170" s="61">
        <v>0</v>
      </c>
      <c r="BQ170" s="61">
        <v>0</v>
      </c>
      <c r="BR170" s="61">
        <v>0</v>
      </c>
      <c r="BS170" s="60">
        <v>0</v>
      </c>
      <c r="BT170" s="60">
        <v>0</v>
      </c>
      <c r="BU170" s="60">
        <v>0</v>
      </c>
    </row>
    <row r="171" spans="1:102" s="64" customFormat="1" ht="15" customHeight="1" thickBot="1" x14ac:dyDescent="0.3">
      <c r="A171" s="63" t="s">
        <v>660</v>
      </c>
      <c r="B171" s="6" t="s">
        <v>655</v>
      </c>
      <c r="C171" s="15" t="s">
        <v>4357</v>
      </c>
      <c r="D171" s="73" t="s">
        <v>656</v>
      </c>
      <c r="E171" s="409" t="s">
        <v>306</v>
      </c>
      <c r="F171" s="316">
        <f>SUM(LARGE(G171:BU171,{1,2,3,4,5,6}))</f>
        <v>920</v>
      </c>
      <c r="G171" s="36"/>
      <c r="H171" s="37"/>
      <c r="I171" s="37"/>
      <c r="J171" s="37">
        <v>46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>
        <v>76</v>
      </c>
      <c r="Y171" s="37"/>
      <c r="Z171" s="37"/>
      <c r="AA171" s="37"/>
      <c r="AB171" s="37"/>
      <c r="AC171" s="37"/>
      <c r="AD171" s="37"/>
      <c r="AE171" s="37"/>
      <c r="AF171" s="37">
        <v>272</v>
      </c>
      <c r="AG171" s="37"/>
      <c r="AH171" s="37"/>
      <c r="AI171" s="37"/>
      <c r="AJ171" s="37"/>
      <c r="AK171" s="37"/>
      <c r="AL171" s="37"/>
      <c r="AM171" s="37"/>
      <c r="AN171" s="37">
        <v>192</v>
      </c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>
        <v>220</v>
      </c>
      <c r="AZ171" s="37"/>
      <c r="BA171" s="37"/>
      <c r="BB171" s="37"/>
      <c r="BC171" s="37"/>
      <c r="BD171" s="37"/>
      <c r="BE171" s="37"/>
      <c r="BF171" s="37">
        <v>114</v>
      </c>
      <c r="BG171" s="37"/>
      <c r="BH171" s="37"/>
      <c r="BI171" s="37"/>
      <c r="BJ171" s="37"/>
      <c r="BK171" s="37"/>
      <c r="BL171" s="37"/>
      <c r="BM171" s="37"/>
      <c r="BN171" s="37"/>
      <c r="BO171" s="38"/>
      <c r="BP171" s="61">
        <v>0</v>
      </c>
      <c r="BQ171" s="61">
        <v>0</v>
      </c>
      <c r="BR171" s="61">
        <v>0</v>
      </c>
      <c r="BS171" s="60">
        <v>0</v>
      </c>
      <c r="BT171" s="60">
        <v>0</v>
      </c>
      <c r="BU171" s="60">
        <v>0</v>
      </c>
      <c r="BV171" s="62"/>
      <c r="BW171" s="62"/>
      <c r="BX171" s="62"/>
      <c r="BY171" s="62"/>
      <c r="BZ171" s="62"/>
      <c r="CA171" s="62"/>
      <c r="CB171" s="62"/>
      <c r="CC171" s="62"/>
      <c r="CD171" s="62"/>
      <c r="CE171" s="62"/>
      <c r="CF171" s="62"/>
      <c r="CG171" s="62"/>
      <c r="CH171" s="62"/>
      <c r="CI171" s="62"/>
      <c r="CJ171" s="62"/>
      <c r="CK171" s="62"/>
      <c r="CL171" s="62"/>
      <c r="CM171" s="62"/>
      <c r="CN171" s="62"/>
      <c r="CO171" s="62"/>
      <c r="CP171" s="62"/>
      <c r="CQ171" s="62"/>
      <c r="CR171" s="62"/>
      <c r="CS171" s="62"/>
      <c r="CT171" s="62"/>
      <c r="CU171" s="62"/>
      <c r="CV171" s="62"/>
      <c r="CW171" s="62"/>
      <c r="CX171" s="62"/>
    </row>
    <row r="172" spans="1:102" s="64" customFormat="1" ht="15" customHeight="1" thickBot="1" x14ac:dyDescent="0.3">
      <c r="A172" s="63" t="s">
        <v>663</v>
      </c>
      <c r="B172" s="2" t="s">
        <v>661</v>
      </c>
      <c r="C172" s="15" t="s">
        <v>4358</v>
      </c>
      <c r="D172" s="73" t="s">
        <v>662</v>
      </c>
      <c r="E172" s="409" t="s">
        <v>152</v>
      </c>
      <c r="F172" s="316">
        <f>SUM(LARGE(G172:BU172,{1,2,3,4,5,6}))</f>
        <v>884</v>
      </c>
      <c r="G172" s="40">
        <v>371</v>
      </c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>
        <v>513</v>
      </c>
      <c r="W172" s="41"/>
      <c r="X172" s="41"/>
      <c r="Y172" s="41"/>
      <c r="Z172" s="41"/>
      <c r="AA172" s="41"/>
      <c r="AB172" s="41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8"/>
      <c r="BP172" s="61">
        <v>0</v>
      </c>
      <c r="BQ172" s="61">
        <v>0</v>
      </c>
      <c r="BR172" s="61">
        <v>0</v>
      </c>
      <c r="BS172" s="60">
        <v>0</v>
      </c>
      <c r="BT172" s="60">
        <v>0</v>
      </c>
      <c r="BU172" s="60">
        <v>0</v>
      </c>
      <c r="BV172" s="62"/>
      <c r="BW172" s="62"/>
      <c r="BX172" s="62"/>
      <c r="BY172" s="62"/>
      <c r="BZ172" s="62"/>
      <c r="CA172" s="62"/>
      <c r="CB172" s="62"/>
      <c r="CC172" s="62"/>
      <c r="CD172" s="62"/>
      <c r="CE172" s="62"/>
      <c r="CF172" s="62"/>
      <c r="CG172" s="62"/>
      <c r="CH172" s="62"/>
      <c r="CI172" s="62"/>
      <c r="CJ172" s="62"/>
      <c r="CK172" s="62"/>
      <c r="CL172" s="62"/>
      <c r="CP172" s="62"/>
      <c r="CQ172" s="62"/>
      <c r="CR172" s="62"/>
      <c r="CS172" s="62"/>
      <c r="CT172" s="62"/>
      <c r="CU172" s="62"/>
      <c r="CV172" s="62"/>
      <c r="CW172" s="62"/>
    </row>
    <row r="173" spans="1:102" s="64" customFormat="1" ht="15" customHeight="1" thickBot="1" x14ac:dyDescent="0.3">
      <c r="A173" s="63" t="s">
        <v>666</v>
      </c>
      <c r="B173" s="6" t="s">
        <v>646</v>
      </c>
      <c r="C173" s="15" t="s">
        <v>4359</v>
      </c>
      <c r="D173" s="73" t="s">
        <v>647</v>
      </c>
      <c r="E173" s="409" t="s">
        <v>4655</v>
      </c>
      <c r="F173" s="316">
        <f>SUM(LARGE(G173:BU173,{1,2,3,4,5,6}))</f>
        <v>876</v>
      </c>
      <c r="G173" s="36"/>
      <c r="H173" s="37">
        <v>250</v>
      </c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>
        <v>137</v>
      </c>
      <c r="Z173" s="37"/>
      <c r="AA173" s="37"/>
      <c r="AB173" s="37"/>
      <c r="AC173" s="37">
        <v>55</v>
      </c>
      <c r="AD173" s="37"/>
      <c r="AE173" s="37">
        <v>92</v>
      </c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>
        <v>175</v>
      </c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>
        <v>167</v>
      </c>
      <c r="BF173" s="37"/>
      <c r="BG173" s="37"/>
      <c r="BH173" s="37"/>
      <c r="BI173" s="37"/>
      <c r="BJ173" s="37"/>
      <c r="BK173" s="37"/>
      <c r="BL173" s="37"/>
      <c r="BM173" s="37"/>
      <c r="BN173" s="37"/>
      <c r="BO173" s="38"/>
      <c r="BP173" s="61">
        <v>0</v>
      </c>
      <c r="BQ173" s="61">
        <v>0</v>
      </c>
      <c r="BR173" s="61">
        <v>0</v>
      </c>
      <c r="BS173" s="60">
        <v>0</v>
      </c>
      <c r="BT173" s="60">
        <v>0</v>
      </c>
      <c r="BU173" s="60">
        <v>0</v>
      </c>
      <c r="BV173" s="62"/>
      <c r="BW173" s="62"/>
      <c r="BX173" s="62"/>
      <c r="BY173" s="62"/>
      <c r="BZ173" s="62"/>
      <c r="CA173" s="62"/>
      <c r="CB173" s="62"/>
      <c r="CC173" s="62"/>
      <c r="CD173" s="62"/>
      <c r="CE173" s="62"/>
      <c r="CF173" s="62"/>
      <c r="CG173" s="62"/>
      <c r="CH173" s="62"/>
      <c r="CI173" s="62"/>
      <c r="CJ173" s="62"/>
      <c r="CK173" s="62"/>
      <c r="CL173" s="62"/>
      <c r="CM173" s="62"/>
      <c r="CN173" s="62"/>
      <c r="CO173" s="62"/>
      <c r="CP173" s="62"/>
      <c r="CQ173" s="62"/>
      <c r="CR173" s="62"/>
      <c r="CS173" s="62"/>
      <c r="CT173" s="62"/>
      <c r="CU173" s="62"/>
      <c r="CV173" s="62"/>
      <c r="CW173" s="62"/>
      <c r="CX173" s="62"/>
    </row>
    <row r="174" spans="1:102" s="64" customFormat="1" ht="15" customHeight="1" thickBot="1" x14ac:dyDescent="0.3">
      <c r="A174" s="63" t="s">
        <v>669</v>
      </c>
      <c r="B174" s="6" t="s">
        <v>890</v>
      </c>
      <c r="C174" s="15" t="s">
        <v>4360</v>
      </c>
      <c r="D174" s="73" t="s">
        <v>891</v>
      </c>
      <c r="E174" s="409" t="s">
        <v>892</v>
      </c>
      <c r="F174" s="316">
        <f>SUM(LARGE(G174:BU174,{1,2,3,4,5,6}))</f>
        <v>875</v>
      </c>
      <c r="G174" s="36"/>
      <c r="H174" s="37"/>
      <c r="I174" s="37"/>
      <c r="J174" s="37"/>
      <c r="K174" s="37">
        <v>385</v>
      </c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>
        <v>490</v>
      </c>
      <c r="BM174" s="37"/>
      <c r="BN174" s="37"/>
      <c r="BO174" s="38"/>
      <c r="BP174" s="61">
        <v>0</v>
      </c>
      <c r="BQ174" s="61">
        <v>0</v>
      </c>
      <c r="BR174" s="61">
        <v>0</v>
      </c>
      <c r="BS174" s="60">
        <v>0</v>
      </c>
      <c r="BT174" s="60">
        <v>0</v>
      </c>
      <c r="BU174" s="60">
        <v>0</v>
      </c>
      <c r="BV174" s="62"/>
      <c r="BW174" s="62"/>
      <c r="BX174" s="62"/>
      <c r="BY174" s="62"/>
      <c r="BZ174" s="62"/>
      <c r="CA174" s="62"/>
      <c r="CB174" s="62"/>
      <c r="CC174" s="62"/>
      <c r="CD174" s="62"/>
      <c r="CE174" s="62"/>
      <c r="CF174" s="62"/>
      <c r="CG174" s="62"/>
      <c r="CH174" s="62"/>
      <c r="CI174" s="62"/>
      <c r="CJ174" s="62"/>
      <c r="CK174" s="62"/>
      <c r="CL174" s="62"/>
      <c r="CM174" s="62"/>
      <c r="CN174" s="62"/>
      <c r="CO174" s="62"/>
      <c r="CP174" s="62"/>
      <c r="CQ174" s="62"/>
      <c r="CR174" s="66"/>
      <c r="CS174" s="62"/>
      <c r="CT174" s="62"/>
      <c r="CU174" s="62"/>
      <c r="CV174" s="62"/>
      <c r="CW174" s="62"/>
    </row>
    <row r="175" spans="1:102" s="64" customFormat="1" ht="15" customHeight="1" thickBot="1" x14ac:dyDescent="0.3">
      <c r="A175" s="63" t="s">
        <v>672</v>
      </c>
      <c r="B175" s="6" t="s">
        <v>670</v>
      </c>
      <c r="C175" s="15" t="s">
        <v>4253</v>
      </c>
      <c r="D175" s="73" t="s">
        <v>671</v>
      </c>
      <c r="E175" s="409" t="s">
        <v>4645</v>
      </c>
      <c r="F175" s="316">
        <f>SUM(LARGE(G175:BU175,{1,2,3,4,5,6}))</f>
        <v>871</v>
      </c>
      <c r="G175" s="36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>
        <v>175</v>
      </c>
      <c r="AF175" s="37">
        <v>490</v>
      </c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>
        <v>206</v>
      </c>
      <c r="BH175" s="37"/>
      <c r="BI175" s="37"/>
      <c r="BJ175" s="37"/>
      <c r="BK175" s="37"/>
      <c r="BL175" s="37"/>
      <c r="BM175" s="37"/>
      <c r="BN175" s="37"/>
      <c r="BO175" s="38"/>
      <c r="BP175" s="61">
        <v>0</v>
      </c>
      <c r="BQ175" s="61">
        <v>0</v>
      </c>
      <c r="BR175" s="61">
        <v>0</v>
      </c>
      <c r="BS175" s="60">
        <v>0</v>
      </c>
      <c r="BT175" s="60">
        <v>0</v>
      </c>
      <c r="BU175" s="60">
        <v>0</v>
      </c>
      <c r="BV175" s="62"/>
      <c r="BW175" s="62"/>
      <c r="BX175" s="62"/>
      <c r="BY175" s="62"/>
      <c r="BZ175" s="62"/>
      <c r="CA175" s="62"/>
      <c r="CB175" s="62"/>
      <c r="CC175" s="62"/>
      <c r="CD175" s="62"/>
      <c r="CE175" s="62"/>
      <c r="CF175" s="62"/>
      <c r="CG175" s="62"/>
      <c r="CH175" s="62"/>
      <c r="CI175" s="62"/>
      <c r="CJ175" s="62"/>
      <c r="CK175" s="62"/>
      <c r="CL175" s="62"/>
      <c r="CM175" s="62"/>
      <c r="CN175" s="62"/>
      <c r="CO175" s="62"/>
      <c r="CP175" s="62"/>
      <c r="CQ175" s="62"/>
      <c r="CR175" s="62"/>
      <c r="CS175" s="62"/>
      <c r="CT175" s="62"/>
      <c r="CU175" s="62"/>
      <c r="CV175" s="62"/>
      <c r="CW175" s="62"/>
      <c r="CX175" s="62"/>
    </row>
    <row r="176" spans="1:102" s="64" customFormat="1" ht="15" customHeight="1" thickBot="1" x14ac:dyDescent="0.3">
      <c r="A176" s="63" t="s">
        <v>675</v>
      </c>
      <c r="B176" s="6" t="s">
        <v>688</v>
      </c>
      <c r="C176" s="15" t="s">
        <v>4361</v>
      </c>
      <c r="D176" s="73" t="s">
        <v>3555</v>
      </c>
      <c r="E176" s="409" t="s">
        <v>4660</v>
      </c>
      <c r="F176" s="316">
        <f>SUM(LARGE(G176:BU176,{1,2,3,4,5,6}))</f>
        <v>859</v>
      </c>
      <c r="G176" s="36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>
        <v>444</v>
      </c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>
        <v>350</v>
      </c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8">
        <v>65</v>
      </c>
      <c r="BP176" s="61">
        <v>0</v>
      </c>
      <c r="BQ176" s="61">
        <v>0</v>
      </c>
      <c r="BR176" s="61">
        <v>0</v>
      </c>
      <c r="BS176" s="60">
        <v>0</v>
      </c>
      <c r="BT176" s="60">
        <v>0</v>
      </c>
      <c r="BU176" s="60">
        <v>0</v>
      </c>
      <c r="BV176" s="62"/>
      <c r="BW176" s="62"/>
      <c r="BX176" s="62"/>
      <c r="BY176" s="62"/>
      <c r="BZ176" s="62"/>
      <c r="CA176" s="62"/>
      <c r="CB176" s="62"/>
      <c r="CC176" s="62"/>
      <c r="CD176" s="62"/>
      <c r="CE176" s="62"/>
      <c r="CF176" s="62"/>
      <c r="CG176" s="62"/>
      <c r="CH176" s="62"/>
      <c r="CI176" s="62"/>
      <c r="CJ176" s="62"/>
      <c r="CK176" s="62"/>
      <c r="CL176" s="62"/>
      <c r="CM176" s="62"/>
      <c r="CN176" s="62"/>
      <c r="CO176" s="62"/>
      <c r="CP176" s="62"/>
      <c r="CQ176" s="62"/>
      <c r="CS176" s="62"/>
      <c r="CT176" s="62"/>
      <c r="CU176" s="62"/>
      <c r="CV176" s="62"/>
      <c r="CW176" s="62"/>
    </row>
    <row r="177" spans="1:102" s="64" customFormat="1" ht="15" customHeight="1" thickBot="1" x14ac:dyDescent="0.3">
      <c r="A177" s="63" t="s">
        <v>678</v>
      </c>
      <c r="B177" s="2" t="s">
        <v>676</v>
      </c>
      <c r="C177" s="15" t="s">
        <v>4362</v>
      </c>
      <c r="D177" s="73" t="s">
        <v>677</v>
      </c>
      <c r="E177" s="409" t="s">
        <v>4655</v>
      </c>
      <c r="F177" s="316">
        <f>SUM(LARGE(G177:BU177,{1,2,3,4,5,6}))</f>
        <v>851</v>
      </c>
      <c r="G177" s="40"/>
      <c r="H177" s="41">
        <v>157</v>
      </c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>
        <v>157</v>
      </c>
      <c r="Z177" s="41"/>
      <c r="AA177" s="41"/>
      <c r="AB177" s="41"/>
      <c r="AC177" s="37">
        <v>157</v>
      </c>
      <c r="AD177" s="37"/>
      <c r="AE177" s="37">
        <v>175</v>
      </c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>
        <v>205</v>
      </c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8"/>
      <c r="BP177" s="61">
        <v>0</v>
      </c>
      <c r="BQ177" s="61">
        <v>0</v>
      </c>
      <c r="BR177" s="61">
        <v>0</v>
      </c>
      <c r="BS177" s="60">
        <v>0</v>
      </c>
      <c r="BT177" s="60">
        <v>0</v>
      </c>
      <c r="BU177" s="60">
        <v>0</v>
      </c>
      <c r="BV177" s="62"/>
      <c r="BW177" s="62"/>
      <c r="BX177" s="62"/>
      <c r="BY177" s="62"/>
      <c r="BZ177" s="62"/>
      <c r="CA177" s="62"/>
      <c r="CB177" s="62"/>
      <c r="CC177" s="62"/>
      <c r="CD177" s="62"/>
      <c r="CE177" s="62"/>
      <c r="CF177" s="62"/>
      <c r="CG177" s="62"/>
      <c r="CH177" s="62"/>
      <c r="CI177" s="62"/>
      <c r="CJ177" s="62"/>
      <c r="CK177" s="62"/>
      <c r="CL177" s="62"/>
      <c r="CM177" s="66"/>
      <c r="CN177" s="66"/>
      <c r="CO177" s="66"/>
      <c r="CR177" s="62"/>
      <c r="CS177" s="62"/>
      <c r="CT177" s="62"/>
      <c r="CU177" s="62"/>
      <c r="CV177" s="62"/>
      <c r="CW177" s="62"/>
    </row>
    <row r="178" spans="1:102" s="64" customFormat="1" ht="15" customHeight="1" thickBot="1" x14ac:dyDescent="0.3">
      <c r="A178" s="63" t="s">
        <v>681</v>
      </c>
      <c r="B178" s="14" t="s">
        <v>764</v>
      </c>
      <c r="C178" s="15" t="s">
        <v>4363</v>
      </c>
      <c r="D178" s="73" t="s">
        <v>765</v>
      </c>
      <c r="E178" s="409" t="s">
        <v>249</v>
      </c>
      <c r="F178" s="316">
        <f>SUM(LARGE(G178:BU178,{1,2,3,4,5,6}))</f>
        <v>842</v>
      </c>
      <c r="G178" s="40">
        <v>620</v>
      </c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>
        <v>222</v>
      </c>
      <c r="BJ178" s="37"/>
      <c r="BK178" s="37"/>
      <c r="BL178" s="37"/>
      <c r="BM178" s="37"/>
      <c r="BN178" s="37"/>
      <c r="BO178" s="38"/>
      <c r="BP178" s="61">
        <v>0</v>
      </c>
      <c r="BQ178" s="61">
        <v>0</v>
      </c>
      <c r="BR178" s="61">
        <v>0</v>
      </c>
      <c r="BS178" s="60">
        <v>0</v>
      </c>
      <c r="BT178" s="60">
        <v>0</v>
      </c>
      <c r="BU178" s="60">
        <v>0</v>
      </c>
      <c r="BV178" s="62"/>
      <c r="BW178" s="62"/>
      <c r="CA178" s="62"/>
      <c r="CB178" s="62"/>
      <c r="CC178" s="62"/>
      <c r="CE178" s="62"/>
      <c r="CF178" s="62"/>
      <c r="CG178" s="62"/>
      <c r="CH178" s="62"/>
      <c r="CI178" s="62"/>
      <c r="CJ178" s="62"/>
      <c r="CK178" s="62"/>
      <c r="CL178" s="62"/>
      <c r="CM178" s="62"/>
      <c r="CN178" s="62"/>
      <c r="CO178" s="62"/>
      <c r="CP178" s="62"/>
      <c r="CQ178" s="62"/>
      <c r="CR178" s="62"/>
      <c r="CS178" s="66"/>
      <c r="CT178" s="66"/>
      <c r="CU178" s="66"/>
      <c r="CV178" s="66"/>
      <c r="CW178" s="66"/>
      <c r="CX178" s="62"/>
    </row>
    <row r="179" spans="1:102" ht="15" customHeight="1" thickBot="1" x14ac:dyDescent="0.3">
      <c r="A179" s="63" t="s">
        <v>685</v>
      </c>
      <c r="B179" s="6" t="s">
        <v>915</v>
      </c>
      <c r="C179" s="15" t="s">
        <v>4364</v>
      </c>
      <c r="D179" s="73" t="s">
        <v>916</v>
      </c>
      <c r="E179" s="409" t="s">
        <v>249</v>
      </c>
      <c r="F179" s="316">
        <f>SUM(LARGE(G179:BU179,{1,2,3,4,5,6}))</f>
        <v>825</v>
      </c>
      <c r="G179" s="36"/>
      <c r="H179" s="37"/>
      <c r="I179" s="37"/>
      <c r="J179" s="37"/>
      <c r="K179" s="37"/>
      <c r="L179" s="37">
        <v>167</v>
      </c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>
        <v>192</v>
      </c>
      <c r="AZ179" s="37"/>
      <c r="BA179" s="37"/>
      <c r="BB179" s="37"/>
      <c r="BC179" s="37"/>
      <c r="BD179" s="37"/>
      <c r="BE179" s="37"/>
      <c r="BF179" s="37"/>
      <c r="BG179" s="37"/>
      <c r="BH179" s="37"/>
      <c r="BI179" s="37">
        <v>272</v>
      </c>
      <c r="BJ179" s="37"/>
      <c r="BK179" s="37"/>
      <c r="BL179" s="37"/>
      <c r="BM179" s="37">
        <v>194</v>
      </c>
      <c r="BN179" s="37"/>
      <c r="BO179" s="38"/>
      <c r="BP179" s="61">
        <v>0</v>
      </c>
      <c r="BQ179" s="61">
        <v>0</v>
      </c>
      <c r="BR179" s="61">
        <v>0</v>
      </c>
      <c r="BS179" s="60">
        <v>0</v>
      </c>
      <c r="BT179" s="60">
        <v>0</v>
      </c>
      <c r="BU179" s="60">
        <v>0</v>
      </c>
    </row>
    <row r="180" spans="1:102" ht="15" customHeight="1" thickBot="1" x14ac:dyDescent="0.3">
      <c r="A180" s="63" t="s">
        <v>687</v>
      </c>
      <c r="B180" s="14" t="s">
        <v>534</v>
      </c>
      <c r="C180" s="15" t="s">
        <v>4365</v>
      </c>
      <c r="D180" s="73" t="s">
        <v>535</v>
      </c>
      <c r="E180" s="409" t="s">
        <v>4642</v>
      </c>
      <c r="F180" s="316">
        <f>SUM(LARGE(G180:BU180,{1,2,3,4,5,6}))</f>
        <v>804</v>
      </c>
      <c r="G180" s="40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>
        <v>300</v>
      </c>
      <c r="Z180" s="41"/>
      <c r="AA180" s="41"/>
      <c r="AB180" s="41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>
        <v>504</v>
      </c>
      <c r="BF180" s="37"/>
      <c r="BG180" s="37"/>
      <c r="BH180" s="37"/>
      <c r="BI180" s="37"/>
      <c r="BJ180" s="37"/>
      <c r="BK180" s="37"/>
      <c r="BL180" s="37"/>
      <c r="BM180" s="37"/>
      <c r="BN180" s="37"/>
      <c r="BO180" s="38"/>
      <c r="BP180" s="61">
        <v>0</v>
      </c>
      <c r="BQ180" s="61">
        <v>0</v>
      </c>
      <c r="BR180" s="61">
        <v>0</v>
      </c>
      <c r="BS180" s="60">
        <v>0</v>
      </c>
      <c r="BT180" s="60">
        <v>0</v>
      </c>
      <c r="BU180" s="60">
        <v>0</v>
      </c>
      <c r="CD180" s="64"/>
      <c r="CG180" s="66"/>
      <c r="CX180" s="64"/>
    </row>
    <row r="181" spans="1:102" ht="15" customHeight="1" thickBot="1" x14ac:dyDescent="0.3">
      <c r="A181" s="63" t="s">
        <v>689</v>
      </c>
      <c r="B181" s="14" t="s">
        <v>682</v>
      </c>
      <c r="C181" s="15" t="s">
        <v>4366</v>
      </c>
      <c r="D181" s="73" t="s">
        <v>683</v>
      </c>
      <c r="E181" s="409" t="s">
        <v>684</v>
      </c>
      <c r="F181" s="316">
        <f>SUM(LARGE(G181:BU181,{1,2,3,4,5,6}))</f>
        <v>797</v>
      </c>
      <c r="G181" s="40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>
        <v>222</v>
      </c>
      <c r="X181" s="41"/>
      <c r="Y181" s="41"/>
      <c r="Z181" s="41"/>
      <c r="AA181" s="41"/>
      <c r="AB181" s="41"/>
      <c r="AC181" s="37"/>
      <c r="AD181" s="37"/>
      <c r="AE181" s="37">
        <v>213</v>
      </c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>
        <v>157</v>
      </c>
      <c r="BC181" s="37"/>
      <c r="BD181" s="37">
        <v>205</v>
      </c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8"/>
      <c r="BP181" s="61">
        <v>0</v>
      </c>
      <c r="BQ181" s="61">
        <v>0</v>
      </c>
      <c r="BR181" s="61">
        <v>0</v>
      </c>
      <c r="BS181" s="60">
        <v>0</v>
      </c>
      <c r="BT181" s="60">
        <v>0</v>
      </c>
      <c r="BU181" s="60">
        <v>0</v>
      </c>
      <c r="BV181" s="64"/>
      <c r="BW181" s="64"/>
      <c r="CD181" s="64"/>
      <c r="CE181" s="66"/>
      <c r="CF181" s="66"/>
      <c r="CG181" s="64"/>
      <c r="CH181" s="64"/>
      <c r="CI181" s="64"/>
      <c r="CJ181" s="64"/>
      <c r="CK181" s="64"/>
      <c r="CL181" s="64"/>
    </row>
    <row r="182" spans="1:102" ht="15" customHeight="1" thickBot="1" x14ac:dyDescent="0.3">
      <c r="A182" s="63" t="s">
        <v>690</v>
      </c>
      <c r="B182" s="2" t="s">
        <v>686</v>
      </c>
      <c r="C182" s="15" t="s">
        <v>4367</v>
      </c>
      <c r="D182" s="73" t="s">
        <v>3556</v>
      </c>
      <c r="E182" s="409" t="s">
        <v>4654</v>
      </c>
      <c r="F182" s="316">
        <f>SUM(LARGE(G182:BU182,{1,2,3,4,5,6}))</f>
        <v>796</v>
      </c>
      <c r="G182" s="40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>
        <v>55</v>
      </c>
      <c r="Z182" s="41"/>
      <c r="AA182" s="41"/>
      <c r="AB182" s="41"/>
      <c r="AC182" s="37">
        <v>55</v>
      </c>
      <c r="AD182" s="37"/>
      <c r="AE182" s="37">
        <v>92</v>
      </c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>
        <v>213</v>
      </c>
      <c r="AU182" s="37"/>
      <c r="AV182" s="37"/>
      <c r="AW182" s="37"/>
      <c r="AX182" s="37">
        <v>117</v>
      </c>
      <c r="AY182" s="37">
        <v>152</v>
      </c>
      <c r="AZ182" s="37"/>
      <c r="BA182" s="37"/>
      <c r="BB182" s="37"/>
      <c r="BC182" s="37"/>
      <c r="BD182" s="37"/>
      <c r="BE182" s="37">
        <v>167</v>
      </c>
      <c r="BF182" s="37"/>
      <c r="BG182" s="37"/>
      <c r="BH182" s="37"/>
      <c r="BI182" s="37"/>
      <c r="BJ182" s="37"/>
      <c r="BK182" s="37"/>
      <c r="BL182" s="37"/>
      <c r="BM182" s="37"/>
      <c r="BN182" s="37"/>
      <c r="BO182" s="38"/>
      <c r="BP182" s="61">
        <v>0</v>
      </c>
      <c r="BQ182" s="61">
        <v>0</v>
      </c>
      <c r="BR182" s="61">
        <v>0</v>
      </c>
      <c r="BS182" s="60">
        <v>0</v>
      </c>
      <c r="BT182" s="60">
        <v>0</v>
      </c>
      <c r="BU182" s="60">
        <v>0</v>
      </c>
    </row>
    <row r="183" spans="1:102" ht="15" customHeight="1" thickBot="1" x14ac:dyDescent="0.3">
      <c r="A183" s="63" t="s">
        <v>693</v>
      </c>
      <c r="B183" s="6" t="s">
        <v>3524</v>
      </c>
      <c r="C183" s="15" t="s">
        <v>4368</v>
      </c>
      <c r="D183" s="73" t="s">
        <v>3557</v>
      </c>
      <c r="E183" s="409" t="s">
        <v>4660</v>
      </c>
      <c r="F183" s="316">
        <f>SUM(LARGE(G183:BU183,{1,2,3,4,5,6}))</f>
        <v>794</v>
      </c>
      <c r="G183" s="36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>
        <v>444</v>
      </c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>
        <v>350</v>
      </c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8"/>
      <c r="BP183" s="61">
        <v>0</v>
      </c>
      <c r="BQ183" s="61">
        <v>0</v>
      </c>
      <c r="BR183" s="61">
        <v>0</v>
      </c>
      <c r="BS183" s="60">
        <v>0</v>
      </c>
      <c r="BT183" s="60">
        <v>0</v>
      </c>
      <c r="BU183" s="60">
        <v>0</v>
      </c>
      <c r="CR183" s="64"/>
      <c r="CX183" s="64"/>
    </row>
    <row r="184" spans="1:102" s="66" customFormat="1" ht="15" customHeight="1" thickBot="1" x14ac:dyDescent="0.3">
      <c r="A184" s="63" t="s">
        <v>696</v>
      </c>
      <c r="B184" s="6" t="s">
        <v>640</v>
      </c>
      <c r="C184" s="15" t="s">
        <v>4369</v>
      </c>
      <c r="D184" s="73" t="s">
        <v>641</v>
      </c>
      <c r="E184" s="409" t="s">
        <v>513</v>
      </c>
      <c r="F184" s="316">
        <f>SUM(LARGE(G184:BU184,{1,2,3,4,5,6}))</f>
        <v>782</v>
      </c>
      <c r="G184" s="36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>
        <v>272</v>
      </c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>
        <v>510</v>
      </c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8"/>
      <c r="BP184" s="61">
        <v>0</v>
      </c>
      <c r="BQ184" s="61">
        <v>0</v>
      </c>
      <c r="BR184" s="61">
        <v>0</v>
      </c>
      <c r="BS184" s="60">
        <v>0</v>
      </c>
      <c r="BT184" s="60">
        <v>0</v>
      </c>
      <c r="BU184" s="60">
        <v>0</v>
      </c>
      <c r="BV184" s="62"/>
      <c r="BW184" s="62"/>
      <c r="BX184" s="62"/>
      <c r="BY184" s="62"/>
      <c r="BZ184" s="62"/>
      <c r="CA184" s="62"/>
      <c r="CB184" s="62"/>
      <c r="CC184" s="62"/>
      <c r="CD184" s="62"/>
      <c r="CE184" s="62"/>
      <c r="CF184" s="62"/>
      <c r="CG184" s="62"/>
      <c r="CH184" s="62"/>
      <c r="CI184" s="62"/>
      <c r="CJ184" s="62"/>
      <c r="CK184" s="62"/>
      <c r="CL184" s="62"/>
      <c r="CM184" s="62"/>
      <c r="CN184" s="62"/>
      <c r="CO184" s="62"/>
      <c r="CP184" s="62"/>
      <c r="CQ184" s="62"/>
      <c r="CR184" s="62"/>
      <c r="CS184" s="62"/>
      <c r="CT184" s="62"/>
      <c r="CU184" s="62"/>
      <c r="CV184" s="62"/>
      <c r="CW184" s="62"/>
      <c r="CX184" s="62"/>
    </row>
    <row r="185" spans="1:102" ht="15" customHeight="1" thickBot="1" x14ac:dyDescent="0.3">
      <c r="A185" s="63" t="s">
        <v>699</v>
      </c>
      <c r="B185" s="6" t="s">
        <v>894</v>
      </c>
      <c r="C185" s="15" t="s">
        <v>4370</v>
      </c>
      <c r="D185" s="73" t="s">
        <v>895</v>
      </c>
      <c r="E185" s="409" t="s">
        <v>892</v>
      </c>
      <c r="F185" s="316">
        <f>SUM(LARGE(G185:BU185,{1,2,3,4,5,6}))</f>
        <v>770</v>
      </c>
      <c r="G185" s="36"/>
      <c r="H185" s="37"/>
      <c r="I185" s="37"/>
      <c r="J185" s="37"/>
      <c r="K185" s="37">
        <v>385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>
        <v>385</v>
      </c>
      <c r="BM185" s="37"/>
      <c r="BN185" s="37"/>
      <c r="BO185" s="38"/>
      <c r="BP185" s="61">
        <v>0</v>
      </c>
      <c r="BQ185" s="61">
        <v>0</v>
      </c>
      <c r="BR185" s="61">
        <v>0</v>
      </c>
      <c r="BS185" s="60">
        <v>0</v>
      </c>
      <c r="BT185" s="60">
        <v>0</v>
      </c>
      <c r="BU185" s="60">
        <v>0</v>
      </c>
      <c r="CR185" s="66"/>
      <c r="CX185" s="64"/>
    </row>
    <row r="186" spans="1:102" ht="15" customHeight="1" thickBot="1" x14ac:dyDescent="0.3">
      <c r="A186" s="63" t="s">
        <v>703</v>
      </c>
      <c r="B186" s="6" t="s">
        <v>752</v>
      </c>
      <c r="C186" s="15" t="s">
        <v>4371</v>
      </c>
      <c r="D186" s="73" t="s">
        <v>753</v>
      </c>
      <c r="E186" s="409" t="s">
        <v>152</v>
      </c>
      <c r="F186" s="316">
        <f>SUM(LARGE(G186:BU186,{1,2,3,4,5,6}))</f>
        <v>768</v>
      </c>
      <c r="G186" s="36"/>
      <c r="H186" s="37"/>
      <c r="I186" s="37"/>
      <c r="J186" s="37"/>
      <c r="K186" s="37"/>
      <c r="L186" s="37">
        <v>152</v>
      </c>
      <c r="M186" s="37"/>
      <c r="N186" s="37"/>
      <c r="O186" s="37"/>
      <c r="P186" s="37"/>
      <c r="Q186" s="37"/>
      <c r="R186" s="37"/>
      <c r="S186" s="37"/>
      <c r="T186" s="37"/>
      <c r="U186" s="37"/>
      <c r="V186" s="37">
        <v>261</v>
      </c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>
        <v>46</v>
      </c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>
        <v>192</v>
      </c>
      <c r="BH186" s="37"/>
      <c r="BI186" s="37"/>
      <c r="BJ186" s="37"/>
      <c r="BK186" s="37"/>
      <c r="BL186" s="37"/>
      <c r="BM186" s="37">
        <v>117</v>
      </c>
      <c r="BN186" s="37"/>
      <c r="BO186" s="38"/>
      <c r="BP186" s="61">
        <v>0</v>
      </c>
      <c r="BQ186" s="61">
        <v>0</v>
      </c>
      <c r="BR186" s="61">
        <v>0</v>
      </c>
      <c r="BS186" s="60">
        <v>0</v>
      </c>
      <c r="BT186" s="60">
        <v>0</v>
      </c>
      <c r="BU186" s="60">
        <v>0</v>
      </c>
    </row>
    <row r="187" spans="1:102" ht="15" customHeight="1" thickBot="1" x14ac:dyDescent="0.3">
      <c r="A187" s="63" t="s">
        <v>706</v>
      </c>
      <c r="B187" s="6" t="s">
        <v>776</v>
      </c>
      <c r="C187" s="15" t="s">
        <v>4372</v>
      </c>
      <c r="D187" s="73" t="s">
        <v>3558</v>
      </c>
      <c r="E187" s="409" t="s">
        <v>241</v>
      </c>
      <c r="F187" s="316">
        <f>SUM(LARGE(G187:BU187,{1,2,3,4,5,6}))</f>
        <v>759</v>
      </c>
      <c r="G187" s="36">
        <v>261</v>
      </c>
      <c r="H187" s="37"/>
      <c r="I187" s="37"/>
      <c r="J187" s="37"/>
      <c r="K187" s="37"/>
      <c r="L187" s="37">
        <v>220</v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>
        <v>126</v>
      </c>
      <c r="AZ187" s="37"/>
      <c r="BA187" s="37"/>
      <c r="BB187" s="37"/>
      <c r="BC187" s="37"/>
      <c r="BD187" s="37"/>
      <c r="BE187" s="37"/>
      <c r="BF187" s="37"/>
      <c r="BG187" s="37"/>
      <c r="BH187" s="37"/>
      <c r="BI187" s="37">
        <v>152</v>
      </c>
      <c r="BJ187" s="37"/>
      <c r="BK187" s="37"/>
      <c r="BL187" s="37"/>
      <c r="BM187" s="37"/>
      <c r="BN187" s="37"/>
      <c r="BO187" s="38"/>
      <c r="BP187" s="61">
        <v>0</v>
      </c>
      <c r="BQ187" s="61">
        <v>0</v>
      </c>
      <c r="BR187" s="61">
        <v>0</v>
      </c>
      <c r="BS187" s="60">
        <v>0</v>
      </c>
      <c r="BT187" s="60">
        <v>0</v>
      </c>
      <c r="BU187" s="60">
        <v>0</v>
      </c>
    </row>
    <row r="188" spans="1:102" s="66" customFormat="1" ht="15" customHeight="1" thickBot="1" x14ac:dyDescent="0.3">
      <c r="A188" s="63" t="s">
        <v>709</v>
      </c>
      <c r="B188" s="6" t="s">
        <v>575</v>
      </c>
      <c r="C188" s="15" t="s">
        <v>4373</v>
      </c>
      <c r="D188" s="73" t="s">
        <v>576</v>
      </c>
      <c r="E188" s="409" t="s">
        <v>245</v>
      </c>
      <c r="F188" s="316">
        <f>SUM(LARGE(G188:BU188,{1,2,3,4,5,6}))</f>
        <v>752</v>
      </c>
      <c r="G188" s="40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>
        <v>157</v>
      </c>
      <c r="AA188" s="41"/>
      <c r="AB188" s="41"/>
      <c r="AC188" s="37"/>
      <c r="AD188" s="37"/>
      <c r="AE188" s="37"/>
      <c r="AF188" s="37">
        <v>595</v>
      </c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8"/>
      <c r="BP188" s="61">
        <v>0</v>
      </c>
      <c r="BQ188" s="61">
        <v>0</v>
      </c>
      <c r="BR188" s="61">
        <v>0</v>
      </c>
      <c r="BS188" s="60">
        <v>0</v>
      </c>
      <c r="BT188" s="60">
        <v>0</v>
      </c>
      <c r="BU188" s="60">
        <v>0</v>
      </c>
      <c r="BV188" s="62"/>
      <c r="BW188" s="62"/>
      <c r="BX188" s="62"/>
      <c r="BY188" s="62"/>
      <c r="BZ188" s="62"/>
      <c r="CA188" s="62"/>
      <c r="CB188" s="62"/>
      <c r="CC188" s="62"/>
      <c r="CD188" s="64"/>
      <c r="CE188" s="62"/>
      <c r="CF188" s="62"/>
      <c r="CG188" s="62"/>
      <c r="CH188" s="62"/>
      <c r="CI188" s="62"/>
      <c r="CJ188" s="62"/>
      <c r="CK188" s="62"/>
      <c r="CL188" s="62"/>
      <c r="CM188" s="62"/>
      <c r="CN188" s="62"/>
      <c r="CO188" s="62"/>
      <c r="CP188" s="62"/>
      <c r="CQ188" s="62"/>
      <c r="CR188" s="62"/>
      <c r="CS188" s="62"/>
      <c r="CT188" s="62"/>
      <c r="CU188" s="62"/>
      <c r="CV188" s="62"/>
      <c r="CW188" s="62"/>
      <c r="CX188" s="62"/>
    </row>
    <row r="189" spans="1:102" ht="15" customHeight="1" thickBot="1" x14ac:dyDescent="0.3">
      <c r="A189" s="63" t="s">
        <v>712</v>
      </c>
      <c r="B189" s="65" t="s">
        <v>700</v>
      </c>
      <c r="C189" s="15" t="s">
        <v>4374</v>
      </c>
      <c r="D189" s="73" t="s">
        <v>701</v>
      </c>
      <c r="E189" s="409" t="s">
        <v>702</v>
      </c>
      <c r="F189" s="316">
        <f>SUM(LARGE(G189:BU189,{1,2,3,4,5,6}))</f>
        <v>750</v>
      </c>
      <c r="G189" s="40">
        <v>450</v>
      </c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>
        <v>300</v>
      </c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8"/>
      <c r="BP189" s="61">
        <v>0</v>
      </c>
      <c r="BQ189" s="61">
        <v>0</v>
      </c>
      <c r="BR189" s="61">
        <v>0</v>
      </c>
      <c r="BS189" s="60">
        <v>0</v>
      </c>
      <c r="BT189" s="60">
        <v>0</v>
      </c>
      <c r="BU189" s="60">
        <v>0</v>
      </c>
      <c r="CA189" s="64"/>
      <c r="CB189" s="66"/>
      <c r="CC189" s="66"/>
      <c r="CD189" s="67"/>
      <c r="CX189" s="64"/>
    </row>
    <row r="190" spans="1:102" ht="15" customHeight="1" thickBot="1" x14ac:dyDescent="0.3">
      <c r="A190" s="63" t="s">
        <v>714</v>
      </c>
      <c r="B190" s="6" t="s">
        <v>781</v>
      </c>
      <c r="C190" s="15" t="s">
        <v>4194</v>
      </c>
      <c r="D190" s="73" t="s">
        <v>782</v>
      </c>
      <c r="E190" s="409" t="s">
        <v>249</v>
      </c>
      <c r="F190" s="316">
        <f>SUM(LARGE(G190:BU190,{1,2,3,4,5,6}))</f>
        <v>747</v>
      </c>
      <c r="G190" s="36"/>
      <c r="H190" s="37"/>
      <c r="I190" s="37"/>
      <c r="J190" s="37"/>
      <c r="K190" s="37"/>
      <c r="L190" s="37">
        <v>152</v>
      </c>
      <c r="M190" s="37"/>
      <c r="N190" s="37"/>
      <c r="O190" s="37"/>
      <c r="P190" s="37"/>
      <c r="Q190" s="37"/>
      <c r="R190" s="37"/>
      <c r="S190" s="37"/>
      <c r="T190" s="37"/>
      <c r="U190" s="37"/>
      <c r="V190" s="37">
        <v>261</v>
      </c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>
        <v>182</v>
      </c>
      <c r="AZ190" s="37"/>
      <c r="BA190" s="37"/>
      <c r="BB190" s="37"/>
      <c r="BC190" s="37"/>
      <c r="BD190" s="37"/>
      <c r="BE190" s="37"/>
      <c r="BF190" s="37"/>
      <c r="BG190" s="37"/>
      <c r="BH190" s="37"/>
      <c r="BI190" s="37">
        <v>152</v>
      </c>
      <c r="BJ190" s="37"/>
      <c r="BK190" s="37"/>
      <c r="BL190" s="37"/>
      <c r="BM190" s="37"/>
      <c r="BN190" s="37"/>
      <c r="BO190" s="38"/>
      <c r="BP190" s="61">
        <v>0</v>
      </c>
      <c r="BQ190" s="61">
        <v>0</v>
      </c>
      <c r="BR190" s="61">
        <v>0</v>
      </c>
      <c r="BS190" s="60">
        <v>0</v>
      </c>
      <c r="BT190" s="60">
        <v>0</v>
      </c>
      <c r="BU190" s="60">
        <v>0</v>
      </c>
    </row>
    <row r="191" spans="1:102" ht="15" customHeight="1" thickBot="1" x14ac:dyDescent="0.3">
      <c r="A191" s="63" t="s">
        <v>717</v>
      </c>
      <c r="B191" s="2" t="s">
        <v>707</v>
      </c>
      <c r="C191" s="15" t="s">
        <v>4375</v>
      </c>
      <c r="D191" s="73" t="s">
        <v>708</v>
      </c>
      <c r="E191" s="409" t="s">
        <v>4655</v>
      </c>
      <c r="F191" s="316">
        <f>SUM(LARGE(G191:BU191,{1,2,3,4,5,6}))</f>
        <v>741</v>
      </c>
      <c r="G191" s="40"/>
      <c r="H191" s="41">
        <v>157</v>
      </c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>
        <v>102</v>
      </c>
      <c r="Z191" s="41"/>
      <c r="AA191" s="41"/>
      <c r="AB191" s="41"/>
      <c r="AC191" s="37">
        <v>102</v>
      </c>
      <c r="AD191" s="37"/>
      <c r="AE191" s="37">
        <v>175</v>
      </c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>
        <v>205</v>
      </c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8"/>
      <c r="BP191" s="61">
        <v>0</v>
      </c>
      <c r="BQ191" s="61">
        <v>0</v>
      </c>
      <c r="BR191" s="61">
        <v>0</v>
      </c>
      <c r="BS191" s="60">
        <v>0</v>
      </c>
      <c r="BT191" s="60">
        <v>0</v>
      </c>
      <c r="BU191" s="60">
        <v>0</v>
      </c>
      <c r="BV191" s="66"/>
      <c r="BW191" s="66"/>
      <c r="BX191" s="66"/>
      <c r="BY191" s="66"/>
      <c r="BZ191" s="66"/>
      <c r="CA191" s="66"/>
      <c r="CB191" s="66"/>
      <c r="CC191" s="66"/>
      <c r="CD191" s="66"/>
      <c r="CH191" s="64"/>
      <c r="CI191" s="64"/>
      <c r="CJ191" s="64"/>
      <c r="CK191" s="64"/>
      <c r="CL191" s="64"/>
      <c r="CM191" s="64"/>
      <c r="CN191" s="64"/>
      <c r="CO191" s="64"/>
      <c r="CR191" s="64"/>
    </row>
    <row r="192" spans="1:102" ht="15" customHeight="1" thickBot="1" x14ac:dyDescent="0.3">
      <c r="A192" s="63" t="s">
        <v>720</v>
      </c>
      <c r="B192" s="6" t="s">
        <v>3185</v>
      </c>
      <c r="C192" s="15" t="s">
        <v>4376</v>
      </c>
      <c r="D192" s="73" t="s">
        <v>3559</v>
      </c>
      <c r="E192" s="409" t="s">
        <v>3379</v>
      </c>
      <c r="F192" s="316">
        <f>SUM(LARGE(G192:BU192,{1,2,3,4,5,6}))</f>
        <v>732</v>
      </c>
      <c r="G192" s="36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>
        <v>152</v>
      </c>
      <c r="BJ192" s="37"/>
      <c r="BK192" s="37"/>
      <c r="BL192" s="37"/>
      <c r="BM192" s="37">
        <v>290</v>
      </c>
      <c r="BN192" s="37">
        <v>290</v>
      </c>
      <c r="BO192" s="38"/>
      <c r="BP192" s="61">
        <v>0</v>
      </c>
      <c r="BQ192" s="61">
        <v>0</v>
      </c>
      <c r="BR192" s="61">
        <v>0</v>
      </c>
      <c r="BS192" s="60">
        <v>0</v>
      </c>
      <c r="BT192" s="60">
        <v>0</v>
      </c>
      <c r="BU192" s="60">
        <v>0</v>
      </c>
    </row>
    <row r="193" spans="1:102" ht="15" customHeight="1" thickBot="1" x14ac:dyDescent="0.3">
      <c r="A193" s="63" t="s">
        <v>723</v>
      </c>
      <c r="B193" s="6" t="s">
        <v>909</v>
      </c>
      <c r="C193" s="15" t="s">
        <v>4377</v>
      </c>
      <c r="D193" s="73" t="s">
        <v>910</v>
      </c>
      <c r="E193" s="409" t="s">
        <v>892</v>
      </c>
      <c r="F193" s="316">
        <f>SUM(LARGE(G193:BU193,{1,2,3,4,5,6}))</f>
        <v>720</v>
      </c>
      <c r="G193" s="40"/>
      <c r="H193" s="41"/>
      <c r="I193" s="41"/>
      <c r="J193" s="41"/>
      <c r="K193" s="41">
        <v>360</v>
      </c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>
        <v>360</v>
      </c>
      <c r="BM193" s="37"/>
      <c r="BN193" s="37"/>
      <c r="BO193" s="38"/>
      <c r="BP193" s="61">
        <v>0</v>
      </c>
      <c r="BQ193" s="61">
        <v>0</v>
      </c>
      <c r="BR193" s="61">
        <v>0</v>
      </c>
      <c r="BS193" s="60">
        <v>0</v>
      </c>
      <c r="BT193" s="60">
        <v>0</v>
      </c>
      <c r="BU193" s="60">
        <v>0</v>
      </c>
      <c r="BV193" s="64"/>
      <c r="BW193" s="64"/>
      <c r="CB193" s="67"/>
      <c r="CC193" s="67"/>
      <c r="CE193" s="64"/>
      <c r="CF193" s="64"/>
      <c r="CH193" s="64"/>
      <c r="CI193" s="64"/>
      <c r="CJ193" s="64"/>
      <c r="CK193" s="64"/>
      <c r="CL193" s="64"/>
      <c r="CX193" s="64"/>
    </row>
    <row r="194" spans="1:102" s="67" customFormat="1" ht="15" customHeight="1" thickBot="1" x14ac:dyDescent="0.3">
      <c r="A194" s="63" t="s">
        <v>726</v>
      </c>
      <c r="B194" s="14" t="s">
        <v>912</v>
      </c>
      <c r="C194" s="15" t="s">
        <v>4378</v>
      </c>
      <c r="D194" s="73" t="s">
        <v>913</v>
      </c>
      <c r="E194" s="409" t="s">
        <v>892</v>
      </c>
      <c r="F194" s="316">
        <f>SUM(LARGE(G194:BU194,{1,2,3,4,5,6}))</f>
        <v>720</v>
      </c>
      <c r="G194" s="40"/>
      <c r="H194" s="41"/>
      <c r="I194" s="41"/>
      <c r="J194" s="41"/>
      <c r="K194" s="41">
        <v>360</v>
      </c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>
        <v>360</v>
      </c>
      <c r="BM194" s="37"/>
      <c r="BN194" s="37"/>
      <c r="BO194" s="38"/>
      <c r="BP194" s="61">
        <v>0</v>
      </c>
      <c r="BQ194" s="61">
        <v>0</v>
      </c>
      <c r="BR194" s="61">
        <v>0</v>
      </c>
      <c r="BS194" s="60">
        <v>0</v>
      </c>
      <c r="BT194" s="60">
        <v>0</v>
      </c>
      <c r="BU194" s="60">
        <v>0</v>
      </c>
      <c r="BV194" s="62"/>
      <c r="BW194" s="62"/>
      <c r="BX194" s="62"/>
      <c r="BY194" s="62"/>
      <c r="BZ194" s="62"/>
      <c r="CA194" s="62"/>
      <c r="CB194" s="64"/>
      <c r="CC194" s="64"/>
      <c r="CD194" s="64"/>
      <c r="CE194" s="64"/>
      <c r="CF194" s="64"/>
      <c r="CG194" s="62"/>
      <c r="CH194" s="64"/>
      <c r="CI194" s="64"/>
      <c r="CJ194" s="64"/>
      <c r="CK194" s="64"/>
      <c r="CL194" s="64"/>
      <c r="CM194" s="62"/>
      <c r="CN194" s="62"/>
      <c r="CO194" s="62"/>
      <c r="CP194" s="62"/>
      <c r="CQ194" s="62"/>
      <c r="CR194" s="64"/>
      <c r="CS194" s="64"/>
      <c r="CT194" s="64"/>
      <c r="CU194" s="64"/>
      <c r="CV194" s="64"/>
      <c r="CW194" s="64"/>
      <c r="CX194" s="62"/>
    </row>
    <row r="195" spans="1:102" s="64" customFormat="1" ht="15" customHeight="1" thickBot="1" x14ac:dyDescent="0.3">
      <c r="A195" s="63" t="s">
        <v>729</v>
      </c>
      <c r="B195" s="6" t="s">
        <v>710</v>
      </c>
      <c r="C195" s="15" t="s">
        <v>3984</v>
      </c>
      <c r="D195" s="73" t="s">
        <v>711</v>
      </c>
      <c r="E195" s="409" t="s">
        <v>4658</v>
      </c>
      <c r="F195" s="316">
        <f>SUM(LARGE(G195:BU195,{1,2,3,4,5,6}))</f>
        <v>719</v>
      </c>
      <c r="G195" s="36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>
        <v>444</v>
      </c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>
        <v>275</v>
      </c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8"/>
      <c r="BP195" s="61">
        <v>0</v>
      </c>
      <c r="BQ195" s="61">
        <v>0</v>
      </c>
      <c r="BR195" s="61">
        <v>0</v>
      </c>
      <c r="BS195" s="60">
        <v>0</v>
      </c>
      <c r="BT195" s="60">
        <v>0</v>
      </c>
      <c r="BU195" s="60">
        <v>0</v>
      </c>
      <c r="BV195" s="62"/>
      <c r="BW195" s="62"/>
      <c r="BX195" s="62"/>
      <c r="BY195" s="62"/>
      <c r="BZ195" s="62"/>
      <c r="CA195" s="62"/>
      <c r="CB195" s="62"/>
      <c r="CC195" s="62"/>
      <c r="CD195" s="62"/>
      <c r="CE195" s="62"/>
      <c r="CF195" s="62"/>
      <c r="CG195" s="62"/>
      <c r="CH195" s="62"/>
      <c r="CI195" s="62"/>
      <c r="CJ195" s="62"/>
      <c r="CK195" s="62"/>
      <c r="CL195" s="62"/>
      <c r="CM195" s="62"/>
      <c r="CN195" s="62"/>
      <c r="CO195" s="62"/>
      <c r="CP195" s="62"/>
      <c r="CQ195" s="62"/>
      <c r="CS195" s="62"/>
      <c r="CT195" s="62"/>
      <c r="CU195" s="62"/>
      <c r="CV195" s="62"/>
      <c r="CW195" s="62"/>
    </row>
    <row r="196" spans="1:102" ht="15" customHeight="1" thickBot="1" x14ac:dyDescent="0.3">
      <c r="A196" s="63" t="s">
        <v>732</v>
      </c>
      <c r="B196" s="6" t="s">
        <v>713</v>
      </c>
      <c r="C196" s="15" t="s">
        <v>4379</v>
      </c>
      <c r="D196" s="73" t="s">
        <v>3560</v>
      </c>
      <c r="E196" s="409" t="s">
        <v>4658</v>
      </c>
      <c r="F196" s="316">
        <f>SUM(LARGE(G196:BU196,{1,2,3,4,5,6}))</f>
        <v>719</v>
      </c>
      <c r="G196" s="36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>
        <v>444</v>
      </c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>
        <v>275</v>
      </c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8"/>
      <c r="BP196" s="61">
        <v>0</v>
      </c>
      <c r="BQ196" s="61">
        <v>0</v>
      </c>
      <c r="BR196" s="61">
        <v>0</v>
      </c>
      <c r="BS196" s="60">
        <v>0</v>
      </c>
      <c r="BT196" s="60">
        <v>0</v>
      </c>
      <c r="BU196" s="60">
        <v>0</v>
      </c>
      <c r="CR196" s="64"/>
      <c r="CX196" s="64"/>
    </row>
    <row r="197" spans="1:102" ht="15" customHeight="1" thickBot="1" x14ac:dyDescent="0.3">
      <c r="A197" s="63" t="s">
        <v>735</v>
      </c>
      <c r="B197" s="6" t="s">
        <v>852</v>
      </c>
      <c r="C197" s="15" t="s">
        <v>4380</v>
      </c>
      <c r="D197" s="73" t="s">
        <v>853</v>
      </c>
      <c r="E197" s="409" t="s">
        <v>152</v>
      </c>
      <c r="F197" s="316">
        <f>SUM(LARGE(G197:BU197,{1,2,3,4,5,6}))</f>
        <v>712</v>
      </c>
      <c r="G197" s="36"/>
      <c r="H197" s="37"/>
      <c r="I197" s="37"/>
      <c r="J197" s="37"/>
      <c r="K197" s="37"/>
      <c r="L197" s="37">
        <v>92</v>
      </c>
      <c r="M197" s="37"/>
      <c r="N197" s="37"/>
      <c r="O197" s="37"/>
      <c r="P197" s="37"/>
      <c r="Q197" s="37"/>
      <c r="R197" s="37"/>
      <c r="S197" s="37"/>
      <c r="T197" s="37"/>
      <c r="U197" s="37"/>
      <c r="V197" s="37">
        <v>182</v>
      </c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>
        <v>182</v>
      </c>
      <c r="AZ197" s="37"/>
      <c r="BA197" s="37"/>
      <c r="BB197" s="37"/>
      <c r="BC197" s="37"/>
      <c r="BD197" s="37"/>
      <c r="BE197" s="37"/>
      <c r="BF197" s="37"/>
      <c r="BG197" s="37"/>
      <c r="BH197" s="37"/>
      <c r="BI197" s="37">
        <v>36</v>
      </c>
      <c r="BJ197" s="37"/>
      <c r="BK197" s="37"/>
      <c r="BL197" s="37"/>
      <c r="BM197" s="37">
        <v>220</v>
      </c>
      <c r="BN197" s="37"/>
      <c r="BO197" s="38"/>
      <c r="BP197" s="61">
        <v>0</v>
      </c>
      <c r="BQ197" s="61">
        <v>0</v>
      </c>
      <c r="BR197" s="61">
        <v>0</v>
      </c>
      <c r="BS197" s="60">
        <v>0</v>
      </c>
      <c r="BT197" s="60">
        <v>0</v>
      </c>
      <c r="BU197" s="60">
        <v>0</v>
      </c>
    </row>
    <row r="198" spans="1:102" ht="15" customHeight="1" thickBot="1" x14ac:dyDescent="0.3">
      <c r="A198" s="63" t="s">
        <v>739</v>
      </c>
      <c r="B198" s="6" t="s">
        <v>718</v>
      </c>
      <c r="C198" s="15" t="s">
        <v>4381</v>
      </c>
      <c r="D198" s="73" t="s">
        <v>719</v>
      </c>
      <c r="E198" s="409" t="s">
        <v>4663</v>
      </c>
      <c r="F198" s="316">
        <f>SUM(LARGE(G198:BU198,{1,2,3,4,5,6}))</f>
        <v>712</v>
      </c>
      <c r="G198" s="36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>
        <v>490</v>
      </c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>
        <v>222</v>
      </c>
      <c r="BO198" s="38"/>
      <c r="BP198" s="61">
        <v>0</v>
      </c>
      <c r="BQ198" s="61">
        <v>0</v>
      </c>
      <c r="BR198" s="61">
        <v>0</v>
      </c>
      <c r="BS198" s="60">
        <v>0</v>
      </c>
      <c r="BT198" s="60">
        <v>0</v>
      </c>
      <c r="BU198" s="60">
        <v>0</v>
      </c>
    </row>
    <row r="199" spans="1:102" ht="15" customHeight="1" thickBot="1" x14ac:dyDescent="0.3">
      <c r="A199" s="63" t="s">
        <v>742</v>
      </c>
      <c r="B199" s="6" t="s">
        <v>606</v>
      </c>
      <c r="C199" s="15" t="s">
        <v>4382</v>
      </c>
      <c r="D199" s="73" t="s">
        <v>607</v>
      </c>
      <c r="E199" s="409" t="s">
        <v>4657</v>
      </c>
      <c r="F199" s="316">
        <f>SUM(LARGE(G199:BU199,{1,2,3,4,5,6}))</f>
        <v>705</v>
      </c>
      <c r="G199" s="36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>
        <v>114</v>
      </c>
      <c r="V199" s="37"/>
      <c r="W199" s="37"/>
      <c r="X199" s="37"/>
      <c r="Y199" s="37"/>
      <c r="Z199" s="37"/>
      <c r="AA199" s="37"/>
      <c r="AB199" s="37"/>
      <c r="AC199" s="37">
        <v>55</v>
      </c>
      <c r="AD199" s="37"/>
      <c r="AE199" s="37"/>
      <c r="AF199" s="37"/>
      <c r="AG199" s="37"/>
      <c r="AH199" s="37"/>
      <c r="AI199" s="37"/>
      <c r="AJ199" s="37"/>
      <c r="AK199" s="37">
        <v>192</v>
      </c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>
        <v>192</v>
      </c>
      <c r="AY199" s="37">
        <v>152</v>
      </c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8"/>
      <c r="BP199" s="61">
        <v>0</v>
      </c>
      <c r="BQ199" s="61">
        <v>0</v>
      </c>
      <c r="BR199" s="61">
        <v>0</v>
      </c>
      <c r="BS199" s="60">
        <v>0</v>
      </c>
      <c r="BT199" s="60">
        <v>0</v>
      </c>
      <c r="BU199" s="60">
        <v>0</v>
      </c>
      <c r="CR199" s="64"/>
      <c r="CX199" s="64"/>
    </row>
    <row r="200" spans="1:102" s="66" customFormat="1" ht="15" customHeight="1" thickBot="1" x14ac:dyDescent="0.3">
      <c r="A200" s="63" t="s">
        <v>745</v>
      </c>
      <c r="B200" s="6" t="s">
        <v>846</v>
      </c>
      <c r="C200" s="15" t="s">
        <v>4383</v>
      </c>
      <c r="D200" s="73" t="s">
        <v>847</v>
      </c>
      <c r="E200" s="409" t="s">
        <v>152</v>
      </c>
      <c r="F200" s="316">
        <f>SUM(LARGE(G200:BU200,{1,2,3,4,5,6}))</f>
        <v>704</v>
      </c>
      <c r="G200" s="36"/>
      <c r="H200" s="37"/>
      <c r="I200" s="37"/>
      <c r="J200" s="37"/>
      <c r="K200" s="37"/>
      <c r="L200" s="37">
        <v>152</v>
      </c>
      <c r="M200" s="37"/>
      <c r="N200" s="37"/>
      <c r="O200" s="37"/>
      <c r="P200" s="37"/>
      <c r="Q200" s="37"/>
      <c r="R200" s="37"/>
      <c r="S200" s="37"/>
      <c r="T200" s="37"/>
      <c r="U200" s="37"/>
      <c r="V200" s="37">
        <v>182</v>
      </c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>
        <v>126</v>
      </c>
      <c r="AZ200" s="37"/>
      <c r="BA200" s="37"/>
      <c r="BB200" s="37"/>
      <c r="BC200" s="37"/>
      <c r="BD200" s="37"/>
      <c r="BE200" s="37"/>
      <c r="BF200" s="37"/>
      <c r="BG200" s="37"/>
      <c r="BH200" s="37"/>
      <c r="BI200" s="37">
        <v>92</v>
      </c>
      <c r="BJ200" s="37"/>
      <c r="BK200" s="37"/>
      <c r="BL200" s="37"/>
      <c r="BM200" s="37">
        <v>152</v>
      </c>
      <c r="BN200" s="37"/>
      <c r="BO200" s="38"/>
      <c r="BP200" s="61">
        <v>0</v>
      </c>
      <c r="BQ200" s="61">
        <v>0</v>
      </c>
      <c r="BR200" s="61">
        <v>0</v>
      </c>
      <c r="BS200" s="60">
        <v>0</v>
      </c>
      <c r="BT200" s="60">
        <v>0</v>
      </c>
      <c r="BU200" s="60">
        <v>0</v>
      </c>
      <c r="BV200" s="62"/>
      <c r="BW200" s="62"/>
      <c r="BX200" s="62"/>
      <c r="BY200" s="62"/>
      <c r="BZ200" s="62"/>
      <c r="CA200" s="62"/>
      <c r="CB200" s="62"/>
      <c r="CC200" s="62"/>
      <c r="CD200" s="62"/>
      <c r="CE200" s="62"/>
      <c r="CF200" s="62"/>
      <c r="CG200" s="62"/>
      <c r="CH200" s="62"/>
      <c r="CI200" s="62"/>
      <c r="CJ200" s="62"/>
      <c r="CK200" s="62"/>
      <c r="CL200" s="62"/>
      <c r="CM200" s="62"/>
      <c r="CN200" s="62"/>
      <c r="CO200" s="62"/>
      <c r="CP200" s="62"/>
      <c r="CQ200" s="62"/>
      <c r="CR200" s="62"/>
      <c r="CS200" s="62"/>
      <c r="CT200" s="62"/>
      <c r="CU200" s="62"/>
      <c r="CV200" s="62"/>
      <c r="CW200" s="62"/>
      <c r="CX200" s="62"/>
    </row>
    <row r="201" spans="1:102" s="64" customFormat="1" ht="15" customHeight="1" thickBot="1" x14ac:dyDescent="0.3">
      <c r="A201" s="63" t="s">
        <v>748</v>
      </c>
      <c r="B201" s="6" t="s">
        <v>733</v>
      </c>
      <c r="C201" s="15">
        <v>34747</v>
      </c>
      <c r="D201" s="73">
        <v>16554</v>
      </c>
      <c r="E201" s="409" t="s">
        <v>734</v>
      </c>
      <c r="F201" s="316">
        <f>SUM(LARGE(G201:BU201,{1,2,3,4,5,6}))</f>
        <v>700</v>
      </c>
      <c r="G201" s="40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37"/>
      <c r="AD201" s="37"/>
      <c r="AE201" s="37"/>
      <c r="AF201" s="37">
        <v>700</v>
      </c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8"/>
      <c r="BP201" s="61">
        <v>0</v>
      </c>
      <c r="BQ201" s="61">
        <v>0</v>
      </c>
      <c r="BR201" s="61">
        <v>0</v>
      </c>
      <c r="BS201" s="60">
        <v>0</v>
      </c>
      <c r="BT201" s="60">
        <v>0</v>
      </c>
      <c r="BU201" s="60">
        <v>0</v>
      </c>
      <c r="BV201" s="62"/>
      <c r="BW201" s="62"/>
      <c r="BX201" s="62"/>
      <c r="BY201" s="62"/>
      <c r="BZ201" s="62"/>
      <c r="CA201" s="62"/>
      <c r="CB201" s="62"/>
      <c r="CC201" s="62"/>
      <c r="CD201" s="62"/>
      <c r="CE201" s="62"/>
      <c r="CF201" s="62"/>
      <c r="CG201" s="62"/>
      <c r="CH201" s="62"/>
      <c r="CI201" s="62"/>
      <c r="CJ201" s="62"/>
      <c r="CK201" s="62"/>
      <c r="CL201" s="62"/>
      <c r="CM201" s="62"/>
      <c r="CN201" s="62"/>
      <c r="CO201" s="62"/>
      <c r="CR201" s="62"/>
      <c r="CS201" s="62"/>
      <c r="CT201" s="62"/>
      <c r="CU201" s="62"/>
      <c r="CV201" s="62"/>
      <c r="CW201" s="62"/>
      <c r="CX201" s="62"/>
    </row>
    <row r="202" spans="1:102" ht="15" customHeight="1" thickBot="1" x14ac:dyDescent="0.3">
      <c r="A202" s="63" t="s">
        <v>751</v>
      </c>
      <c r="B202" s="2" t="s">
        <v>736</v>
      </c>
      <c r="C202" s="15" t="s">
        <v>4384</v>
      </c>
      <c r="D202" s="73" t="s">
        <v>737</v>
      </c>
      <c r="E202" s="409" t="s">
        <v>738</v>
      </c>
      <c r="F202" s="316">
        <f>SUM(LARGE(G202:BU202,{1,2,3,4,5,6}))</f>
        <v>699</v>
      </c>
      <c r="G202" s="40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37"/>
      <c r="AD202" s="37"/>
      <c r="AE202" s="37"/>
      <c r="AF202" s="37">
        <v>385</v>
      </c>
      <c r="AG202" s="37"/>
      <c r="AH202" s="37"/>
      <c r="AI202" s="37"/>
      <c r="AJ202" s="37"/>
      <c r="AK202" s="37"/>
      <c r="AL202" s="37">
        <v>157</v>
      </c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>
        <v>157</v>
      </c>
      <c r="BG202" s="37"/>
      <c r="BH202" s="37"/>
      <c r="BI202" s="37"/>
      <c r="BJ202" s="37"/>
      <c r="BK202" s="37"/>
      <c r="BL202" s="37"/>
      <c r="BM202" s="37"/>
      <c r="BN202" s="37"/>
      <c r="BO202" s="38"/>
      <c r="BP202" s="61">
        <v>0</v>
      </c>
      <c r="BQ202" s="61">
        <v>0</v>
      </c>
      <c r="BR202" s="61">
        <v>0</v>
      </c>
      <c r="BS202" s="60">
        <v>0</v>
      </c>
      <c r="BT202" s="60">
        <v>0</v>
      </c>
      <c r="BU202" s="60">
        <v>0</v>
      </c>
      <c r="CM202" s="64"/>
      <c r="CN202" s="64"/>
      <c r="CO202" s="64"/>
      <c r="CR202" s="66"/>
      <c r="CX202" s="64"/>
    </row>
    <row r="203" spans="1:102" ht="15" customHeight="1" thickBot="1" x14ac:dyDescent="0.3">
      <c r="A203" s="63" t="s">
        <v>754</v>
      </c>
      <c r="B203" s="6" t="s">
        <v>963</v>
      </c>
      <c r="C203" s="15" t="s">
        <v>4385</v>
      </c>
      <c r="D203" s="73" t="s">
        <v>964</v>
      </c>
      <c r="E203" s="409" t="s">
        <v>892</v>
      </c>
      <c r="F203" s="316">
        <f>SUM(LARGE(G203:BU203,{1,2,3,4,5,6}))</f>
        <v>657</v>
      </c>
      <c r="G203" s="36"/>
      <c r="H203" s="37"/>
      <c r="I203" s="37"/>
      <c r="J203" s="37"/>
      <c r="K203" s="37">
        <v>272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>
        <v>385</v>
      </c>
      <c r="BM203" s="37"/>
      <c r="BN203" s="37"/>
      <c r="BO203" s="38"/>
      <c r="BP203" s="61">
        <v>0</v>
      </c>
      <c r="BQ203" s="61">
        <v>0</v>
      </c>
      <c r="BR203" s="61">
        <v>0</v>
      </c>
      <c r="BS203" s="60">
        <v>0</v>
      </c>
      <c r="BT203" s="60">
        <v>0</v>
      </c>
      <c r="BU203" s="60">
        <v>0</v>
      </c>
    </row>
    <row r="204" spans="1:102" ht="15" customHeight="1" thickBot="1" x14ac:dyDescent="0.3">
      <c r="A204" s="63" t="s">
        <v>756</v>
      </c>
      <c r="B204" s="6" t="s">
        <v>746</v>
      </c>
      <c r="C204" s="15" t="s">
        <v>4386</v>
      </c>
      <c r="D204" s="73" t="s">
        <v>747</v>
      </c>
      <c r="E204" s="409" t="s">
        <v>292</v>
      </c>
      <c r="F204" s="316">
        <f>SUM(LARGE(G204:BU204,{1,2,3,4,5,6}))</f>
        <v>657</v>
      </c>
      <c r="G204" s="36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>
        <v>272</v>
      </c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>
        <v>385</v>
      </c>
      <c r="BO204" s="38"/>
      <c r="BP204" s="61">
        <v>0</v>
      </c>
      <c r="BQ204" s="61">
        <v>0</v>
      </c>
      <c r="BR204" s="61">
        <v>0</v>
      </c>
      <c r="BS204" s="60">
        <v>0</v>
      </c>
      <c r="BT204" s="60">
        <v>0</v>
      </c>
      <c r="BU204" s="60">
        <v>0</v>
      </c>
      <c r="CX204" s="67"/>
    </row>
    <row r="205" spans="1:102" ht="15" customHeight="1" thickBot="1" x14ac:dyDescent="0.3">
      <c r="A205" s="63" t="s">
        <v>759</v>
      </c>
      <c r="B205" s="6" t="s">
        <v>749</v>
      </c>
      <c r="C205" s="15" t="s">
        <v>4387</v>
      </c>
      <c r="D205" s="73" t="s">
        <v>750</v>
      </c>
      <c r="E205" s="409" t="s">
        <v>148</v>
      </c>
      <c r="F205" s="316">
        <f>SUM(LARGE(G205:BU205,{1,2,3,4,5,6}))</f>
        <v>655</v>
      </c>
      <c r="G205" s="40">
        <v>357</v>
      </c>
      <c r="H205" s="41"/>
      <c r="I205" s="41"/>
      <c r="J205" s="41"/>
      <c r="K205" s="41"/>
      <c r="L205" s="41">
        <v>46</v>
      </c>
      <c r="M205" s="41"/>
      <c r="N205" s="41"/>
      <c r="O205" s="41"/>
      <c r="P205" s="41"/>
      <c r="Q205" s="41"/>
      <c r="R205" s="41"/>
      <c r="S205" s="41"/>
      <c r="T205" s="41"/>
      <c r="U205" s="41"/>
      <c r="V205" s="41">
        <v>252</v>
      </c>
      <c r="W205" s="41"/>
      <c r="X205" s="41"/>
      <c r="Y205" s="41"/>
      <c r="Z205" s="41"/>
      <c r="AA205" s="41"/>
      <c r="AB205" s="41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8"/>
      <c r="BP205" s="61">
        <v>0</v>
      </c>
      <c r="BQ205" s="61">
        <v>0</v>
      </c>
      <c r="BR205" s="61">
        <v>0</v>
      </c>
      <c r="BS205" s="60">
        <v>0</v>
      </c>
      <c r="BT205" s="60">
        <v>0</v>
      </c>
      <c r="BU205" s="60">
        <v>0</v>
      </c>
      <c r="CP205" s="64"/>
      <c r="CQ205" s="64"/>
    </row>
    <row r="206" spans="1:102" s="64" customFormat="1" ht="15" customHeight="1" thickBot="1" x14ac:dyDescent="0.3">
      <c r="A206" s="63" t="s">
        <v>763</v>
      </c>
      <c r="B206" s="2" t="s">
        <v>755</v>
      </c>
      <c r="C206" s="15" t="s">
        <v>4388</v>
      </c>
      <c r="D206" s="73" t="s">
        <v>3561</v>
      </c>
      <c r="E206" s="409" t="s">
        <v>734</v>
      </c>
      <c r="F206" s="316">
        <f>SUM(LARGE(G206:BU206,{1,2,3,4,5,6}))</f>
        <v>642</v>
      </c>
      <c r="G206" s="40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37"/>
      <c r="AD206" s="37"/>
      <c r="AE206" s="37"/>
      <c r="AF206" s="37"/>
      <c r="AG206" s="37">
        <v>642</v>
      </c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8"/>
      <c r="BP206" s="61">
        <v>0</v>
      </c>
      <c r="BQ206" s="61">
        <v>0</v>
      </c>
      <c r="BR206" s="61">
        <v>0</v>
      </c>
      <c r="BS206" s="60">
        <v>0</v>
      </c>
      <c r="BT206" s="60">
        <v>0</v>
      </c>
      <c r="BU206" s="60">
        <v>0</v>
      </c>
      <c r="BV206" s="62"/>
      <c r="BW206" s="62"/>
      <c r="BX206" s="62"/>
      <c r="BY206" s="62"/>
      <c r="BZ206" s="62"/>
      <c r="CA206" s="62"/>
      <c r="CB206" s="62"/>
      <c r="CC206" s="62"/>
      <c r="CD206" s="62"/>
      <c r="CE206" s="62"/>
      <c r="CF206" s="62"/>
      <c r="CG206" s="62"/>
      <c r="CH206" s="62"/>
      <c r="CI206" s="62"/>
      <c r="CJ206" s="62"/>
      <c r="CK206" s="62"/>
      <c r="CL206" s="62"/>
      <c r="CP206" s="62"/>
      <c r="CQ206" s="62"/>
      <c r="CR206" s="62"/>
      <c r="CS206" s="62"/>
      <c r="CT206" s="62"/>
      <c r="CU206" s="62"/>
      <c r="CV206" s="62"/>
      <c r="CW206" s="62"/>
      <c r="CX206" s="62"/>
    </row>
    <row r="207" spans="1:102" s="64" customFormat="1" ht="15" customHeight="1" thickBot="1" x14ac:dyDescent="0.3">
      <c r="A207" s="63" t="s">
        <v>766</v>
      </c>
      <c r="B207" s="6" t="s">
        <v>1050</v>
      </c>
      <c r="C207" s="15" t="s">
        <v>4389</v>
      </c>
      <c r="D207" s="73" t="s">
        <v>1051</v>
      </c>
      <c r="E207" s="409" t="s">
        <v>249</v>
      </c>
      <c r="F207" s="316">
        <f>SUM(LARGE(G207:BU207,{1,2,3,4,5,6}))</f>
        <v>629</v>
      </c>
      <c r="G207" s="36"/>
      <c r="H207" s="37"/>
      <c r="I207" s="37"/>
      <c r="J207" s="37"/>
      <c r="K207" s="37"/>
      <c r="L207" s="37">
        <v>167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>
        <v>385</v>
      </c>
      <c r="BJ207" s="37"/>
      <c r="BK207" s="37"/>
      <c r="BL207" s="37"/>
      <c r="BM207" s="37">
        <v>77</v>
      </c>
      <c r="BN207" s="37"/>
      <c r="BO207" s="38"/>
      <c r="BP207" s="61">
        <v>0</v>
      </c>
      <c r="BQ207" s="61">
        <v>0</v>
      </c>
      <c r="BR207" s="61">
        <v>0</v>
      </c>
      <c r="BS207" s="60">
        <v>0</v>
      </c>
      <c r="BT207" s="60">
        <v>0</v>
      </c>
      <c r="BU207" s="60">
        <v>0</v>
      </c>
      <c r="BV207" s="62"/>
      <c r="BW207" s="62"/>
      <c r="BX207" s="62"/>
      <c r="BY207" s="62"/>
      <c r="BZ207" s="62"/>
      <c r="CA207" s="62"/>
      <c r="CB207" s="62"/>
      <c r="CC207" s="62"/>
      <c r="CD207" s="62"/>
      <c r="CE207" s="62"/>
      <c r="CF207" s="62"/>
      <c r="CG207" s="62"/>
      <c r="CH207" s="62"/>
      <c r="CI207" s="62"/>
      <c r="CJ207" s="62"/>
      <c r="CK207" s="62"/>
      <c r="CL207" s="62"/>
      <c r="CM207" s="62"/>
      <c r="CN207" s="62"/>
      <c r="CO207" s="62"/>
      <c r="CP207" s="62"/>
      <c r="CQ207" s="62"/>
      <c r="CR207" s="62"/>
      <c r="CS207" s="62"/>
      <c r="CT207" s="62"/>
      <c r="CU207" s="62"/>
      <c r="CV207" s="62"/>
      <c r="CW207" s="62"/>
      <c r="CX207" s="62"/>
    </row>
    <row r="208" spans="1:102" ht="15" customHeight="1" thickBot="1" x14ac:dyDescent="0.3">
      <c r="A208" s="63" t="s">
        <v>769</v>
      </c>
      <c r="B208" s="6" t="s">
        <v>760</v>
      </c>
      <c r="C208" s="15" t="s">
        <v>4390</v>
      </c>
      <c r="D208" s="73" t="s">
        <v>761</v>
      </c>
      <c r="E208" s="409" t="s">
        <v>762</v>
      </c>
      <c r="F208" s="316">
        <f>SUM(LARGE(G208:BU208,{1,2,3,4,5,6}))</f>
        <v>627</v>
      </c>
      <c r="G208" s="36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>
        <v>137</v>
      </c>
      <c r="AF208" s="37">
        <v>490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8"/>
      <c r="BP208" s="61">
        <v>0</v>
      </c>
      <c r="BQ208" s="61">
        <v>0</v>
      </c>
      <c r="BR208" s="61">
        <v>0</v>
      </c>
      <c r="BS208" s="60">
        <v>0</v>
      </c>
      <c r="BT208" s="60">
        <v>0</v>
      </c>
      <c r="BU208" s="60">
        <v>0</v>
      </c>
    </row>
    <row r="209" spans="1:102" ht="15" customHeight="1" thickBot="1" x14ac:dyDescent="0.3">
      <c r="A209" s="63" t="s">
        <v>772</v>
      </c>
      <c r="B209" s="6" t="s">
        <v>770</v>
      </c>
      <c r="C209" s="15" t="s">
        <v>3859</v>
      </c>
      <c r="D209" s="73" t="s">
        <v>771</v>
      </c>
      <c r="E209" s="409" t="s">
        <v>497</v>
      </c>
      <c r="F209" s="316">
        <f>SUM(LARGE(G209:BU209,{1,2,3,4,5,6}))</f>
        <v>608</v>
      </c>
      <c r="G209" s="36"/>
      <c r="H209" s="37"/>
      <c r="I209" s="37"/>
      <c r="J209" s="37">
        <v>147</v>
      </c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>
        <v>385</v>
      </c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>
        <v>76</v>
      </c>
      <c r="BG209" s="37"/>
      <c r="BH209" s="37"/>
      <c r="BI209" s="37"/>
      <c r="BJ209" s="37"/>
      <c r="BK209" s="37"/>
      <c r="BL209" s="37"/>
      <c r="BM209" s="37"/>
      <c r="BN209" s="37"/>
      <c r="BO209" s="38"/>
      <c r="BP209" s="61">
        <v>0</v>
      </c>
      <c r="BQ209" s="61">
        <v>0</v>
      </c>
      <c r="BR209" s="61">
        <v>0</v>
      </c>
      <c r="BS209" s="60">
        <v>0</v>
      </c>
      <c r="BT209" s="60">
        <v>0</v>
      </c>
      <c r="BU209" s="60">
        <v>0</v>
      </c>
    </row>
    <row r="210" spans="1:102" ht="15" customHeight="1" thickBot="1" x14ac:dyDescent="0.3">
      <c r="A210" s="63" t="s">
        <v>775</v>
      </c>
      <c r="B210" s="6" t="s">
        <v>721</v>
      </c>
      <c r="C210" s="15" t="s">
        <v>4391</v>
      </c>
      <c r="D210" s="73" t="s">
        <v>722</v>
      </c>
      <c r="E210" s="409" t="s">
        <v>148</v>
      </c>
      <c r="F210" s="316">
        <f>SUM(LARGE(G210:BU210,{1,2,3,4,5,6}))</f>
        <v>607</v>
      </c>
      <c r="G210" s="36">
        <v>182</v>
      </c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>
        <v>126</v>
      </c>
      <c r="AZ210" s="37"/>
      <c r="BA210" s="37"/>
      <c r="BB210" s="37"/>
      <c r="BC210" s="37">
        <v>182</v>
      </c>
      <c r="BD210" s="37"/>
      <c r="BE210" s="37"/>
      <c r="BF210" s="37"/>
      <c r="BG210" s="37"/>
      <c r="BH210" s="37"/>
      <c r="BI210" s="37"/>
      <c r="BJ210" s="37"/>
      <c r="BK210" s="37"/>
      <c r="BL210" s="37"/>
      <c r="BM210" s="37">
        <v>117</v>
      </c>
      <c r="BN210" s="37"/>
      <c r="BO210" s="38"/>
      <c r="BP210" s="61">
        <v>0</v>
      </c>
      <c r="BQ210" s="61">
        <v>0</v>
      </c>
      <c r="BR210" s="61">
        <v>0</v>
      </c>
      <c r="BS210" s="60">
        <v>0</v>
      </c>
      <c r="BT210" s="60">
        <v>0</v>
      </c>
      <c r="BU210" s="60">
        <v>0</v>
      </c>
    </row>
    <row r="211" spans="1:102" ht="15" customHeight="1" thickBot="1" x14ac:dyDescent="0.3">
      <c r="A211" s="63" t="s">
        <v>777</v>
      </c>
      <c r="B211" s="6" t="s">
        <v>724</v>
      </c>
      <c r="C211" s="15" t="s">
        <v>3793</v>
      </c>
      <c r="D211" s="73" t="s">
        <v>725</v>
      </c>
      <c r="E211" s="409" t="s">
        <v>166</v>
      </c>
      <c r="F211" s="316">
        <f>SUM(LARGE(G211:BU211,{1,2,3,4,5,6}))</f>
        <v>607</v>
      </c>
      <c r="G211" s="36"/>
      <c r="H211" s="37"/>
      <c r="I211" s="37"/>
      <c r="J211" s="37"/>
      <c r="K211" s="37"/>
      <c r="L211" s="37"/>
      <c r="M211" s="37"/>
      <c r="N211" s="37"/>
      <c r="O211" s="37">
        <v>92</v>
      </c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>
        <v>137</v>
      </c>
      <c r="AN211" s="37"/>
      <c r="AO211" s="37"/>
      <c r="AP211" s="37"/>
      <c r="AQ211" s="37">
        <v>261</v>
      </c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>
        <v>117</v>
      </c>
      <c r="BN211" s="37"/>
      <c r="BO211" s="38"/>
      <c r="BP211" s="61">
        <v>0</v>
      </c>
      <c r="BQ211" s="61">
        <v>0</v>
      </c>
      <c r="BR211" s="61">
        <v>0</v>
      </c>
      <c r="BS211" s="60">
        <v>0</v>
      </c>
      <c r="BT211" s="60">
        <v>0</v>
      </c>
      <c r="BU211" s="60">
        <v>0</v>
      </c>
    </row>
    <row r="212" spans="1:102" ht="15" customHeight="1" thickBot="1" x14ac:dyDescent="0.3">
      <c r="A212" s="63" t="s">
        <v>780</v>
      </c>
      <c r="B212" s="6" t="s">
        <v>715</v>
      </c>
      <c r="C212" s="15" t="s">
        <v>4392</v>
      </c>
      <c r="D212" s="73" t="s">
        <v>716</v>
      </c>
      <c r="E212" s="409" t="s">
        <v>513</v>
      </c>
      <c r="F212" s="316">
        <f>SUM(LARGE(G212:BU212,{1,2,3,4,5,6}))</f>
        <v>602</v>
      </c>
      <c r="G212" s="36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AI212" s="37">
        <v>272</v>
      </c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>
        <v>330</v>
      </c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8"/>
      <c r="BP212" s="61">
        <v>0</v>
      </c>
      <c r="BQ212" s="61">
        <v>0</v>
      </c>
      <c r="BR212" s="61">
        <v>0</v>
      </c>
      <c r="BS212" s="60">
        <v>0</v>
      </c>
      <c r="BT212" s="60">
        <v>0</v>
      </c>
      <c r="BU212" s="60">
        <v>0</v>
      </c>
      <c r="CR212" s="64"/>
      <c r="CS212" s="64"/>
      <c r="CT212" s="64"/>
      <c r="CU212" s="64"/>
      <c r="CV212" s="64"/>
      <c r="CW212" s="64"/>
      <c r="CX212" s="64"/>
    </row>
    <row r="213" spans="1:102" ht="15" customHeight="1" thickBot="1" x14ac:dyDescent="0.3">
      <c r="A213" s="63" t="s">
        <v>783</v>
      </c>
      <c r="B213" s="6" t="s">
        <v>691</v>
      </c>
      <c r="C213" s="15" t="s">
        <v>4393</v>
      </c>
      <c r="D213" s="73" t="s">
        <v>692</v>
      </c>
      <c r="E213" s="409" t="s">
        <v>526</v>
      </c>
      <c r="F213" s="316">
        <f>SUM(LARGE(G213:BU213,{1,2,3,4,5,6}))</f>
        <v>602</v>
      </c>
      <c r="G213" s="36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>
        <v>272</v>
      </c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>
        <v>330</v>
      </c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8"/>
      <c r="BP213" s="61">
        <v>0</v>
      </c>
      <c r="BQ213" s="61">
        <v>0</v>
      </c>
      <c r="BR213" s="61">
        <v>0</v>
      </c>
      <c r="BS213" s="60">
        <v>0</v>
      </c>
      <c r="BT213" s="60">
        <v>0</v>
      </c>
      <c r="BU213" s="60">
        <v>0</v>
      </c>
    </row>
    <row r="214" spans="1:102" ht="15" customHeight="1" thickBot="1" x14ac:dyDescent="0.3">
      <c r="A214" s="63" t="s">
        <v>785</v>
      </c>
      <c r="B214" s="6" t="s">
        <v>784</v>
      </c>
      <c r="C214" s="15">
        <v>26484</v>
      </c>
      <c r="D214" s="73">
        <v>141427</v>
      </c>
      <c r="E214" s="409" t="s">
        <v>734</v>
      </c>
      <c r="F214" s="316">
        <f>SUM(LARGE(G214:BU214,{1,2,3,4,5,6}))</f>
        <v>595</v>
      </c>
      <c r="G214" s="40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37"/>
      <c r="AD214" s="37"/>
      <c r="AE214" s="37"/>
      <c r="AF214" s="37">
        <v>595</v>
      </c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8"/>
      <c r="BP214" s="61">
        <v>0</v>
      </c>
      <c r="BQ214" s="61">
        <v>0</v>
      </c>
      <c r="BR214" s="61">
        <v>0</v>
      </c>
      <c r="BS214" s="60">
        <v>0</v>
      </c>
      <c r="BT214" s="60">
        <v>0</v>
      </c>
      <c r="BU214" s="60">
        <v>0</v>
      </c>
      <c r="CP214" s="64"/>
      <c r="CQ214" s="64"/>
    </row>
    <row r="215" spans="1:102" ht="15" customHeight="1" thickBot="1" x14ac:dyDescent="0.3">
      <c r="A215" s="63" t="s">
        <v>788</v>
      </c>
      <c r="B215" s="44" t="s">
        <v>564</v>
      </c>
      <c r="C215" s="15" t="s">
        <v>4394</v>
      </c>
      <c r="D215" s="73" t="s">
        <v>565</v>
      </c>
      <c r="E215" s="409" t="s">
        <v>4655</v>
      </c>
      <c r="F215" s="316">
        <f>SUM(LARGE(G215:BU215,{1,2,3,4,5,6}))</f>
        <v>584</v>
      </c>
      <c r="G215" s="36"/>
      <c r="H215" s="37">
        <v>205</v>
      </c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>
        <v>157</v>
      </c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>
        <v>222</v>
      </c>
      <c r="BF215" s="37"/>
      <c r="BG215" s="37"/>
      <c r="BH215" s="37"/>
      <c r="BI215" s="37"/>
      <c r="BJ215" s="37"/>
      <c r="BK215" s="37"/>
      <c r="BL215" s="37"/>
      <c r="BM215" s="37"/>
      <c r="BN215" s="37"/>
      <c r="BO215" s="38"/>
      <c r="BP215" s="61">
        <v>0</v>
      </c>
      <c r="BQ215" s="61">
        <v>0</v>
      </c>
      <c r="BR215" s="61">
        <v>0</v>
      </c>
      <c r="BS215" s="60">
        <v>0</v>
      </c>
      <c r="BT215" s="60">
        <v>0</v>
      </c>
      <c r="BU215" s="60">
        <v>0</v>
      </c>
      <c r="CS215" s="64"/>
      <c r="CT215" s="64"/>
      <c r="CU215" s="64"/>
      <c r="CV215" s="64"/>
      <c r="CW215" s="64"/>
    </row>
    <row r="216" spans="1:102" ht="15" customHeight="1" thickBot="1" x14ac:dyDescent="0.3">
      <c r="A216" s="63" t="s">
        <v>791</v>
      </c>
      <c r="B216" s="6" t="s">
        <v>694</v>
      </c>
      <c r="C216" s="15" t="s">
        <v>4395</v>
      </c>
      <c r="D216" s="73" t="s">
        <v>695</v>
      </c>
      <c r="E216" s="409" t="s">
        <v>166</v>
      </c>
      <c r="F216" s="316">
        <f>SUM(LARGE(G216:BU216,{1,2,3,4,5,6}))</f>
        <v>576</v>
      </c>
      <c r="G216" s="36"/>
      <c r="H216" s="37"/>
      <c r="I216" s="37"/>
      <c r="J216" s="37"/>
      <c r="K216" s="37"/>
      <c r="L216" s="37"/>
      <c r="M216" s="37"/>
      <c r="N216" s="37"/>
      <c r="O216" s="37">
        <v>137</v>
      </c>
      <c r="P216" s="37"/>
      <c r="Q216" s="37"/>
      <c r="R216" s="37">
        <v>272</v>
      </c>
      <c r="S216" s="37"/>
      <c r="T216" s="37"/>
      <c r="U216" s="37"/>
      <c r="V216" s="37"/>
      <c r="W216" s="37">
        <v>167</v>
      </c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8"/>
      <c r="BP216" s="61">
        <v>0</v>
      </c>
      <c r="BQ216" s="61">
        <v>0</v>
      </c>
      <c r="BR216" s="61">
        <v>0</v>
      </c>
      <c r="BS216" s="60">
        <v>0</v>
      </c>
      <c r="BT216" s="60">
        <v>0</v>
      </c>
      <c r="BU216" s="60">
        <v>0</v>
      </c>
      <c r="CR216" s="64"/>
    </row>
    <row r="217" spans="1:102" ht="15" customHeight="1" thickBot="1" x14ac:dyDescent="0.3">
      <c r="A217" s="63" t="s">
        <v>795</v>
      </c>
      <c r="B217" s="6" t="s">
        <v>796</v>
      </c>
      <c r="C217" s="15" t="s">
        <v>4078</v>
      </c>
      <c r="D217" s="73" t="s">
        <v>797</v>
      </c>
      <c r="E217" s="409" t="s">
        <v>497</v>
      </c>
      <c r="F217" s="316">
        <f>SUM(LARGE(G217:BU217,{1,2,3,4,5,6}))</f>
        <v>568</v>
      </c>
      <c r="G217" s="36"/>
      <c r="H217" s="37"/>
      <c r="I217" s="37"/>
      <c r="J217" s="37">
        <v>114</v>
      </c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>
        <v>114</v>
      </c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>
        <v>340</v>
      </c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8"/>
      <c r="BP217" s="61">
        <v>0</v>
      </c>
      <c r="BQ217" s="61">
        <v>0</v>
      </c>
      <c r="BR217" s="61">
        <v>0</v>
      </c>
      <c r="BS217" s="60">
        <v>0</v>
      </c>
      <c r="BT217" s="60">
        <v>0</v>
      </c>
      <c r="BU217" s="60">
        <v>0</v>
      </c>
    </row>
    <row r="218" spans="1:102" s="64" customFormat="1" ht="15" customHeight="1" thickBot="1" x14ac:dyDescent="0.3">
      <c r="A218" s="63" t="s">
        <v>798</v>
      </c>
      <c r="B218" s="6" t="s">
        <v>799</v>
      </c>
      <c r="C218" s="15">
        <v>37712</v>
      </c>
      <c r="D218" s="73">
        <v>124663</v>
      </c>
      <c r="E218" s="409" t="s">
        <v>4678</v>
      </c>
      <c r="F218" s="316">
        <f>SUM(LARGE(G218:BU218,{1,2,3,4,5,6}))</f>
        <v>560</v>
      </c>
      <c r="G218" s="36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>
        <v>175</v>
      </c>
      <c r="AF218" s="37">
        <v>385</v>
      </c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8"/>
      <c r="BP218" s="61">
        <v>0</v>
      </c>
      <c r="BQ218" s="61">
        <v>0</v>
      </c>
      <c r="BR218" s="61">
        <v>0</v>
      </c>
      <c r="BS218" s="60">
        <v>0</v>
      </c>
      <c r="BT218" s="60">
        <v>0</v>
      </c>
      <c r="BU218" s="60">
        <v>0</v>
      </c>
      <c r="BV218" s="62"/>
      <c r="BW218" s="62"/>
      <c r="BX218" s="62"/>
      <c r="BY218" s="62"/>
      <c r="BZ218" s="62"/>
      <c r="CA218" s="62"/>
      <c r="CB218" s="62"/>
      <c r="CC218" s="62"/>
      <c r="CD218" s="62"/>
      <c r="CE218" s="62"/>
      <c r="CF218" s="62"/>
      <c r="CG218" s="62"/>
      <c r="CH218" s="62"/>
      <c r="CI218" s="62"/>
      <c r="CJ218" s="62"/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</row>
    <row r="219" spans="1:102" ht="15" customHeight="1" thickBot="1" x14ac:dyDescent="0.3">
      <c r="A219" s="63" t="s">
        <v>800</v>
      </c>
      <c r="B219" s="6" t="s">
        <v>704</v>
      </c>
      <c r="C219" s="15" t="s">
        <v>4396</v>
      </c>
      <c r="D219" s="73" t="s">
        <v>705</v>
      </c>
      <c r="E219" s="409" t="s">
        <v>152</v>
      </c>
      <c r="F219" s="316">
        <f>SUM(LARGE(G219:BU219,{1,2,3,4,5,6}))</f>
        <v>550</v>
      </c>
      <c r="G219" s="36">
        <v>252</v>
      </c>
      <c r="H219" s="37"/>
      <c r="I219" s="37"/>
      <c r="J219" s="37"/>
      <c r="K219" s="37"/>
      <c r="L219" s="37">
        <v>46</v>
      </c>
      <c r="M219" s="37"/>
      <c r="N219" s="37"/>
      <c r="O219" s="37"/>
      <c r="P219" s="37"/>
      <c r="Q219" s="37"/>
      <c r="R219" s="37"/>
      <c r="S219" s="37"/>
      <c r="T219" s="37"/>
      <c r="U219" s="37"/>
      <c r="V219" s="37">
        <v>252</v>
      </c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8"/>
      <c r="BP219" s="61">
        <v>0</v>
      </c>
      <c r="BQ219" s="61">
        <v>0</v>
      </c>
      <c r="BR219" s="61">
        <v>0</v>
      </c>
      <c r="BS219" s="60">
        <v>0</v>
      </c>
      <c r="BT219" s="60">
        <v>0</v>
      </c>
      <c r="BU219" s="60">
        <v>0</v>
      </c>
      <c r="CR219" s="64"/>
    </row>
    <row r="220" spans="1:102" s="66" customFormat="1" ht="15" customHeight="1" thickBot="1" x14ac:dyDescent="0.3">
      <c r="A220" s="63" t="s">
        <v>803</v>
      </c>
      <c r="B220" s="6" t="s">
        <v>957</v>
      </c>
      <c r="C220" s="15" t="s">
        <v>4397</v>
      </c>
      <c r="D220" s="73" t="s">
        <v>958</v>
      </c>
      <c r="E220" s="409" t="s">
        <v>148</v>
      </c>
      <c r="F220" s="316">
        <f>SUM(LARGE(G220:BU220,{1,2,3,4,5,6}))</f>
        <v>547</v>
      </c>
      <c r="G220" s="36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>
        <v>275</v>
      </c>
      <c r="AZ220" s="37"/>
      <c r="BA220" s="37"/>
      <c r="BB220" s="37"/>
      <c r="BC220" s="37"/>
      <c r="BD220" s="37"/>
      <c r="BE220" s="37"/>
      <c r="BF220" s="37"/>
      <c r="BG220" s="37"/>
      <c r="BH220" s="37"/>
      <c r="BI220" s="37">
        <v>272</v>
      </c>
      <c r="BJ220" s="37"/>
      <c r="BK220" s="37"/>
      <c r="BL220" s="37"/>
      <c r="BM220" s="37"/>
      <c r="BN220" s="37"/>
      <c r="BO220" s="38"/>
      <c r="BP220" s="61">
        <v>0</v>
      </c>
      <c r="BQ220" s="61">
        <v>0</v>
      </c>
      <c r="BR220" s="61">
        <v>0</v>
      </c>
      <c r="BS220" s="60">
        <v>0</v>
      </c>
      <c r="BT220" s="60">
        <v>0</v>
      </c>
      <c r="BU220" s="60">
        <v>0</v>
      </c>
      <c r="BV220" s="62"/>
      <c r="BW220" s="62"/>
      <c r="BX220" s="62"/>
      <c r="BY220" s="62"/>
      <c r="BZ220" s="62"/>
      <c r="CA220" s="62"/>
      <c r="CB220" s="62"/>
      <c r="CC220" s="62"/>
      <c r="CD220" s="62"/>
      <c r="CE220" s="62"/>
      <c r="CF220" s="62"/>
      <c r="CG220" s="62"/>
      <c r="CH220" s="62"/>
      <c r="CI220" s="62"/>
      <c r="CJ220" s="62"/>
      <c r="CK220" s="62"/>
      <c r="CL220" s="62"/>
      <c r="CM220" s="62"/>
      <c r="CN220" s="62"/>
      <c r="CO220" s="62"/>
      <c r="CP220" s="62"/>
      <c r="CQ220" s="62"/>
      <c r="CR220" s="62"/>
      <c r="CS220" s="62"/>
      <c r="CT220" s="62"/>
      <c r="CU220" s="62"/>
      <c r="CV220" s="62"/>
      <c r="CW220" s="62"/>
      <c r="CX220" s="62"/>
    </row>
    <row r="221" spans="1:102" s="66" customFormat="1" ht="15" customHeight="1" thickBot="1" x14ac:dyDescent="0.3">
      <c r="A221" s="63" t="s">
        <v>806</v>
      </c>
      <c r="B221" s="6" t="s">
        <v>792</v>
      </c>
      <c r="C221" s="15" t="s">
        <v>4398</v>
      </c>
      <c r="D221" s="73" t="s">
        <v>793</v>
      </c>
      <c r="E221" s="409" t="s">
        <v>794</v>
      </c>
      <c r="F221" s="316">
        <f>SUM(LARGE(G221:BU221,{1,2,3,4,5,6}))</f>
        <v>536</v>
      </c>
      <c r="G221" s="36"/>
      <c r="H221" s="37"/>
      <c r="I221" s="37">
        <v>55</v>
      </c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>
        <v>137</v>
      </c>
      <c r="AE221" s="37"/>
      <c r="AF221" s="37"/>
      <c r="AG221" s="37"/>
      <c r="AH221" s="37"/>
      <c r="AI221" s="37"/>
      <c r="AJ221" s="37"/>
      <c r="AK221" s="37"/>
      <c r="AL221" s="37"/>
      <c r="AM221" s="37"/>
      <c r="AN221" s="37">
        <v>192</v>
      </c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>
        <v>152</v>
      </c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8"/>
      <c r="BP221" s="61">
        <v>0</v>
      </c>
      <c r="BQ221" s="61">
        <v>0</v>
      </c>
      <c r="BR221" s="61">
        <v>0</v>
      </c>
      <c r="BS221" s="60">
        <v>0</v>
      </c>
      <c r="BT221" s="60">
        <v>0</v>
      </c>
      <c r="BU221" s="60">
        <v>0</v>
      </c>
      <c r="BV221" s="62"/>
      <c r="BW221" s="62"/>
      <c r="BX221" s="62"/>
      <c r="BY221" s="62"/>
      <c r="BZ221" s="62"/>
      <c r="CA221" s="62"/>
      <c r="CB221" s="62"/>
      <c r="CC221" s="62"/>
      <c r="CD221" s="62"/>
      <c r="CE221" s="62"/>
      <c r="CF221" s="62"/>
      <c r="CG221" s="62"/>
      <c r="CH221" s="62"/>
      <c r="CI221" s="62"/>
      <c r="CJ221" s="62"/>
      <c r="CK221" s="62"/>
      <c r="CL221" s="62"/>
      <c r="CM221" s="62"/>
      <c r="CN221" s="62"/>
      <c r="CO221" s="62"/>
      <c r="CP221" s="62"/>
      <c r="CQ221" s="62"/>
      <c r="CR221" s="62"/>
      <c r="CS221" s="62"/>
      <c r="CT221" s="62"/>
      <c r="CU221" s="62"/>
      <c r="CV221" s="62"/>
      <c r="CW221" s="62"/>
      <c r="CX221" s="62"/>
    </row>
    <row r="222" spans="1:102" s="66" customFormat="1" ht="15" customHeight="1" thickBot="1" x14ac:dyDescent="0.3">
      <c r="A222" s="63" t="s">
        <v>809</v>
      </c>
      <c r="B222" s="6" t="s">
        <v>804</v>
      </c>
      <c r="C222" s="15" t="s">
        <v>4399</v>
      </c>
      <c r="D222" s="73" t="s">
        <v>805</v>
      </c>
      <c r="E222" s="409" t="s">
        <v>409</v>
      </c>
      <c r="F222" s="316">
        <f>SUM(LARGE(G222:BU222,{1,2,3,4,5,6}))</f>
        <v>534</v>
      </c>
      <c r="G222" s="36"/>
      <c r="H222" s="37"/>
      <c r="I222" s="37">
        <v>92</v>
      </c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>
        <v>167</v>
      </c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>
        <v>275</v>
      </c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8"/>
      <c r="BP222" s="61">
        <v>0</v>
      </c>
      <c r="BQ222" s="61">
        <v>0</v>
      </c>
      <c r="BR222" s="61">
        <v>0</v>
      </c>
      <c r="BS222" s="60">
        <v>0</v>
      </c>
      <c r="BT222" s="60">
        <v>0</v>
      </c>
      <c r="BU222" s="60">
        <v>0</v>
      </c>
      <c r="BV222" s="62"/>
      <c r="BW222" s="62"/>
      <c r="BX222" s="62"/>
      <c r="BY222" s="62"/>
      <c r="BZ222" s="62"/>
      <c r="CA222" s="62"/>
      <c r="CB222" s="62"/>
      <c r="CC222" s="62"/>
      <c r="CD222" s="62"/>
      <c r="CE222" s="62"/>
      <c r="CF222" s="62"/>
      <c r="CG222" s="62"/>
      <c r="CH222" s="62"/>
      <c r="CI222" s="62"/>
      <c r="CJ222" s="62"/>
      <c r="CK222" s="62"/>
      <c r="CL222" s="62"/>
      <c r="CM222" s="62"/>
      <c r="CN222" s="62"/>
      <c r="CO222" s="62"/>
      <c r="CP222" s="62"/>
      <c r="CQ222" s="62"/>
      <c r="CR222" s="62"/>
      <c r="CS222" s="62"/>
      <c r="CT222" s="62"/>
      <c r="CU222" s="62"/>
      <c r="CV222" s="62"/>
      <c r="CW222" s="62"/>
      <c r="CX222" s="62"/>
    </row>
    <row r="223" spans="1:102" s="66" customFormat="1" ht="15" customHeight="1" thickBot="1" x14ac:dyDescent="0.3">
      <c r="A223" s="63" t="s">
        <v>812</v>
      </c>
      <c r="B223" s="6" t="s">
        <v>757</v>
      </c>
      <c r="C223" s="15" t="s">
        <v>4034</v>
      </c>
      <c r="D223" s="73" t="s">
        <v>758</v>
      </c>
      <c r="E223" s="409" t="s">
        <v>152</v>
      </c>
      <c r="F223" s="316">
        <f>SUM(LARGE(G223:BU223,{1,2,3,4,5,6}))</f>
        <v>518</v>
      </c>
      <c r="G223" s="36"/>
      <c r="H223" s="37"/>
      <c r="I223" s="37"/>
      <c r="J223" s="37"/>
      <c r="K223" s="37"/>
      <c r="L223" s="37">
        <v>46</v>
      </c>
      <c r="M223" s="37"/>
      <c r="N223" s="37"/>
      <c r="O223" s="37"/>
      <c r="P223" s="37"/>
      <c r="Q223" s="37"/>
      <c r="R223" s="37"/>
      <c r="S223" s="37"/>
      <c r="T223" s="37"/>
      <c r="U223" s="37"/>
      <c r="V223" s="37">
        <v>252</v>
      </c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>
        <v>220</v>
      </c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8"/>
      <c r="BP223" s="61">
        <v>0</v>
      </c>
      <c r="BQ223" s="61">
        <v>0</v>
      </c>
      <c r="BR223" s="61">
        <v>0</v>
      </c>
      <c r="BS223" s="60">
        <v>0</v>
      </c>
      <c r="BT223" s="60">
        <v>0</v>
      </c>
      <c r="BU223" s="60">
        <v>0</v>
      </c>
      <c r="BV223" s="62"/>
      <c r="BW223" s="62"/>
      <c r="BX223" s="62"/>
      <c r="BY223" s="62"/>
      <c r="BZ223" s="62"/>
      <c r="CA223" s="62"/>
      <c r="CB223" s="62"/>
      <c r="CC223" s="62"/>
      <c r="CD223" s="62"/>
      <c r="CE223" s="62"/>
      <c r="CF223" s="62"/>
      <c r="CG223" s="62"/>
      <c r="CH223" s="62"/>
      <c r="CI223" s="62"/>
      <c r="CJ223" s="62"/>
      <c r="CK223" s="62"/>
      <c r="CL223" s="62"/>
      <c r="CM223" s="62"/>
      <c r="CN223" s="62"/>
      <c r="CO223" s="62"/>
      <c r="CP223" s="62"/>
      <c r="CQ223" s="62"/>
      <c r="CR223" s="62"/>
      <c r="CX223" s="62"/>
    </row>
    <row r="224" spans="1:102" ht="15" customHeight="1" thickBot="1" x14ac:dyDescent="0.3">
      <c r="A224" s="63" t="s">
        <v>815</v>
      </c>
      <c r="B224" s="14" t="s">
        <v>816</v>
      </c>
      <c r="C224" s="15" t="s">
        <v>4400</v>
      </c>
      <c r="D224" s="73" t="s">
        <v>3562</v>
      </c>
      <c r="E224" s="409" t="s">
        <v>4657</v>
      </c>
      <c r="F224" s="316">
        <f>SUM(LARGE(G224:BU224,{1,2,3,4,5,6}))</f>
        <v>510</v>
      </c>
      <c r="G224" s="40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37"/>
      <c r="AD224" s="37"/>
      <c r="AE224" s="37"/>
      <c r="AF224" s="37"/>
      <c r="AG224" s="37"/>
      <c r="AH224" s="37"/>
      <c r="AI224" s="37"/>
      <c r="AJ224" s="37"/>
      <c r="AK224" s="37">
        <v>290</v>
      </c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>
        <v>220</v>
      </c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8"/>
      <c r="BP224" s="61">
        <v>0</v>
      </c>
      <c r="BQ224" s="61">
        <v>0</v>
      </c>
      <c r="BR224" s="61">
        <v>0</v>
      </c>
      <c r="BS224" s="60">
        <v>0</v>
      </c>
      <c r="BT224" s="60">
        <v>0</v>
      </c>
      <c r="BU224" s="60">
        <v>0</v>
      </c>
      <c r="CG224" s="66"/>
      <c r="CS224" s="64"/>
      <c r="CT224" s="64"/>
      <c r="CU224" s="64"/>
      <c r="CV224" s="64"/>
      <c r="CW224" s="64"/>
    </row>
    <row r="225" spans="1:102" s="64" customFormat="1" ht="15" customHeight="1" thickBot="1" x14ac:dyDescent="0.3">
      <c r="A225" s="63" t="s">
        <v>817</v>
      </c>
      <c r="B225" s="6" t="s">
        <v>821</v>
      </c>
      <c r="C225" s="15" t="s">
        <v>3994</v>
      </c>
      <c r="D225" s="73" t="s">
        <v>822</v>
      </c>
      <c r="E225" s="409" t="s">
        <v>148</v>
      </c>
      <c r="F225" s="316">
        <f>SUM(LARGE(G225:BU225,{1,2,3,4,5,6}))</f>
        <v>504</v>
      </c>
      <c r="G225" s="36">
        <v>252</v>
      </c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>
        <v>252</v>
      </c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8"/>
      <c r="BP225" s="61">
        <v>0</v>
      </c>
      <c r="BQ225" s="61">
        <v>0</v>
      </c>
      <c r="BR225" s="61">
        <v>0</v>
      </c>
      <c r="BS225" s="60">
        <v>0</v>
      </c>
      <c r="BT225" s="60">
        <v>0</v>
      </c>
      <c r="BU225" s="60">
        <v>0</v>
      </c>
      <c r="BV225" s="62"/>
      <c r="BW225" s="62"/>
      <c r="BX225" s="62"/>
      <c r="BY225" s="62"/>
      <c r="BZ225" s="62"/>
      <c r="CA225" s="62"/>
      <c r="CB225" s="62"/>
      <c r="CC225" s="62"/>
      <c r="CD225" s="62"/>
      <c r="CE225" s="62"/>
      <c r="CF225" s="62"/>
      <c r="CG225" s="62"/>
      <c r="CH225" s="62"/>
      <c r="CI225" s="62"/>
      <c r="CJ225" s="62"/>
      <c r="CK225" s="62"/>
      <c r="CL225" s="62"/>
      <c r="CM225" s="62"/>
      <c r="CN225" s="62"/>
      <c r="CO225" s="62"/>
      <c r="CP225" s="62"/>
      <c r="CQ225" s="62"/>
      <c r="CR225" s="62"/>
      <c r="CS225" s="66"/>
      <c r="CT225" s="66"/>
      <c r="CU225" s="66"/>
      <c r="CV225" s="66"/>
      <c r="CW225" s="66"/>
      <c r="CX225" s="62"/>
    </row>
    <row r="226" spans="1:102" s="64" customFormat="1" ht="15" customHeight="1" thickBot="1" x14ac:dyDescent="0.3">
      <c r="A226" s="63" t="s">
        <v>820</v>
      </c>
      <c r="B226" s="2" t="s">
        <v>824</v>
      </c>
      <c r="C226" s="15" t="s">
        <v>4353</v>
      </c>
      <c r="D226" s="73" t="s">
        <v>825</v>
      </c>
      <c r="E226" s="409" t="s">
        <v>4644</v>
      </c>
      <c r="F226" s="316">
        <f>SUM(LARGE(G226:BU226,{1,2,3,4,5,6}))</f>
        <v>504</v>
      </c>
      <c r="G226" s="40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37"/>
      <c r="AD226" s="37"/>
      <c r="AE226" s="37"/>
      <c r="AF226" s="37"/>
      <c r="AG226" s="37">
        <v>504</v>
      </c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8"/>
      <c r="BP226" s="61">
        <v>0</v>
      </c>
      <c r="BQ226" s="61">
        <v>0</v>
      </c>
      <c r="BR226" s="61">
        <v>0</v>
      </c>
      <c r="BS226" s="60">
        <v>0</v>
      </c>
      <c r="BT226" s="60">
        <v>0</v>
      </c>
      <c r="BU226" s="60">
        <v>0</v>
      </c>
      <c r="BV226" s="62"/>
      <c r="BW226" s="62"/>
      <c r="BX226" s="62"/>
      <c r="BY226" s="62"/>
      <c r="BZ226" s="62"/>
      <c r="CA226" s="62"/>
      <c r="CB226" s="62"/>
      <c r="CC226" s="62"/>
      <c r="CD226" s="62"/>
      <c r="CE226" s="62"/>
      <c r="CF226" s="62"/>
      <c r="CG226" s="62"/>
      <c r="CH226" s="62"/>
      <c r="CI226" s="62"/>
      <c r="CJ226" s="62"/>
      <c r="CK226" s="62"/>
      <c r="CL226" s="62"/>
      <c r="CP226" s="62"/>
      <c r="CQ226" s="62"/>
      <c r="CR226" s="62"/>
      <c r="CS226" s="62"/>
      <c r="CT226" s="62"/>
      <c r="CU226" s="62"/>
      <c r="CV226" s="62"/>
      <c r="CW226" s="62"/>
      <c r="CX226" s="62"/>
    </row>
    <row r="227" spans="1:102" s="64" customFormat="1" ht="15" customHeight="1" thickBot="1" x14ac:dyDescent="0.3">
      <c r="A227" s="63" t="s">
        <v>823</v>
      </c>
      <c r="B227" s="14" t="s">
        <v>1365</v>
      </c>
      <c r="C227" s="15" t="s">
        <v>4062</v>
      </c>
      <c r="D227" s="73" t="s">
        <v>3563</v>
      </c>
      <c r="E227" s="409" t="s">
        <v>888</v>
      </c>
      <c r="F227" s="316">
        <f>SUM(LARGE(G227:BU227,{1,2,3,4,5,6}))</f>
        <v>504</v>
      </c>
      <c r="G227" s="40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>
        <v>504</v>
      </c>
      <c r="BM227" s="37"/>
      <c r="BN227" s="37"/>
      <c r="BO227" s="38"/>
      <c r="BP227" s="61">
        <v>0</v>
      </c>
      <c r="BQ227" s="61">
        <v>0</v>
      </c>
      <c r="BR227" s="61">
        <v>0</v>
      </c>
      <c r="BS227" s="60">
        <v>0</v>
      </c>
      <c r="BT227" s="60">
        <v>0</v>
      </c>
      <c r="BU227" s="60">
        <v>0</v>
      </c>
      <c r="BV227" s="62"/>
      <c r="BW227" s="62"/>
      <c r="CA227" s="62"/>
      <c r="CB227" s="62"/>
      <c r="CC227" s="62"/>
      <c r="CD227" s="62"/>
      <c r="CE227" s="62"/>
      <c r="CF227" s="62"/>
      <c r="CG227" s="62"/>
      <c r="CH227" s="62"/>
      <c r="CI227" s="62"/>
      <c r="CJ227" s="62"/>
      <c r="CK227" s="62"/>
      <c r="CL227" s="62"/>
      <c r="CM227" s="62"/>
      <c r="CN227" s="62"/>
      <c r="CO227" s="62"/>
      <c r="CP227" s="62"/>
      <c r="CQ227" s="62"/>
      <c r="CS227" s="62"/>
      <c r="CT227" s="62"/>
      <c r="CU227" s="62"/>
      <c r="CV227" s="62"/>
      <c r="CW227" s="62"/>
      <c r="CX227" s="62"/>
    </row>
    <row r="228" spans="1:102" s="64" customFormat="1" ht="15" customHeight="1" thickBot="1" x14ac:dyDescent="0.3">
      <c r="A228" s="63" t="s">
        <v>826</v>
      </c>
      <c r="B228" s="14" t="s">
        <v>3178</v>
      </c>
      <c r="C228" s="15" t="s">
        <v>4401</v>
      </c>
      <c r="D228" s="73" t="s">
        <v>3564</v>
      </c>
      <c r="E228" s="409" t="s">
        <v>892</v>
      </c>
      <c r="F228" s="316">
        <f>SUM(LARGE(G228:BU228,{1,2,3,4,5,6}))</f>
        <v>504</v>
      </c>
      <c r="G228" s="40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>
        <v>504</v>
      </c>
      <c r="BM228" s="37"/>
      <c r="BN228" s="37"/>
      <c r="BO228" s="38"/>
      <c r="BP228" s="61">
        <v>0</v>
      </c>
      <c r="BQ228" s="61">
        <v>0</v>
      </c>
      <c r="BR228" s="61">
        <v>0</v>
      </c>
      <c r="BS228" s="60">
        <v>0</v>
      </c>
      <c r="BT228" s="60">
        <v>0</v>
      </c>
      <c r="BU228" s="60">
        <v>0</v>
      </c>
      <c r="BV228" s="62"/>
      <c r="BW228" s="62"/>
      <c r="BX228" s="62"/>
      <c r="BY228" s="62"/>
      <c r="BZ228" s="62"/>
      <c r="CA228" s="62"/>
      <c r="CG228" s="62"/>
      <c r="CM228" s="62"/>
      <c r="CN228" s="62"/>
      <c r="CO228" s="62"/>
      <c r="CP228" s="62"/>
      <c r="CQ228" s="62"/>
      <c r="CX228" s="62"/>
    </row>
    <row r="229" spans="1:102" s="64" customFormat="1" ht="15" customHeight="1" thickBot="1" x14ac:dyDescent="0.3">
      <c r="A229" s="63" t="s">
        <v>827</v>
      </c>
      <c r="B229" s="6" t="s">
        <v>3179</v>
      </c>
      <c r="C229" s="15" t="s">
        <v>4402</v>
      </c>
      <c r="D229" s="73" t="s">
        <v>3565</v>
      </c>
      <c r="E229" s="409" t="s">
        <v>888</v>
      </c>
      <c r="F229" s="316">
        <f>SUM(LARGE(G229:BU229,{1,2,3,4,5,6}))</f>
        <v>490</v>
      </c>
      <c r="G229" s="36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>
        <v>490</v>
      </c>
      <c r="BM229" s="37"/>
      <c r="BN229" s="37"/>
      <c r="BO229" s="38"/>
      <c r="BP229" s="61">
        <v>0</v>
      </c>
      <c r="BQ229" s="61">
        <v>0</v>
      </c>
      <c r="BR229" s="61">
        <v>0</v>
      </c>
      <c r="BS229" s="60">
        <v>0</v>
      </c>
      <c r="BT229" s="60">
        <v>0</v>
      </c>
      <c r="BU229" s="60">
        <v>0</v>
      </c>
      <c r="BV229" s="62"/>
      <c r="BW229" s="62"/>
      <c r="BX229" s="62"/>
      <c r="BY229" s="62"/>
      <c r="BZ229" s="62"/>
      <c r="CA229" s="62"/>
      <c r="CB229" s="62"/>
      <c r="CC229" s="62"/>
      <c r="CD229" s="62"/>
      <c r="CE229" s="62"/>
      <c r="CF229" s="62"/>
      <c r="CG229" s="62"/>
      <c r="CH229" s="62"/>
      <c r="CI229" s="62"/>
      <c r="CJ229" s="62"/>
      <c r="CK229" s="62"/>
      <c r="CL229" s="62"/>
      <c r="CM229" s="62"/>
      <c r="CN229" s="62"/>
      <c r="CO229" s="62"/>
      <c r="CP229" s="62"/>
      <c r="CQ229" s="62"/>
      <c r="CR229" s="62"/>
      <c r="CS229" s="62"/>
      <c r="CT229" s="62"/>
      <c r="CU229" s="62"/>
      <c r="CV229" s="62"/>
      <c r="CW229" s="62"/>
      <c r="CX229" s="62"/>
    </row>
    <row r="230" spans="1:102" s="64" customFormat="1" ht="15" customHeight="1" thickBot="1" x14ac:dyDescent="0.3">
      <c r="A230" s="63" t="s">
        <v>830</v>
      </c>
      <c r="B230" s="6" t="s">
        <v>667</v>
      </c>
      <c r="C230" s="15" t="s">
        <v>3706</v>
      </c>
      <c r="D230" s="73" t="s">
        <v>668</v>
      </c>
      <c r="E230" s="409" t="s">
        <v>4656</v>
      </c>
      <c r="F230" s="316">
        <f>SUM(LARGE(G230:BU230,{1,2,3,4,5,6}))</f>
        <v>490</v>
      </c>
      <c r="G230" s="36"/>
      <c r="H230" s="37"/>
      <c r="I230" s="37"/>
      <c r="J230" s="37"/>
      <c r="K230" s="37">
        <v>490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8"/>
      <c r="BP230" s="61">
        <v>0</v>
      </c>
      <c r="BQ230" s="61">
        <v>0</v>
      </c>
      <c r="BR230" s="61">
        <v>0</v>
      </c>
      <c r="BS230" s="60">
        <v>0</v>
      </c>
      <c r="BT230" s="60">
        <v>0</v>
      </c>
      <c r="BU230" s="60">
        <v>0</v>
      </c>
      <c r="BV230" s="62"/>
      <c r="BW230" s="62"/>
      <c r="BX230" s="62"/>
      <c r="BY230" s="62"/>
      <c r="BZ230" s="62"/>
      <c r="CA230" s="62"/>
      <c r="CB230" s="62"/>
      <c r="CC230" s="62"/>
      <c r="CD230" s="62"/>
      <c r="CE230" s="62"/>
      <c r="CF230" s="62"/>
      <c r="CG230" s="62"/>
      <c r="CH230" s="62"/>
      <c r="CI230" s="62"/>
      <c r="CJ230" s="62"/>
      <c r="CK230" s="62"/>
      <c r="CL230" s="62"/>
      <c r="CM230" s="62"/>
      <c r="CN230" s="62"/>
      <c r="CO230" s="62"/>
      <c r="CP230" s="62"/>
      <c r="CQ230" s="62"/>
      <c r="CR230" s="66"/>
    </row>
    <row r="231" spans="1:102" ht="15" customHeight="1" thickBot="1" x14ac:dyDescent="0.3">
      <c r="A231" s="63" t="s">
        <v>833</v>
      </c>
      <c r="B231" s="2" t="s">
        <v>807</v>
      </c>
      <c r="C231" s="15" t="s">
        <v>4403</v>
      </c>
      <c r="D231" s="73" t="s">
        <v>808</v>
      </c>
      <c r="E231" s="409" t="s">
        <v>4650</v>
      </c>
      <c r="F231" s="316">
        <f>SUM(LARGE(G231:BU231,{1,2,3,4,5,6}))</f>
        <v>487</v>
      </c>
      <c r="G231" s="40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37"/>
      <c r="AD231" s="37"/>
      <c r="AE231" s="37"/>
      <c r="AF231" s="37">
        <v>385</v>
      </c>
      <c r="AG231" s="37"/>
      <c r="AH231" s="37"/>
      <c r="AI231" s="37"/>
      <c r="AJ231" s="37"/>
      <c r="AK231" s="37"/>
      <c r="AL231" s="37"/>
      <c r="AM231" s="37">
        <v>102</v>
      </c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8"/>
      <c r="BP231" s="61">
        <v>0</v>
      </c>
      <c r="BQ231" s="61">
        <v>0</v>
      </c>
      <c r="BR231" s="61">
        <v>0</v>
      </c>
      <c r="BS231" s="60">
        <v>0</v>
      </c>
      <c r="BT231" s="60">
        <v>0</v>
      </c>
      <c r="BU231" s="60">
        <v>0</v>
      </c>
      <c r="BV231" s="66"/>
      <c r="BW231" s="66"/>
      <c r="BX231" s="66"/>
      <c r="BY231" s="66"/>
      <c r="BZ231" s="66"/>
      <c r="CA231" s="66"/>
      <c r="CB231" s="66"/>
      <c r="CC231" s="66"/>
      <c r="CD231" s="66"/>
      <c r="CH231" s="64"/>
      <c r="CI231" s="64"/>
      <c r="CJ231" s="64"/>
      <c r="CK231" s="64"/>
      <c r="CL231" s="64"/>
      <c r="CP231" s="64"/>
      <c r="CQ231" s="64"/>
    </row>
    <row r="232" spans="1:102" s="64" customFormat="1" ht="15" customHeight="1" thickBot="1" x14ac:dyDescent="0.3">
      <c r="A232" s="63" t="s">
        <v>836</v>
      </c>
      <c r="B232" s="6" t="s">
        <v>786</v>
      </c>
      <c r="C232" s="15" t="s">
        <v>4404</v>
      </c>
      <c r="D232" s="73" t="s">
        <v>787</v>
      </c>
      <c r="E232" s="409" t="s">
        <v>4655</v>
      </c>
      <c r="F232" s="316">
        <f>SUM(LARGE(G232:BU232,{1,2,3,4,5,6}))</f>
        <v>476</v>
      </c>
      <c r="G232" s="36"/>
      <c r="H232" s="37">
        <v>175</v>
      </c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>
        <v>92</v>
      </c>
      <c r="Z232" s="37"/>
      <c r="AA232" s="37"/>
      <c r="AB232" s="37"/>
      <c r="AC232" s="37"/>
      <c r="AD232" s="37"/>
      <c r="AE232" s="37">
        <v>117</v>
      </c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>
        <v>92</v>
      </c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8"/>
      <c r="BP232" s="61">
        <v>0</v>
      </c>
      <c r="BQ232" s="61">
        <v>0</v>
      </c>
      <c r="BR232" s="61">
        <v>0</v>
      </c>
      <c r="BS232" s="60">
        <v>0</v>
      </c>
      <c r="BT232" s="60">
        <v>0</v>
      </c>
      <c r="BU232" s="60">
        <v>0</v>
      </c>
      <c r="BV232" s="62"/>
      <c r="BW232" s="62"/>
      <c r="BX232" s="62"/>
      <c r="BY232" s="62"/>
      <c r="BZ232" s="62"/>
      <c r="CA232" s="62"/>
      <c r="CB232" s="62"/>
      <c r="CC232" s="62"/>
      <c r="CD232" s="62"/>
      <c r="CE232" s="62"/>
      <c r="CF232" s="62"/>
      <c r="CG232" s="62"/>
      <c r="CH232" s="62"/>
      <c r="CI232" s="62"/>
      <c r="CJ232" s="62"/>
      <c r="CK232" s="62"/>
      <c r="CL232" s="62"/>
      <c r="CM232" s="62"/>
      <c r="CN232" s="62"/>
      <c r="CO232" s="62"/>
      <c r="CP232" s="62"/>
      <c r="CQ232" s="62"/>
      <c r="CR232" s="62"/>
      <c r="CS232" s="62"/>
      <c r="CT232" s="62"/>
      <c r="CU232" s="62"/>
      <c r="CV232" s="62"/>
      <c r="CW232" s="62"/>
      <c r="CX232" s="62"/>
    </row>
    <row r="233" spans="1:102" ht="15" customHeight="1" thickBot="1" x14ac:dyDescent="0.3">
      <c r="A233" s="63" t="s">
        <v>839</v>
      </c>
      <c r="B233" s="6" t="s">
        <v>840</v>
      </c>
      <c r="C233" s="15" t="s">
        <v>4405</v>
      </c>
      <c r="D233" s="73" t="s">
        <v>841</v>
      </c>
      <c r="E233" s="409" t="s">
        <v>4649</v>
      </c>
      <c r="F233" s="316">
        <f>SUM(LARGE(G233:BU233,{1,2,3,4,5,6}))</f>
        <v>469</v>
      </c>
      <c r="G233" s="36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>
        <v>192</v>
      </c>
      <c r="X233" s="37"/>
      <c r="Y233" s="37"/>
      <c r="Z233" s="37"/>
      <c r="AA233" s="37"/>
      <c r="AB233" s="37"/>
      <c r="AC233" s="37"/>
      <c r="AD233" s="37"/>
      <c r="AE233" s="37">
        <v>175</v>
      </c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>
        <v>102</v>
      </c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8"/>
      <c r="BP233" s="61">
        <v>0</v>
      </c>
      <c r="BQ233" s="61">
        <v>0</v>
      </c>
      <c r="BR233" s="61">
        <v>0</v>
      </c>
      <c r="BS233" s="60">
        <v>0</v>
      </c>
      <c r="BT233" s="60">
        <v>0</v>
      </c>
      <c r="BU233" s="60">
        <v>0</v>
      </c>
    </row>
    <row r="234" spans="1:102" ht="15" customHeight="1" thickBot="1" x14ac:dyDescent="0.3">
      <c r="A234" s="63" t="s">
        <v>842</v>
      </c>
      <c r="B234" s="6" t="s">
        <v>858</v>
      </c>
      <c r="C234" s="15" t="s">
        <v>4197</v>
      </c>
      <c r="D234" s="73" t="s">
        <v>859</v>
      </c>
      <c r="E234" s="409" t="s">
        <v>497</v>
      </c>
      <c r="F234" s="316">
        <f>SUM(LARGE(G234:BU234,{1,2,3,4,5,6}))</f>
        <v>446</v>
      </c>
      <c r="G234" s="36"/>
      <c r="H234" s="37"/>
      <c r="I234" s="37"/>
      <c r="J234" s="37">
        <v>76</v>
      </c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>
        <v>76</v>
      </c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>
        <v>192</v>
      </c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>
        <v>102</v>
      </c>
      <c r="BG234" s="37"/>
      <c r="BH234" s="37"/>
      <c r="BI234" s="37"/>
      <c r="BJ234" s="37"/>
      <c r="BK234" s="37"/>
      <c r="BL234" s="37"/>
      <c r="BM234" s="37"/>
      <c r="BN234" s="37"/>
      <c r="BO234" s="38"/>
      <c r="BP234" s="61">
        <v>0</v>
      </c>
      <c r="BQ234" s="61">
        <v>0</v>
      </c>
      <c r="BR234" s="61">
        <v>0</v>
      </c>
      <c r="BS234" s="60">
        <v>0</v>
      </c>
      <c r="BT234" s="60">
        <v>0</v>
      </c>
      <c r="BU234" s="60">
        <v>0</v>
      </c>
    </row>
    <row r="235" spans="1:102" ht="15" customHeight="1" thickBot="1" x14ac:dyDescent="0.3">
      <c r="A235" s="63" t="s">
        <v>845</v>
      </c>
      <c r="B235" s="6" t="s">
        <v>767</v>
      </c>
      <c r="C235" s="15" t="s">
        <v>3986</v>
      </c>
      <c r="D235" s="73" t="s">
        <v>768</v>
      </c>
      <c r="E235" s="409" t="s">
        <v>513</v>
      </c>
      <c r="F235" s="316">
        <f>SUM(LARGE(G235:BU235,{1,2,3,4,5,6}))</f>
        <v>420</v>
      </c>
      <c r="G235" s="36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>
        <v>420</v>
      </c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8"/>
      <c r="BP235" s="61">
        <v>0</v>
      </c>
      <c r="BQ235" s="61">
        <v>0</v>
      </c>
      <c r="BR235" s="61">
        <v>0</v>
      </c>
      <c r="BS235" s="60">
        <v>0</v>
      </c>
      <c r="BT235" s="60">
        <v>0</v>
      </c>
      <c r="BU235" s="60">
        <v>0</v>
      </c>
      <c r="CR235" s="64"/>
      <c r="CX235" s="66"/>
    </row>
    <row r="236" spans="1:102" ht="15" customHeight="1" thickBot="1" x14ac:dyDescent="0.3">
      <c r="A236" s="63" t="s">
        <v>848</v>
      </c>
      <c r="B236" s="2" t="s">
        <v>828</v>
      </c>
      <c r="C236" s="15" t="s">
        <v>4406</v>
      </c>
      <c r="D236" s="73" t="s">
        <v>829</v>
      </c>
      <c r="E236" s="409" t="s">
        <v>4661</v>
      </c>
      <c r="F236" s="316">
        <f>SUM(LARGE(G236:BU236,{1,2,3,4,5,6}))</f>
        <v>410</v>
      </c>
      <c r="G236" s="40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>
        <v>253</v>
      </c>
      <c r="U236" s="41"/>
      <c r="V236" s="41"/>
      <c r="W236" s="41"/>
      <c r="X236" s="41"/>
      <c r="Y236" s="41"/>
      <c r="Z236" s="41"/>
      <c r="AA236" s="41"/>
      <c r="AB236" s="41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>
        <v>157</v>
      </c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8"/>
      <c r="BP236" s="61">
        <v>0</v>
      </c>
      <c r="BQ236" s="61">
        <v>0</v>
      </c>
      <c r="BR236" s="61">
        <v>0</v>
      </c>
      <c r="BS236" s="60">
        <v>0</v>
      </c>
      <c r="BT236" s="60">
        <v>0</v>
      </c>
      <c r="BU236" s="60">
        <v>0</v>
      </c>
    </row>
    <row r="237" spans="1:102" s="66" customFormat="1" ht="15" customHeight="1" thickBot="1" x14ac:dyDescent="0.3">
      <c r="A237" s="63" t="s">
        <v>851</v>
      </c>
      <c r="B237" s="14" t="s">
        <v>874</v>
      </c>
      <c r="C237" s="15" t="s">
        <v>4407</v>
      </c>
      <c r="D237" s="73" t="s">
        <v>875</v>
      </c>
      <c r="E237" s="409" t="s">
        <v>4655</v>
      </c>
      <c r="F237" s="316">
        <f>SUM(LARGE(G237:BU237,{1,2,3,4,5,6}))</f>
        <v>409</v>
      </c>
      <c r="G237" s="40"/>
      <c r="H237" s="41">
        <v>205</v>
      </c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37">
        <v>102</v>
      </c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>
        <v>102</v>
      </c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8"/>
      <c r="BP237" s="61">
        <v>0</v>
      </c>
      <c r="BQ237" s="61">
        <v>0</v>
      </c>
      <c r="BR237" s="61">
        <v>0</v>
      </c>
      <c r="BS237" s="60">
        <v>0</v>
      </c>
      <c r="BT237" s="60">
        <v>0</v>
      </c>
      <c r="BU237" s="60">
        <v>0</v>
      </c>
      <c r="BV237" s="62"/>
      <c r="BW237" s="62"/>
      <c r="BX237" s="62"/>
      <c r="BY237" s="62"/>
      <c r="BZ237" s="62"/>
      <c r="CA237" s="62"/>
      <c r="CB237" s="62"/>
      <c r="CC237" s="62"/>
      <c r="CD237" s="64"/>
      <c r="CE237" s="64"/>
      <c r="CF237" s="64"/>
      <c r="CG237" s="62"/>
      <c r="CM237" s="64"/>
      <c r="CN237" s="64"/>
      <c r="CO237" s="64"/>
      <c r="CP237" s="62"/>
      <c r="CQ237" s="62"/>
      <c r="CR237" s="62"/>
      <c r="CS237" s="62"/>
      <c r="CT237" s="62"/>
      <c r="CU237" s="62"/>
      <c r="CV237" s="62"/>
      <c r="CW237" s="62"/>
      <c r="CX237" s="62"/>
    </row>
    <row r="238" spans="1:102" ht="15" customHeight="1" thickBot="1" x14ac:dyDescent="0.3">
      <c r="A238" s="63" t="s">
        <v>854</v>
      </c>
      <c r="B238" s="6" t="s">
        <v>740</v>
      </c>
      <c r="C238" s="15" t="s">
        <v>4408</v>
      </c>
      <c r="D238" s="73" t="s">
        <v>741</v>
      </c>
      <c r="E238" s="409" t="s">
        <v>306</v>
      </c>
      <c r="F238" s="316">
        <f>SUM(LARGE(G238:BU238,{1,2,3,4,5,6}))</f>
        <v>408</v>
      </c>
      <c r="G238" s="36"/>
      <c r="H238" s="37"/>
      <c r="I238" s="37"/>
      <c r="J238" s="37">
        <v>233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>
        <v>175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8"/>
      <c r="BP238" s="61">
        <v>0</v>
      </c>
      <c r="BQ238" s="61">
        <v>0</v>
      </c>
      <c r="BR238" s="61">
        <v>0</v>
      </c>
      <c r="BS238" s="60">
        <v>0</v>
      </c>
      <c r="BT238" s="60">
        <v>0</v>
      </c>
      <c r="BU238" s="60">
        <v>0</v>
      </c>
      <c r="CR238" s="64"/>
      <c r="CS238" s="64"/>
      <c r="CT238" s="64"/>
      <c r="CU238" s="64"/>
      <c r="CV238" s="64"/>
      <c r="CW238" s="64"/>
      <c r="CX238" s="64"/>
    </row>
    <row r="239" spans="1:102" ht="15" customHeight="1" thickBot="1" x14ac:dyDescent="0.3">
      <c r="A239" s="63" t="s">
        <v>857</v>
      </c>
      <c r="B239" s="6" t="s">
        <v>743</v>
      </c>
      <c r="C239" s="15" t="s">
        <v>4284</v>
      </c>
      <c r="D239" s="73" t="s">
        <v>744</v>
      </c>
      <c r="E239" s="409" t="s">
        <v>526</v>
      </c>
      <c r="F239" s="316">
        <f>SUM(LARGE(G239:BU239,{1,2,3,4,5,6}))</f>
        <v>400</v>
      </c>
      <c r="G239" s="36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>
        <v>400</v>
      </c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8"/>
      <c r="BP239" s="61">
        <v>0</v>
      </c>
      <c r="BQ239" s="61">
        <v>0</v>
      </c>
      <c r="BR239" s="61">
        <v>0</v>
      </c>
      <c r="BS239" s="60">
        <v>0</v>
      </c>
      <c r="BT239" s="60">
        <v>0</v>
      </c>
      <c r="BU239" s="60">
        <v>0</v>
      </c>
      <c r="CS239" s="64"/>
      <c r="CT239" s="64"/>
      <c r="CU239" s="64"/>
      <c r="CV239" s="64"/>
      <c r="CW239" s="64"/>
      <c r="CX239" s="66"/>
    </row>
    <row r="240" spans="1:102" s="64" customFormat="1" ht="15" customHeight="1" thickBot="1" x14ac:dyDescent="0.3">
      <c r="A240" s="63" t="s">
        <v>860</v>
      </c>
      <c r="B240" s="6" t="s">
        <v>865</v>
      </c>
      <c r="C240" s="15" t="s">
        <v>4409</v>
      </c>
      <c r="D240" s="73" t="s">
        <v>866</v>
      </c>
      <c r="E240" s="409" t="s">
        <v>162</v>
      </c>
      <c r="F240" s="316">
        <f>SUM(LARGE(G240:BU240,{1,2,3,4,5,6}))</f>
        <v>396</v>
      </c>
      <c r="G240" s="36"/>
      <c r="H240" s="37"/>
      <c r="I240" s="37">
        <v>92</v>
      </c>
      <c r="J240" s="37"/>
      <c r="K240" s="37"/>
      <c r="L240" s="37"/>
      <c r="M240" s="37"/>
      <c r="N240" s="37"/>
      <c r="O240" s="37"/>
      <c r="P240" s="37"/>
      <c r="Q240" s="37"/>
      <c r="R240" s="37"/>
      <c r="S240" s="37">
        <v>137</v>
      </c>
      <c r="T240" s="37"/>
      <c r="U240" s="37"/>
      <c r="V240" s="37"/>
      <c r="W240" s="37">
        <v>167</v>
      </c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8"/>
      <c r="BP240" s="61">
        <v>0</v>
      </c>
      <c r="BQ240" s="61">
        <v>0</v>
      </c>
      <c r="BR240" s="61">
        <v>0</v>
      </c>
      <c r="BS240" s="60">
        <v>0</v>
      </c>
      <c r="BT240" s="60">
        <v>0</v>
      </c>
      <c r="BU240" s="60">
        <v>0</v>
      </c>
      <c r="BV240" s="62"/>
      <c r="BW240" s="62"/>
      <c r="BX240" s="62"/>
      <c r="BY240" s="62"/>
      <c r="BZ240" s="62"/>
      <c r="CA240" s="62"/>
      <c r="CB240" s="62"/>
      <c r="CC240" s="62"/>
      <c r="CD240" s="62"/>
      <c r="CE240" s="62"/>
      <c r="CF240" s="62"/>
      <c r="CG240" s="62"/>
      <c r="CH240" s="62"/>
      <c r="CI240" s="62"/>
      <c r="CJ240" s="62"/>
      <c r="CK240" s="62"/>
      <c r="CL240" s="62"/>
      <c r="CM240" s="62"/>
      <c r="CN240" s="62"/>
      <c r="CO240" s="62"/>
      <c r="CP240" s="62"/>
      <c r="CQ240" s="62"/>
      <c r="CR240" s="62"/>
      <c r="CS240" s="62"/>
      <c r="CT240" s="62"/>
      <c r="CU240" s="62"/>
      <c r="CV240" s="62"/>
      <c r="CW240" s="62"/>
      <c r="CX240" s="62"/>
    </row>
    <row r="241" spans="1:102" ht="15" customHeight="1" thickBot="1" x14ac:dyDescent="0.3">
      <c r="A241" s="63" t="s">
        <v>861</v>
      </c>
      <c r="B241" s="65" t="s">
        <v>880</v>
      </c>
      <c r="C241" s="15" t="s">
        <v>4410</v>
      </c>
      <c r="D241" s="73" t="s">
        <v>881</v>
      </c>
      <c r="E241" s="409" t="s">
        <v>4653</v>
      </c>
      <c r="F241" s="316">
        <f>SUM(LARGE(G241:BU241,{1,2,3,4,5,6}))</f>
        <v>396</v>
      </c>
      <c r="G241" s="40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>
        <v>92</v>
      </c>
      <c r="T241" s="41"/>
      <c r="U241" s="41"/>
      <c r="V241" s="41"/>
      <c r="W241" s="41">
        <v>167</v>
      </c>
      <c r="X241" s="41"/>
      <c r="Y241" s="41"/>
      <c r="Z241" s="41"/>
      <c r="AA241" s="41"/>
      <c r="AB241" s="41"/>
      <c r="AC241" s="37"/>
      <c r="AD241" s="37">
        <v>137</v>
      </c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8"/>
      <c r="BP241" s="61">
        <v>0</v>
      </c>
      <c r="BQ241" s="61">
        <v>0</v>
      </c>
      <c r="BR241" s="61">
        <v>0</v>
      </c>
      <c r="BS241" s="60">
        <v>0</v>
      </c>
      <c r="BT241" s="60">
        <v>0</v>
      </c>
      <c r="BU241" s="60">
        <v>0</v>
      </c>
    </row>
    <row r="242" spans="1:102" ht="15" customHeight="1" thickBot="1" x14ac:dyDescent="0.3">
      <c r="A242" s="63" t="s">
        <v>864</v>
      </c>
      <c r="B242" s="6" t="s">
        <v>818</v>
      </c>
      <c r="C242" s="15" t="s">
        <v>4411</v>
      </c>
      <c r="D242" s="73" t="s">
        <v>819</v>
      </c>
      <c r="E242" s="409" t="s">
        <v>310</v>
      </c>
      <c r="F242" s="316">
        <f>SUM(LARGE(G242:BU242,{1,2,3,4,5,6}))</f>
        <v>392</v>
      </c>
      <c r="G242" s="36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>
        <v>102</v>
      </c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>
        <v>290</v>
      </c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8"/>
      <c r="BP242" s="61">
        <v>0</v>
      </c>
      <c r="BQ242" s="61">
        <v>0</v>
      </c>
      <c r="BR242" s="61">
        <v>0</v>
      </c>
      <c r="BS242" s="60">
        <v>0</v>
      </c>
      <c r="BT242" s="60">
        <v>0</v>
      </c>
      <c r="BU242" s="60">
        <v>0</v>
      </c>
    </row>
    <row r="243" spans="1:102" ht="15" customHeight="1" thickBot="1" x14ac:dyDescent="0.3">
      <c r="A243" s="63" t="s">
        <v>867</v>
      </c>
      <c r="B243" s="6" t="s">
        <v>886</v>
      </c>
      <c r="C243" s="15" t="s">
        <v>4412</v>
      </c>
      <c r="D243" s="73" t="s">
        <v>887</v>
      </c>
      <c r="E243" s="409" t="s">
        <v>888</v>
      </c>
      <c r="F243" s="316">
        <f>SUM(LARGE(G243:BU243,{1,2,3,4,5,6}))</f>
        <v>385</v>
      </c>
      <c r="G243" s="36"/>
      <c r="H243" s="37"/>
      <c r="I243" s="37"/>
      <c r="J243" s="37"/>
      <c r="K243" s="37">
        <v>385</v>
      </c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8"/>
      <c r="BP243" s="61">
        <v>0</v>
      </c>
      <c r="BQ243" s="61">
        <v>0</v>
      </c>
      <c r="BR243" s="61">
        <v>0</v>
      </c>
      <c r="BS243" s="60">
        <v>0</v>
      </c>
      <c r="BT243" s="60">
        <v>0</v>
      </c>
      <c r="BU243" s="60">
        <v>0</v>
      </c>
    </row>
    <row r="244" spans="1:102" ht="15" customHeight="1" thickBot="1" x14ac:dyDescent="0.3">
      <c r="A244" s="63" t="s">
        <v>870</v>
      </c>
      <c r="B244" s="6" t="s">
        <v>3525</v>
      </c>
      <c r="C244" s="15" t="s">
        <v>4413</v>
      </c>
      <c r="D244" s="73" t="s">
        <v>3566</v>
      </c>
      <c r="E244" s="409" t="s">
        <v>4662</v>
      </c>
      <c r="F244" s="316">
        <f>SUM(LARGE(G244:BU244,{1,2,3,4,5,6}))</f>
        <v>385</v>
      </c>
      <c r="G244" s="36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>
        <v>385</v>
      </c>
      <c r="BO244" s="38"/>
      <c r="BP244" s="61">
        <v>0</v>
      </c>
      <c r="BQ244" s="61">
        <v>0</v>
      </c>
      <c r="BR244" s="61">
        <v>0</v>
      </c>
      <c r="BS244" s="60">
        <v>0</v>
      </c>
      <c r="BT244" s="60">
        <v>0</v>
      </c>
      <c r="BU244" s="60">
        <v>0</v>
      </c>
      <c r="CR244" s="66"/>
      <c r="CS244" s="64"/>
      <c r="CT244" s="64"/>
      <c r="CU244" s="64"/>
      <c r="CV244" s="64"/>
      <c r="CW244" s="64"/>
    </row>
    <row r="245" spans="1:102" ht="15" customHeight="1" thickBot="1" x14ac:dyDescent="0.3">
      <c r="A245" s="63" t="s">
        <v>873</v>
      </c>
      <c r="B245" s="6" t="s">
        <v>903</v>
      </c>
      <c r="C245" s="15" t="s">
        <v>3984</v>
      </c>
      <c r="D245" s="73" t="s">
        <v>904</v>
      </c>
      <c r="E245" s="409" t="s">
        <v>4653</v>
      </c>
      <c r="F245" s="316">
        <f>SUM(LARGE(G245:BU245,{1,2,3,4,5,6}))</f>
        <v>384</v>
      </c>
      <c r="G245" s="36"/>
      <c r="H245" s="37"/>
      <c r="I245" s="37">
        <v>55</v>
      </c>
      <c r="J245" s="37"/>
      <c r="K245" s="37"/>
      <c r="L245" s="37"/>
      <c r="M245" s="37"/>
      <c r="N245" s="37"/>
      <c r="O245" s="37"/>
      <c r="P245" s="37"/>
      <c r="Q245" s="37"/>
      <c r="R245" s="37"/>
      <c r="S245" s="37">
        <v>137</v>
      </c>
      <c r="T245" s="37"/>
      <c r="U245" s="37"/>
      <c r="V245" s="37"/>
      <c r="W245" s="37">
        <v>192</v>
      </c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8"/>
      <c r="BP245" s="61">
        <v>0</v>
      </c>
      <c r="BQ245" s="61">
        <v>0</v>
      </c>
      <c r="BR245" s="61">
        <v>0</v>
      </c>
      <c r="BS245" s="60">
        <v>0</v>
      </c>
      <c r="BT245" s="60">
        <v>0</v>
      </c>
      <c r="BU245" s="60">
        <v>0</v>
      </c>
    </row>
    <row r="246" spans="1:102" ht="15" customHeight="1" thickBot="1" x14ac:dyDescent="0.3">
      <c r="A246" s="63" t="s">
        <v>876</v>
      </c>
      <c r="B246" s="2" t="s">
        <v>868</v>
      </c>
      <c r="C246" s="15" t="s">
        <v>4414</v>
      </c>
      <c r="D246" s="73" t="s">
        <v>869</v>
      </c>
      <c r="E246" s="409" t="s">
        <v>393</v>
      </c>
      <c r="F246" s="316">
        <f>SUM(LARGE(G246:BU246,{1,2,3,4,5,6}))</f>
        <v>382</v>
      </c>
      <c r="G246" s="40">
        <v>280</v>
      </c>
      <c r="H246" s="41"/>
      <c r="I246" s="41"/>
      <c r="J246" s="41"/>
      <c r="K246" s="41"/>
      <c r="L246" s="41"/>
      <c r="M246" s="41"/>
      <c r="N246" s="41"/>
      <c r="O246" s="41">
        <v>102</v>
      </c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8"/>
      <c r="BP246" s="61">
        <v>0</v>
      </c>
      <c r="BQ246" s="61">
        <v>0</v>
      </c>
      <c r="BR246" s="61">
        <v>0</v>
      </c>
      <c r="BS246" s="60">
        <v>0</v>
      </c>
      <c r="BT246" s="60">
        <v>0</v>
      </c>
      <c r="BU246" s="60">
        <v>0</v>
      </c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P246" s="64"/>
      <c r="CQ246" s="64"/>
    </row>
    <row r="247" spans="1:102" ht="15" customHeight="1" thickBot="1" x14ac:dyDescent="0.25">
      <c r="A247" s="63" t="s">
        <v>879</v>
      </c>
      <c r="B247" s="44" t="s">
        <v>1013</v>
      </c>
      <c r="C247" s="15" t="s">
        <v>4415</v>
      </c>
      <c r="D247" s="73" t="s">
        <v>1014</v>
      </c>
      <c r="E247" s="409" t="s">
        <v>4661</v>
      </c>
      <c r="F247" s="316">
        <f>SUM(LARGE(G247:BU247,{1,2,3,4,5,6}))</f>
        <v>380</v>
      </c>
      <c r="G247" s="36"/>
      <c r="H247" s="37"/>
      <c r="I247" s="37"/>
      <c r="J247" s="37">
        <v>76</v>
      </c>
      <c r="K247" s="37"/>
      <c r="L247" s="37"/>
      <c r="M247" s="37"/>
      <c r="N247" s="37"/>
      <c r="O247" s="37"/>
      <c r="P247" s="37"/>
      <c r="Q247" s="37"/>
      <c r="R247" s="37"/>
      <c r="S247" s="37"/>
      <c r="T247" s="37">
        <v>137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>
        <v>167</v>
      </c>
      <c r="BN247" s="37"/>
      <c r="BO247" s="38"/>
      <c r="BP247" s="61">
        <v>0</v>
      </c>
      <c r="BQ247" s="61">
        <v>0</v>
      </c>
      <c r="BR247" s="61">
        <v>0</v>
      </c>
      <c r="BS247" s="60">
        <v>0</v>
      </c>
      <c r="BT247" s="60">
        <v>0</v>
      </c>
      <c r="BU247" s="60">
        <v>0</v>
      </c>
    </row>
    <row r="248" spans="1:102" ht="15" customHeight="1" thickBot="1" x14ac:dyDescent="0.3">
      <c r="A248" s="63" t="s">
        <v>882</v>
      </c>
      <c r="B248" s="68" t="s">
        <v>778</v>
      </c>
      <c r="C248" s="15" t="s">
        <v>4416</v>
      </c>
      <c r="D248" s="73" t="s">
        <v>779</v>
      </c>
      <c r="E248" s="409" t="s">
        <v>310</v>
      </c>
      <c r="F248" s="316">
        <f>SUM(LARGE(G248:BU248,{1,2,3,4,5,6}))</f>
        <v>379</v>
      </c>
      <c r="G248" s="40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>
        <v>222</v>
      </c>
      <c r="BF248" s="37"/>
      <c r="BG248" s="37"/>
      <c r="BH248" s="37"/>
      <c r="BI248" s="37"/>
      <c r="BJ248" s="37">
        <v>157</v>
      </c>
      <c r="BK248" s="37"/>
      <c r="BL248" s="37"/>
      <c r="BM248" s="37"/>
      <c r="BN248" s="37"/>
      <c r="BO248" s="38"/>
      <c r="BP248" s="61">
        <v>0</v>
      </c>
      <c r="BQ248" s="61">
        <v>0</v>
      </c>
      <c r="BR248" s="61">
        <v>0</v>
      </c>
      <c r="BS248" s="60">
        <v>0</v>
      </c>
      <c r="BT248" s="60">
        <v>0</v>
      </c>
      <c r="BU248" s="60">
        <v>0</v>
      </c>
      <c r="CR248" s="64"/>
      <c r="CS248" s="67"/>
      <c r="CT248" s="67"/>
      <c r="CU248" s="67"/>
      <c r="CV248" s="67"/>
      <c r="CW248" s="67"/>
    </row>
    <row r="249" spans="1:102" ht="15" customHeight="1" thickBot="1" x14ac:dyDescent="0.3">
      <c r="A249" s="63" t="s">
        <v>885</v>
      </c>
      <c r="B249" s="14" t="s">
        <v>906</v>
      </c>
      <c r="C249" s="15" t="s">
        <v>4417</v>
      </c>
      <c r="D249" s="73" t="s">
        <v>907</v>
      </c>
      <c r="E249" s="409" t="s">
        <v>684</v>
      </c>
      <c r="F249" s="316">
        <f>SUM(LARGE(G249:BU249,{1,2,3,4,5,6}))</f>
        <v>379</v>
      </c>
      <c r="G249" s="40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37"/>
      <c r="AD249" s="37"/>
      <c r="AE249" s="37">
        <v>175</v>
      </c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>
        <v>102</v>
      </c>
      <c r="BC249" s="37"/>
      <c r="BD249" s="37">
        <v>102</v>
      </c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8"/>
      <c r="BP249" s="61">
        <v>0</v>
      </c>
      <c r="BQ249" s="61">
        <v>0</v>
      </c>
      <c r="BR249" s="61">
        <v>0</v>
      </c>
      <c r="BS249" s="60">
        <v>0</v>
      </c>
      <c r="BT249" s="60">
        <v>0</v>
      </c>
      <c r="BU249" s="60">
        <v>0</v>
      </c>
      <c r="CE249" s="66"/>
      <c r="CF249" s="66"/>
      <c r="CG249" s="64"/>
      <c r="CH249" s="64"/>
      <c r="CI249" s="64"/>
      <c r="CJ249" s="64"/>
      <c r="CK249" s="64"/>
      <c r="CL249" s="64"/>
      <c r="CP249" s="66"/>
      <c r="CQ249" s="66"/>
    </row>
    <row r="250" spans="1:102" ht="15" customHeight="1" thickBot="1" x14ac:dyDescent="0.3">
      <c r="A250" s="63" t="s">
        <v>889</v>
      </c>
      <c r="B250" s="6" t="s">
        <v>941</v>
      </c>
      <c r="C250" s="15" t="s">
        <v>4418</v>
      </c>
      <c r="D250" s="73" t="s">
        <v>942</v>
      </c>
      <c r="E250" s="409" t="s">
        <v>292</v>
      </c>
      <c r="F250" s="316">
        <f>SUM(LARGE(G250:BU250,{1,2,3,4,5,6}))</f>
        <v>372</v>
      </c>
      <c r="G250" s="36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>
        <v>152</v>
      </c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>
        <v>220</v>
      </c>
      <c r="BO250" s="38"/>
      <c r="BP250" s="61">
        <v>0</v>
      </c>
      <c r="BQ250" s="61">
        <v>0</v>
      </c>
      <c r="BR250" s="61">
        <v>0</v>
      </c>
      <c r="BS250" s="60">
        <v>0</v>
      </c>
      <c r="BT250" s="60">
        <v>0</v>
      </c>
      <c r="BU250" s="60">
        <v>0</v>
      </c>
    </row>
    <row r="251" spans="1:102" s="64" customFormat="1" ht="15" customHeight="1" thickBot="1" x14ac:dyDescent="0.3">
      <c r="A251" s="63" t="s">
        <v>893</v>
      </c>
      <c r="B251" s="6" t="s">
        <v>727</v>
      </c>
      <c r="C251" s="15" t="s">
        <v>4419</v>
      </c>
      <c r="D251" s="73" t="s">
        <v>728</v>
      </c>
      <c r="E251" s="409" t="s">
        <v>4657</v>
      </c>
      <c r="F251" s="316">
        <f>SUM(LARGE(G251:BU251,{1,2,3,4,5,6}))</f>
        <v>372</v>
      </c>
      <c r="G251" s="36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>
        <v>220</v>
      </c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>
        <v>152</v>
      </c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8"/>
      <c r="BP251" s="61">
        <v>0</v>
      </c>
      <c r="BQ251" s="61">
        <v>0</v>
      </c>
      <c r="BR251" s="61">
        <v>0</v>
      </c>
      <c r="BS251" s="60">
        <v>0</v>
      </c>
      <c r="BT251" s="60">
        <v>0</v>
      </c>
      <c r="BU251" s="60">
        <v>0</v>
      </c>
      <c r="BV251" s="62"/>
      <c r="BW251" s="62"/>
      <c r="BX251" s="62"/>
      <c r="BY251" s="62"/>
      <c r="BZ251" s="62"/>
      <c r="CA251" s="62"/>
      <c r="CB251" s="62"/>
      <c r="CC251" s="62"/>
      <c r="CD251" s="62"/>
      <c r="CE251" s="62"/>
      <c r="CF251" s="62"/>
      <c r="CG251" s="62"/>
      <c r="CH251" s="62"/>
      <c r="CI251" s="62"/>
      <c r="CJ251" s="62"/>
      <c r="CK251" s="62"/>
      <c r="CL251" s="62"/>
      <c r="CM251" s="62"/>
      <c r="CN251" s="62"/>
      <c r="CO251" s="62"/>
      <c r="CP251" s="62"/>
      <c r="CQ251" s="62"/>
      <c r="CR251" s="62"/>
      <c r="CS251" s="62"/>
      <c r="CT251" s="62"/>
      <c r="CU251" s="62"/>
      <c r="CV251" s="62"/>
      <c r="CW251" s="62"/>
      <c r="CX251" s="62"/>
    </row>
    <row r="252" spans="1:102" s="64" customFormat="1" ht="15" customHeight="1" thickBot="1" x14ac:dyDescent="0.3">
      <c r="A252" s="63" t="s">
        <v>896</v>
      </c>
      <c r="B252" s="6" t="s">
        <v>813</v>
      </c>
      <c r="C252" s="15" t="s">
        <v>4420</v>
      </c>
      <c r="D252" s="73" t="s">
        <v>814</v>
      </c>
      <c r="E252" s="409" t="s">
        <v>702</v>
      </c>
      <c r="F252" s="316">
        <f>SUM(LARGE(G252:BU252,{1,2,3,4,5,6}))</f>
        <v>364</v>
      </c>
      <c r="G252" s="36">
        <v>182</v>
      </c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>
        <v>182</v>
      </c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8"/>
      <c r="BP252" s="61">
        <v>0</v>
      </c>
      <c r="BQ252" s="61">
        <v>0</v>
      </c>
      <c r="BR252" s="61">
        <v>0</v>
      </c>
      <c r="BS252" s="60">
        <v>0</v>
      </c>
      <c r="BT252" s="60">
        <v>0</v>
      </c>
      <c r="BU252" s="60">
        <v>0</v>
      </c>
      <c r="BV252" s="62"/>
      <c r="BW252" s="62"/>
      <c r="BX252" s="62"/>
      <c r="BY252" s="62"/>
      <c r="BZ252" s="62"/>
      <c r="CA252" s="62"/>
      <c r="CB252" s="62"/>
      <c r="CC252" s="62"/>
      <c r="CD252" s="62"/>
      <c r="CE252" s="62"/>
      <c r="CF252" s="62"/>
      <c r="CG252" s="62"/>
      <c r="CH252" s="62"/>
      <c r="CI252" s="62"/>
      <c r="CJ252" s="62"/>
      <c r="CK252" s="62"/>
      <c r="CL252" s="62"/>
      <c r="CM252" s="62"/>
      <c r="CN252" s="62"/>
      <c r="CO252" s="62"/>
      <c r="CP252" s="62"/>
      <c r="CQ252" s="62"/>
      <c r="CR252" s="62"/>
      <c r="CS252" s="62"/>
      <c r="CT252" s="62"/>
      <c r="CU252" s="62"/>
      <c r="CV252" s="62"/>
      <c r="CW252" s="62"/>
      <c r="CX252" s="62"/>
    </row>
    <row r="253" spans="1:102" s="64" customFormat="1" ht="15" customHeight="1" thickBot="1" x14ac:dyDescent="0.3">
      <c r="A253" s="63" t="s">
        <v>899</v>
      </c>
      <c r="B253" s="14" t="s">
        <v>3180</v>
      </c>
      <c r="C253" s="15" t="s">
        <v>4421</v>
      </c>
      <c r="D253" s="73" t="s">
        <v>3567</v>
      </c>
      <c r="E253" s="409" t="s">
        <v>892</v>
      </c>
      <c r="F253" s="316">
        <f>SUM(LARGE(G253:BU253,{1,2,3,4,5,6}))</f>
        <v>360</v>
      </c>
      <c r="G253" s="40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>
        <v>360</v>
      </c>
      <c r="BM253" s="37"/>
      <c r="BN253" s="37"/>
      <c r="BO253" s="38"/>
      <c r="BP253" s="61">
        <v>0</v>
      </c>
      <c r="BQ253" s="61">
        <v>0</v>
      </c>
      <c r="BR253" s="61">
        <v>0</v>
      </c>
      <c r="BS253" s="60">
        <v>0</v>
      </c>
      <c r="BT253" s="60">
        <v>0</v>
      </c>
      <c r="BU253" s="60">
        <v>0</v>
      </c>
      <c r="BV253" s="62"/>
      <c r="BW253" s="62"/>
      <c r="BX253" s="62"/>
      <c r="BY253" s="62"/>
      <c r="BZ253" s="62"/>
      <c r="CA253" s="62"/>
      <c r="CG253" s="62"/>
      <c r="CM253" s="62"/>
      <c r="CN253" s="62"/>
      <c r="CO253" s="62"/>
      <c r="CP253" s="62"/>
      <c r="CQ253" s="62"/>
      <c r="CX253" s="62"/>
    </row>
    <row r="254" spans="1:102" s="64" customFormat="1" ht="15" customHeight="1" thickBot="1" x14ac:dyDescent="0.3">
      <c r="A254" s="63" t="s">
        <v>902</v>
      </c>
      <c r="B254" s="14" t="s">
        <v>2941</v>
      </c>
      <c r="C254" s="15" t="s">
        <v>4422</v>
      </c>
      <c r="D254" s="73" t="s">
        <v>2942</v>
      </c>
      <c r="E254" s="409" t="s">
        <v>393</v>
      </c>
      <c r="F254" s="316">
        <f>SUM(LARGE(G254:BU254,{1,2,3,4,5,6}))</f>
        <v>360</v>
      </c>
      <c r="G254" s="40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>
        <v>360</v>
      </c>
      <c r="BM254" s="37"/>
      <c r="BN254" s="37"/>
      <c r="BO254" s="38"/>
      <c r="BP254" s="61">
        <v>0</v>
      </c>
      <c r="BQ254" s="61">
        <v>0</v>
      </c>
      <c r="BR254" s="61">
        <v>0</v>
      </c>
      <c r="BS254" s="60">
        <v>0</v>
      </c>
      <c r="BT254" s="60">
        <v>0</v>
      </c>
      <c r="BU254" s="60">
        <v>0</v>
      </c>
      <c r="BV254" s="62"/>
      <c r="BW254" s="62"/>
      <c r="BX254" s="62"/>
      <c r="BY254" s="62"/>
      <c r="BZ254" s="62"/>
      <c r="CA254" s="62"/>
      <c r="CG254" s="62"/>
      <c r="CM254" s="62"/>
      <c r="CN254" s="62"/>
      <c r="CO254" s="62"/>
      <c r="CP254" s="62"/>
      <c r="CQ254" s="62"/>
      <c r="CX254" s="62"/>
    </row>
    <row r="255" spans="1:102" s="64" customFormat="1" ht="15" customHeight="1" thickBot="1" x14ac:dyDescent="0.3">
      <c r="A255" s="63" t="s">
        <v>905</v>
      </c>
      <c r="B255" s="6" t="s">
        <v>3184</v>
      </c>
      <c r="C255" s="15" t="s">
        <v>4423</v>
      </c>
      <c r="D255" s="73" t="s">
        <v>3568</v>
      </c>
      <c r="E255" s="409" t="s">
        <v>152</v>
      </c>
      <c r="F255" s="316">
        <f>SUM(LARGE(G255:BU255,{1,2,3,4,5,6}))</f>
        <v>359</v>
      </c>
      <c r="G255" s="36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>
        <v>192</v>
      </c>
      <c r="BJ255" s="37"/>
      <c r="BK255" s="37"/>
      <c r="BL255" s="37"/>
      <c r="BM255" s="37">
        <v>167</v>
      </c>
      <c r="BN255" s="37"/>
      <c r="BO255" s="38"/>
      <c r="BP255" s="61">
        <v>0</v>
      </c>
      <c r="BQ255" s="61">
        <v>0</v>
      </c>
      <c r="BR255" s="61">
        <v>0</v>
      </c>
      <c r="BS255" s="60">
        <v>0</v>
      </c>
      <c r="BT255" s="60">
        <v>0</v>
      </c>
      <c r="BU255" s="60">
        <v>0</v>
      </c>
      <c r="BV255" s="62"/>
      <c r="BW255" s="62"/>
      <c r="BX255" s="62"/>
      <c r="BY255" s="62"/>
      <c r="BZ255" s="62"/>
      <c r="CA255" s="62"/>
      <c r="CB255" s="62"/>
      <c r="CC255" s="62"/>
      <c r="CD255" s="62"/>
      <c r="CE255" s="62"/>
      <c r="CF255" s="62"/>
      <c r="CG255" s="62"/>
      <c r="CH255" s="62"/>
      <c r="CI255" s="62"/>
      <c r="CJ255" s="62"/>
      <c r="CK255" s="62"/>
      <c r="CL255" s="62"/>
      <c r="CM255" s="62"/>
      <c r="CN255" s="62"/>
      <c r="CO255" s="62"/>
      <c r="CP255" s="62"/>
      <c r="CQ255" s="62"/>
      <c r="CS255" s="62"/>
      <c r="CT255" s="62"/>
      <c r="CU255" s="62"/>
      <c r="CV255" s="62"/>
      <c r="CW255" s="62"/>
      <c r="CX255" s="62"/>
    </row>
    <row r="256" spans="1:102" s="64" customFormat="1" ht="15" customHeight="1" thickBot="1" x14ac:dyDescent="0.3">
      <c r="A256" s="63" t="s">
        <v>908</v>
      </c>
      <c r="B256" s="6" t="s">
        <v>862</v>
      </c>
      <c r="C256" s="15" t="s">
        <v>4424</v>
      </c>
      <c r="D256" s="73" t="s">
        <v>863</v>
      </c>
      <c r="E256" s="409" t="s">
        <v>4655</v>
      </c>
      <c r="F256" s="316">
        <f>SUM(LARGE(G256:BU256,{1,2,3,4,5,6}))</f>
        <v>350</v>
      </c>
      <c r="G256" s="36"/>
      <c r="H256" s="37">
        <v>137</v>
      </c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>
        <v>55</v>
      </c>
      <c r="Z256" s="37"/>
      <c r="AA256" s="37"/>
      <c r="AB256" s="37"/>
      <c r="AC256" s="37">
        <v>21</v>
      </c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>
        <v>137</v>
      </c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8"/>
      <c r="BP256" s="61">
        <v>0</v>
      </c>
      <c r="BQ256" s="61">
        <v>0</v>
      </c>
      <c r="BR256" s="61">
        <v>0</v>
      </c>
      <c r="BS256" s="60">
        <v>0</v>
      </c>
      <c r="BT256" s="60">
        <v>0</v>
      </c>
      <c r="BU256" s="60">
        <v>0</v>
      </c>
      <c r="BV256" s="62"/>
      <c r="BW256" s="62"/>
      <c r="BX256" s="62"/>
      <c r="BY256" s="62"/>
      <c r="BZ256" s="62"/>
      <c r="CA256" s="62"/>
      <c r="CB256" s="62"/>
      <c r="CC256" s="62"/>
      <c r="CD256" s="62"/>
      <c r="CE256" s="62"/>
      <c r="CF256" s="62"/>
      <c r="CG256" s="62"/>
      <c r="CH256" s="62"/>
      <c r="CI256" s="62"/>
      <c r="CJ256" s="62"/>
      <c r="CK256" s="62"/>
      <c r="CL256" s="62"/>
      <c r="CM256" s="62"/>
      <c r="CN256" s="62"/>
      <c r="CO256" s="62"/>
      <c r="CP256" s="62"/>
      <c r="CQ256" s="62"/>
      <c r="CR256" s="62"/>
      <c r="CS256" s="62"/>
      <c r="CT256" s="62"/>
      <c r="CU256" s="62"/>
      <c r="CV256" s="62"/>
      <c r="CW256" s="62"/>
    </row>
    <row r="257" spans="1:102" s="64" customFormat="1" ht="15" customHeight="1" thickBot="1" x14ac:dyDescent="0.3">
      <c r="A257" s="63" t="s">
        <v>911</v>
      </c>
      <c r="B257" s="6" t="s">
        <v>918</v>
      </c>
      <c r="C257" s="15" t="s">
        <v>4031</v>
      </c>
      <c r="D257" s="73" t="s">
        <v>919</v>
      </c>
      <c r="E257" s="409" t="s">
        <v>409</v>
      </c>
      <c r="F257" s="316">
        <f>SUM(LARGE(G257:BU257,{1,2,3,4,5,6}))</f>
        <v>350</v>
      </c>
      <c r="G257" s="36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>
        <v>350</v>
      </c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8"/>
      <c r="BP257" s="61">
        <v>0</v>
      </c>
      <c r="BQ257" s="61">
        <v>0</v>
      </c>
      <c r="BR257" s="61">
        <v>0</v>
      </c>
      <c r="BS257" s="60">
        <v>0</v>
      </c>
      <c r="BT257" s="60">
        <v>0</v>
      </c>
      <c r="BU257" s="60">
        <v>0</v>
      </c>
      <c r="BV257" s="62"/>
      <c r="BW257" s="62"/>
      <c r="BX257" s="62"/>
      <c r="BY257" s="62"/>
      <c r="BZ257" s="62"/>
      <c r="CA257" s="62"/>
      <c r="CB257" s="62"/>
      <c r="CC257" s="62"/>
      <c r="CD257" s="62"/>
      <c r="CE257" s="62"/>
      <c r="CF257" s="62"/>
      <c r="CG257" s="62"/>
      <c r="CH257" s="62"/>
      <c r="CI257" s="62"/>
      <c r="CJ257" s="62"/>
      <c r="CK257" s="62"/>
      <c r="CL257" s="62"/>
      <c r="CM257" s="62"/>
      <c r="CN257" s="62"/>
      <c r="CO257" s="62"/>
      <c r="CP257" s="62"/>
      <c r="CQ257" s="62"/>
      <c r="CR257" s="62"/>
      <c r="CS257" s="62"/>
      <c r="CT257" s="62"/>
      <c r="CU257" s="62"/>
      <c r="CV257" s="62"/>
      <c r="CW257" s="62"/>
      <c r="CX257" s="62"/>
    </row>
    <row r="258" spans="1:102" s="64" customFormat="1" ht="15" customHeight="1" thickBot="1" x14ac:dyDescent="0.3">
      <c r="A258" s="63" t="s">
        <v>914</v>
      </c>
      <c r="B258" s="6" t="s">
        <v>801</v>
      </c>
      <c r="C258" s="15" t="s">
        <v>3696</v>
      </c>
      <c r="D258" s="73" t="s">
        <v>802</v>
      </c>
      <c r="E258" s="409" t="s">
        <v>162</v>
      </c>
      <c r="F258" s="316">
        <f>SUM(LARGE(G258:BU258,{1,2,3,4,5,6}))</f>
        <v>350</v>
      </c>
      <c r="G258" s="36"/>
      <c r="H258" s="37"/>
      <c r="I258" s="37">
        <v>175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>
        <v>175</v>
      </c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8"/>
      <c r="BP258" s="61">
        <v>0</v>
      </c>
      <c r="BQ258" s="61">
        <v>0</v>
      </c>
      <c r="BR258" s="61">
        <v>0</v>
      </c>
      <c r="BS258" s="60">
        <v>0</v>
      </c>
      <c r="BT258" s="60">
        <v>0</v>
      </c>
      <c r="BU258" s="60">
        <v>0</v>
      </c>
      <c r="BV258" s="62"/>
      <c r="BW258" s="62"/>
      <c r="BX258" s="62"/>
      <c r="BY258" s="62"/>
      <c r="BZ258" s="62"/>
      <c r="CA258" s="62"/>
      <c r="CB258" s="62"/>
      <c r="CC258" s="62"/>
      <c r="CD258" s="62"/>
      <c r="CE258" s="62"/>
      <c r="CF258" s="62"/>
      <c r="CG258" s="62"/>
      <c r="CH258" s="62"/>
      <c r="CI258" s="62"/>
      <c r="CJ258" s="62"/>
      <c r="CK258" s="62"/>
      <c r="CL258" s="62"/>
      <c r="CM258" s="62"/>
      <c r="CN258" s="62"/>
      <c r="CO258" s="62"/>
      <c r="CP258" s="62"/>
      <c r="CQ258" s="62"/>
      <c r="CR258" s="62"/>
      <c r="CS258" s="66"/>
      <c r="CT258" s="66"/>
      <c r="CU258" s="66"/>
      <c r="CV258" s="66"/>
      <c r="CW258" s="66"/>
    </row>
    <row r="259" spans="1:102" s="64" customFormat="1" ht="15" customHeight="1" thickBot="1" x14ac:dyDescent="0.3">
      <c r="A259" s="63" t="s">
        <v>917</v>
      </c>
      <c r="B259" s="6" t="s">
        <v>834</v>
      </c>
      <c r="C259" s="15" t="s">
        <v>4425</v>
      </c>
      <c r="D259" s="73" t="s">
        <v>835</v>
      </c>
      <c r="E259" s="409" t="s">
        <v>386</v>
      </c>
      <c r="F259" s="316">
        <f>SUM(LARGE(G259:BU259,{1,2,3,4,5,6}))</f>
        <v>345</v>
      </c>
      <c r="G259" s="36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>
        <v>76</v>
      </c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>
        <v>117</v>
      </c>
      <c r="AY259" s="37">
        <v>152</v>
      </c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8"/>
      <c r="BP259" s="61">
        <v>0</v>
      </c>
      <c r="BQ259" s="61">
        <v>0</v>
      </c>
      <c r="BR259" s="61">
        <v>0</v>
      </c>
      <c r="BS259" s="60">
        <v>0</v>
      </c>
      <c r="BT259" s="60">
        <v>0</v>
      </c>
      <c r="BU259" s="60">
        <v>0</v>
      </c>
      <c r="BV259" s="62"/>
      <c r="BW259" s="62"/>
      <c r="BX259" s="62"/>
      <c r="BY259" s="62"/>
      <c r="BZ259" s="62"/>
      <c r="CA259" s="62"/>
      <c r="CB259" s="62"/>
      <c r="CC259" s="62"/>
      <c r="CD259" s="62"/>
      <c r="CE259" s="62"/>
      <c r="CF259" s="62"/>
      <c r="CG259" s="62"/>
      <c r="CH259" s="62"/>
      <c r="CI259" s="62"/>
      <c r="CJ259" s="62"/>
      <c r="CK259" s="62"/>
      <c r="CL259" s="62"/>
      <c r="CM259" s="62"/>
      <c r="CN259" s="62"/>
      <c r="CO259" s="62"/>
      <c r="CP259" s="62"/>
      <c r="CQ259" s="62"/>
      <c r="CR259" s="62"/>
      <c r="CS259" s="62"/>
      <c r="CT259" s="62"/>
      <c r="CU259" s="62"/>
      <c r="CV259" s="62"/>
      <c r="CW259" s="62"/>
      <c r="CX259" s="62"/>
    </row>
    <row r="260" spans="1:102" s="64" customFormat="1" ht="15" customHeight="1" thickBot="1" x14ac:dyDescent="0.3">
      <c r="A260" s="63" t="s">
        <v>920</v>
      </c>
      <c r="B260" s="6" t="s">
        <v>1045</v>
      </c>
      <c r="C260" s="15" t="s">
        <v>3985</v>
      </c>
      <c r="D260" s="73" t="s">
        <v>3569</v>
      </c>
      <c r="E260" s="409" t="s">
        <v>4641</v>
      </c>
      <c r="F260" s="316">
        <f>SUM(LARGE(G260:BU260,{1,2,3,4,5,6}))</f>
        <v>344</v>
      </c>
      <c r="G260" s="36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>
        <v>177</v>
      </c>
      <c r="BG260" s="37"/>
      <c r="BH260" s="37"/>
      <c r="BI260" s="37"/>
      <c r="BJ260" s="37"/>
      <c r="BK260" s="37"/>
      <c r="BL260" s="37"/>
      <c r="BM260" s="37">
        <v>167</v>
      </c>
      <c r="BN260" s="37"/>
      <c r="BO260" s="38"/>
      <c r="BP260" s="61">
        <v>0</v>
      </c>
      <c r="BQ260" s="61">
        <v>0</v>
      </c>
      <c r="BR260" s="61">
        <v>0</v>
      </c>
      <c r="BS260" s="60">
        <v>0</v>
      </c>
      <c r="BT260" s="60">
        <v>0</v>
      </c>
      <c r="BU260" s="60">
        <v>0</v>
      </c>
      <c r="BV260" s="62"/>
      <c r="BW260" s="62"/>
      <c r="BX260" s="62"/>
      <c r="BY260" s="62"/>
      <c r="BZ260" s="62"/>
      <c r="CA260" s="62"/>
      <c r="CB260" s="62"/>
      <c r="CC260" s="62"/>
      <c r="CD260" s="62"/>
      <c r="CE260" s="62"/>
      <c r="CF260" s="62"/>
      <c r="CG260" s="62"/>
      <c r="CH260" s="62"/>
      <c r="CI260" s="62"/>
      <c r="CJ260" s="62"/>
      <c r="CK260" s="62"/>
      <c r="CL260" s="62"/>
      <c r="CM260" s="62"/>
      <c r="CN260" s="62"/>
      <c r="CO260" s="62"/>
      <c r="CP260" s="62"/>
      <c r="CQ260" s="62"/>
      <c r="CR260" s="62"/>
      <c r="CS260" s="62"/>
      <c r="CT260" s="62"/>
      <c r="CU260" s="62"/>
      <c r="CV260" s="62"/>
      <c r="CW260" s="62"/>
      <c r="CX260" s="62"/>
    </row>
    <row r="261" spans="1:102" s="64" customFormat="1" ht="15" customHeight="1" thickBot="1" x14ac:dyDescent="0.3">
      <c r="A261" s="63" t="s">
        <v>923</v>
      </c>
      <c r="B261" s="6" t="s">
        <v>921</v>
      </c>
      <c r="C261" s="15" t="s">
        <v>4013</v>
      </c>
      <c r="D261" s="73" t="s">
        <v>922</v>
      </c>
      <c r="E261" s="409" t="s">
        <v>513</v>
      </c>
      <c r="F261" s="316">
        <f>SUM(LARGE(G261:BU261,{1,2,3,4,5,6}))</f>
        <v>340</v>
      </c>
      <c r="G261" s="36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>
        <v>340</v>
      </c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8"/>
      <c r="BP261" s="61">
        <v>0</v>
      </c>
      <c r="BQ261" s="61">
        <v>0</v>
      </c>
      <c r="BR261" s="61">
        <v>0</v>
      </c>
      <c r="BS261" s="60">
        <v>0</v>
      </c>
      <c r="BT261" s="60">
        <v>0</v>
      </c>
      <c r="BU261" s="60">
        <v>0</v>
      </c>
      <c r="BV261" s="62"/>
      <c r="BW261" s="62"/>
      <c r="BX261" s="62"/>
      <c r="BY261" s="62"/>
      <c r="BZ261" s="62"/>
      <c r="CA261" s="62"/>
      <c r="CB261" s="62"/>
      <c r="CC261" s="62"/>
      <c r="CD261" s="62"/>
      <c r="CE261" s="62"/>
      <c r="CF261" s="62"/>
      <c r="CG261" s="62"/>
      <c r="CH261" s="62"/>
      <c r="CI261" s="62"/>
      <c r="CJ261" s="62"/>
      <c r="CK261" s="62"/>
      <c r="CL261" s="62"/>
      <c r="CM261" s="62"/>
      <c r="CN261" s="62"/>
      <c r="CO261" s="62"/>
      <c r="CP261" s="62"/>
      <c r="CQ261" s="62"/>
      <c r="CR261" s="62"/>
      <c r="CS261" s="62"/>
      <c r="CT261" s="62"/>
      <c r="CU261" s="62"/>
      <c r="CV261" s="62"/>
      <c r="CW261" s="62"/>
      <c r="CX261" s="62"/>
    </row>
    <row r="262" spans="1:102" s="64" customFormat="1" ht="15" customHeight="1" thickBot="1" x14ac:dyDescent="0.3">
      <c r="A262" s="63" t="s">
        <v>926</v>
      </c>
      <c r="B262" s="6" t="s">
        <v>924</v>
      </c>
      <c r="C262" s="15" t="s">
        <v>4426</v>
      </c>
      <c r="D262" s="73" t="s">
        <v>925</v>
      </c>
      <c r="E262" s="409" t="s">
        <v>3379</v>
      </c>
      <c r="F262" s="316">
        <f>SUM(LARGE(G262:BU262,{1,2,3,4,5,6}))</f>
        <v>334</v>
      </c>
      <c r="G262" s="36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>
        <v>182</v>
      </c>
      <c r="AR262" s="37"/>
      <c r="AS262" s="37"/>
      <c r="AT262" s="37"/>
      <c r="AU262" s="37"/>
      <c r="AV262" s="37"/>
      <c r="AW262" s="37"/>
      <c r="AX262" s="37"/>
      <c r="AY262" s="37">
        <v>152</v>
      </c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8"/>
      <c r="BP262" s="61">
        <v>0</v>
      </c>
      <c r="BQ262" s="61">
        <v>0</v>
      </c>
      <c r="BR262" s="61">
        <v>0</v>
      </c>
      <c r="BS262" s="60">
        <v>0</v>
      </c>
      <c r="BT262" s="60">
        <v>0</v>
      </c>
      <c r="BU262" s="60">
        <v>0</v>
      </c>
      <c r="BV262" s="62"/>
      <c r="BW262" s="62"/>
      <c r="BX262" s="62"/>
      <c r="BY262" s="62"/>
      <c r="BZ262" s="62"/>
      <c r="CA262" s="62"/>
      <c r="CB262" s="62"/>
      <c r="CC262" s="62"/>
      <c r="CD262" s="62"/>
      <c r="CE262" s="62"/>
      <c r="CF262" s="62"/>
      <c r="CG262" s="62"/>
      <c r="CH262" s="62"/>
      <c r="CI262" s="62"/>
      <c r="CJ262" s="62"/>
      <c r="CK262" s="62"/>
      <c r="CL262" s="62"/>
      <c r="CM262" s="62"/>
      <c r="CN262" s="62"/>
      <c r="CO262" s="62"/>
      <c r="CP262" s="62"/>
      <c r="CQ262" s="62"/>
      <c r="CR262" s="62"/>
      <c r="CS262" s="62"/>
      <c r="CT262" s="62"/>
      <c r="CU262" s="62"/>
      <c r="CV262" s="62"/>
      <c r="CW262" s="62"/>
      <c r="CX262" s="62"/>
    </row>
    <row r="263" spans="1:102" ht="15" customHeight="1" thickBot="1" x14ac:dyDescent="0.3">
      <c r="A263" s="63" t="s">
        <v>929</v>
      </c>
      <c r="B263" s="6" t="s">
        <v>810</v>
      </c>
      <c r="C263" s="15" t="s">
        <v>4427</v>
      </c>
      <c r="D263" s="73" t="s">
        <v>811</v>
      </c>
      <c r="E263" s="409" t="s">
        <v>513</v>
      </c>
      <c r="F263" s="316">
        <f>SUM(LARGE(G263:BU263,{1,2,3,4,5,6}))</f>
        <v>330</v>
      </c>
      <c r="G263" s="36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>
        <v>330</v>
      </c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8"/>
      <c r="BP263" s="61">
        <v>0</v>
      </c>
      <c r="BQ263" s="61">
        <v>0</v>
      </c>
      <c r="BR263" s="61">
        <v>0</v>
      </c>
      <c r="BS263" s="60">
        <v>0</v>
      </c>
      <c r="BT263" s="60">
        <v>0</v>
      </c>
      <c r="BU263" s="60">
        <v>0</v>
      </c>
      <c r="CS263" s="66"/>
      <c r="CT263" s="66"/>
      <c r="CU263" s="66"/>
      <c r="CV263" s="66"/>
      <c r="CW263" s="66"/>
      <c r="CX263" s="64"/>
    </row>
    <row r="264" spans="1:102" ht="15" customHeight="1" thickBot="1" x14ac:dyDescent="0.3">
      <c r="A264" s="63" t="s">
        <v>931</v>
      </c>
      <c r="B264" s="6" t="s">
        <v>855</v>
      </c>
      <c r="C264" s="15" t="s">
        <v>4428</v>
      </c>
      <c r="D264" s="73" t="s">
        <v>856</v>
      </c>
      <c r="E264" s="409" t="s">
        <v>513</v>
      </c>
      <c r="F264" s="316">
        <f>SUM(LARGE(G264:BU264,{1,2,3,4,5,6}))</f>
        <v>330</v>
      </c>
      <c r="G264" s="36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>
        <v>330</v>
      </c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8"/>
      <c r="BP264" s="61">
        <v>0</v>
      </c>
      <c r="BQ264" s="61">
        <v>0</v>
      </c>
      <c r="BR264" s="61">
        <v>0</v>
      </c>
      <c r="BS264" s="60">
        <v>0</v>
      </c>
      <c r="BT264" s="60">
        <v>0</v>
      </c>
      <c r="BU264" s="60">
        <v>0</v>
      </c>
    </row>
    <row r="265" spans="1:102" ht="15" customHeight="1" thickBot="1" x14ac:dyDescent="0.3">
      <c r="A265" s="63" t="s">
        <v>934</v>
      </c>
      <c r="B265" s="14" t="s">
        <v>927</v>
      </c>
      <c r="C265" s="15" t="s">
        <v>4429</v>
      </c>
      <c r="D265" s="73" t="s">
        <v>928</v>
      </c>
      <c r="E265" s="409" t="s">
        <v>684</v>
      </c>
      <c r="F265" s="316">
        <f>SUM(LARGE(G265:BU265,{1,2,3,4,5,6}))</f>
        <v>327</v>
      </c>
      <c r="G265" s="40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>
        <v>102</v>
      </c>
      <c r="T265" s="41"/>
      <c r="U265" s="41"/>
      <c r="V265" s="41"/>
      <c r="W265" s="41">
        <v>88</v>
      </c>
      <c r="X265" s="41"/>
      <c r="Y265" s="41"/>
      <c r="Z265" s="41"/>
      <c r="AA265" s="41"/>
      <c r="AB265" s="41"/>
      <c r="AC265" s="37"/>
      <c r="AD265" s="37"/>
      <c r="AE265" s="37">
        <v>137</v>
      </c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8"/>
      <c r="BP265" s="61">
        <v>0</v>
      </c>
      <c r="BQ265" s="61">
        <v>0</v>
      </c>
      <c r="BR265" s="61">
        <v>0</v>
      </c>
      <c r="BS265" s="60">
        <v>0</v>
      </c>
      <c r="BT265" s="60">
        <v>0</v>
      </c>
      <c r="BU265" s="60">
        <v>0</v>
      </c>
      <c r="BV265" s="64"/>
      <c r="BW265" s="64"/>
      <c r="BX265" s="66"/>
      <c r="BY265" s="66"/>
      <c r="BZ265" s="66"/>
      <c r="CB265" s="64"/>
      <c r="CC265" s="64"/>
      <c r="CH265" s="64"/>
      <c r="CI265" s="64"/>
      <c r="CJ265" s="64"/>
      <c r="CK265" s="64"/>
      <c r="CL265" s="64"/>
    </row>
    <row r="266" spans="1:102" ht="15" customHeight="1" thickBot="1" x14ac:dyDescent="0.3">
      <c r="A266" s="63" t="s">
        <v>937</v>
      </c>
      <c r="B266" s="6" t="s">
        <v>930</v>
      </c>
      <c r="C266" s="15" t="s">
        <v>4430</v>
      </c>
      <c r="D266" s="73" t="s">
        <v>2898</v>
      </c>
      <c r="E266" s="409" t="s">
        <v>306</v>
      </c>
      <c r="F266" s="316">
        <f>SUM(LARGE(G266:BU266,{1,2,3,4,5,6}))</f>
        <v>324</v>
      </c>
      <c r="G266" s="36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>
        <v>222</v>
      </c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>
        <v>102</v>
      </c>
      <c r="BG266" s="37"/>
      <c r="BH266" s="37"/>
      <c r="BI266" s="37"/>
      <c r="BJ266" s="37"/>
      <c r="BK266" s="37"/>
      <c r="BL266" s="37"/>
      <c r="BM266" s="37"/>
      <c r="BN266" s="37"/>
      <c r="BO266" s="38"/>
      <c r="BP266" s="61">
        <v>0</v>
      </c>
      <c r="BQ266" s="61">
        <v>0</v>
      </c>
      <c r="BR266" s="61">
        <v>0</v>
      </c>
      <c r="BS266" s="60">
        <v>0</v>
      </c>
      <c r="BT266" s="60">
        <v>0</v>
      </c>
      <c r="BU266" s="60">
        <v>0</v>
      </c>
      <c r="CR266" s="64"/>
      <c r="CX266" s="66"/>
    </row>
    <row r="267" spans="1:102" ht="15" customHeight="1" thickBot="1" x14ac:dyDescent="0.3">
      <c r="A267" s="63" t="s">
        <v>940</v>
      </c>
      <c r="B267" s="6" t="s">
        <v>932</v>
      </c>
      <c r="C267" s="15" t="s">
        <v>4250</v>
      </c>
      <c r="D267" s="73" t="s">
        <v>933</v>
      </c>
      <c r="E267" s="409" t="s">
        <v>306</v>
      </c>
      <c r="F267" s="316">
        <f>SUM(LARGE(G267:BU267,{1,2,3,4,5,6}))</f>
        <v>323</v>
      </c>
      <c r="G267" s="36"/>
      <c r="H267" s="37"/>
      <c r="I267" s="37"/>
      <c r="J267" s="37">
        <v>146</v>
      </c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>
        <v>177</v>
      </c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8"/>
      <c r="BP267" s="61">
        <v>0</v>
      </c>
      <c r="BQ267" s="61">
        <v>0</v>
      </c>
      <c r="BR267" s="61">
        <v>0</v>
      </c>
      <c r="BS267" s="60">
        <v>0</v>
      </c>
      <c r="BT267" s="60">
        <v>0</v>
      </c>
      <c r="BU267" s="60">
        <v>0</v>
      </c>
      <c r="CS267" s="64"/>
      <c r="CT267" s="64"/>
      <c r="CU267" s="64"/>
      <c r="CV267" s="64"/>
      <c r="CW267" s="64"/>
    </row>
    <row r="268" spans="1:102" ht="15" customHeight="1" thickBot="1" x14ac:dyDescent="0.3">
      <c r="A268" s="63" t="s">
        <v>943</v>
      </c>
      <c r="B268" s="6" t="s">
        <v>871</v>
      </c>
      <c r="C268" s="15" t="s">
        <v>4431</v>
      </c>
      <c r="D268" s="73" t="s">
        <v>872</v>
      </c>
      <c r="E268" s="409" t="s">
        <v>4655</v>
      </c>
      <c r="F268" s="316">
        <f>SUM(LARGE(G268:BU268,{1,2,3,4,5,6}))</f>
        <v>321</v>
      </c>
      <c r="G268" s="36"/>
      <c r="H268" s="37">
        <v>92</v>
      </c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>
        <v>92</v>
      </c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>
        <v>137</v>
      </c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8"/>
      <c r="BP268" s="61">
        <v>0</v>
      </c>
      <c r="BQ268" s="61">
        <v>0</v>
      </c>
      <c r="BR268" s="61">
        <v>0</v>
      </c>
      <c r="BS268" s="60">
        <v>0</v>
      </c>
      <c r="BT268" s="60">
        <v>0</v>
      </c>
      <c r="BU268" s="60">
        <v>0</v>
      </c>
      <c r="CX268" s="66"/>
    </row>
    <row r="269" spans="1:102" ht="15" customHeight="1" thickBot="1" x14ac:dyDescent="0.3">
      <c r="A269" s="63" t="s">
        <v>945</v>
      </c>
      <c r="B269" s="74" t="s">
        <v>938</v>
      </c>
      <c r="C269" s="15" t="s">
        <v>4432</v>
      </c>
      <c r="D269" s="73" t="s">
        <v>939</v>
      </c>
      <c r="E269" s="409" t="s">
        <v>4655</v>
      </c>
      <c r="F269" s="316">
        <f>SUM(LARGE(G269:BU269,{1,2,3,4,5,6}))</f>
        <v>314</v>
      </c>
      <c r="G269" s="40"/>
      <c r="H269" s="41">
        <v>157</v>
      </c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>
        <v>157</v>
      </c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8"/>
      <c r="BP269" s="61">
        <v>0</v>
      </c>
      <c r="BQ269" s="61">
        <v>0</v>
      </c>
      <c r="BR269" s="61">
        <v>0</v>
      </c>
      <c r="BS269" s="60">
        <v>0</v>
      </c>
      <c r="BT269" s="60">
        <v>0</v>
      </c>
      <c r="BU269" s="60">
        <v>0</v>
      </c>
      <c r="BV269" s="66"/>
      <c r="BW269" s="66"/>
      <c r="CG269" s="64"/>
      <c r="CM269" s="66"/>
      <c r="CN269" s="66"/>
      <c r="CO269" s="66"/>
    </row>
    <row r="270" spans="1:102" ht="15" customHeight="1" thickBot="1" x14ac:dyDescent="0.3">
      <c r="A270" s="63" t="s">
        <v>948</v>
      </c>
      <c r="B270" s="6" t="s">
        <v>1112</v>
      </c>
      <c r="C270" s="15" t="s">
        <v>4433</v>
      </c>
      <c r="D270" s="73" t="s">
        <v>1113</v>
      </c>
      <c r="E270" s="409" t="s">
        <v>3379</v>
      </c>
      <c r="F270" s="316">
        <f>SUM(LARGE(G270:BU270,{1,2,3,4,5,6}))</f>
        <v>309</v>
      </c>
      <c r="G270" s="36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>
        <v>117</v>
      </c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>
        <v>192</v>
      </c>
      <c r="BN270" s="37"/>
      <c r="BO270" s="38"/>
      <c r="BP270" s="61">
        <v>0</v>
      </c>
      <c r="BQ270" s="61">
        <v>0</v>
      </c>
      <c r="BR270" s="61">
        <v>0</v>
      </c>
      <c r="BS270" s="60">
        <v>0</v>
      </c>
      <c r="BT270" s="60">
        <v>0</v>
      </c>
      <c r="BU270" s="60">
        <v>0</v>
      </c>
    </row>
    <row r="271" spans="1:102" ht="15" customHeight="1" thickBot="1" x14ac:dyDescent="0.3">
      <c r="A271" s="63" t="s">
        <v>950</v>
      </c>
      <c r="B271" s="6" t="s">
        <v>773</v>
      </c>
      <c r="C271" s="15" t="s">
        <v>4434</v>
      </c>
      <c r="D271" s="73" t="s">
        <v>774</v>
      </c>
      <c r="E271" s="409" t="s">
        <v>497</v>
      </c>
      <c r="F271" s="316">
        <f>SUM(LARGE(G271:BU271,{1,2,3,4,5,6}))</f>
        <v>292</v>
      </c>
      <c r="G271" s="40"/>
      <c r="H271" s="41"/>
      <c r="I271" s="41"/>
      <c r="J271" s="41">
        <v>190</v>
      </c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>
        <v>102</v>
      </c>
      <c r="BG271" s="37"/>
      <c r="BH271" s="37"/>
      <c r="BI271" s="37"/>
      <c r="BJ271" s="37"/>
      <c r="BK271" s="37"/>
      <c r="BL271" s="37"/>
      <c r="BM271" s="37"/>
      <c r="BN271" s="37"/>
      <c r="BO271" s="38"/>
      <c r="BP271" s="61">
        <v>0</v>
      </c>
      <c r="BQ271" s="61">
        <v>0</v>
      </c>
      <c r="BR271" s="61">
        <v>0</v>
      </c>
      <c r="BS271" s="60">
        <v>0</v>
      </c>
      <c r="BT271" s="60">
        <v>0</v>
      </c>
      <c r="BU271" s="60">
        <v>0</v>
      </c>
      <c r="CP271" s="66"/>
      <c r="CQ271" s="66"/>
    </row>
    <row r="272" spans="1:102" ht="15" customHeight="1" thickBot="1" x14ac:dyDescent="0.3">
      <c r="A272" s="63" t="s">
        <v>954</v>
      </c>
      <c r="B272" s="6" t="s">
        <v>3526</v>
      </c>
      <c r="C272" s="15">
        <v>39822</v>
      </c>
      <c r="D272" s="73">
        <v>35227</v>
      </c>
      <c r="E272" s="409" t="s">
        <v>3379</v>
      </c>
      <c r="F272" s="316">
        <f>SUM(LARGE(G272:BU272,{1,2,3,4,5,6}))</f>
        <v>290</v>
      </c>
      <c r="G272" s="36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>
        <v>290</v>
      </c>
      <c r="BO272" s="38"/>
      <c r="BP272" s="61">
        <v>0</v>
      </c>
      <c r="BQ272" s="61">
        <v>0</v>
      </c>
      <c r="BR272" s="61">
        <v>0</v>
      </c>
      <c r="BS272" s="60">
        <v>0</v>
      </c>
      <c r="BT272" s="60">
        <v>0</v>
      </c>
      <c r="BU272" s="60">
        <v>0</v>
      </c>
    </row>
    <row r="273" spans="1:102" ht="15" customHeight="1" thickBot="1" x14ac:dyDescent="0.3">
      <c r="A273" s="63" t="s">
        <v>956</v>
      </c>
      <c r="B273" s="6" t="s">
        <v>3181</v>
      </c>
      <c r="C273" s="15">
        <v>39637</v>
      </c>
      <c r="D273" s="73">
        <v>76615</v>
      </c>
      <c r="E273" s="409" t="s">
        <v>241</v>
      </c>
      <c r="F273" s="316">
        <f>SUM(LARGE(G273:BU273,{1,2,3,4,5,6}))</f>
        <v>290</v>
      </c>
      <c r="G273" s="36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>
        <v>290</v>
      </c>
      <c r="BJ273" s="37"/>
      <c r="BK273" s="37"/>
      <c r="BL273" s="37"/>
      <c r="BM273" s="37"/>
      <c r="BN273" s="37"/>
      <c r="BO273" s="38"/>
      <c r="BP273" s="61">
        <v>0</v>
      </c>
      <c r="BQ273" s="61">
        <v>0</v>
      </c>
      <c r="BR273" s="61">
        <v>0</v>
      </c>
      <c r="BS273" s="60">
        <v>0</v>
      </c>
      <c r="BT273" s="60">
        <v>0</v>
      </c>
      <c r="BU273" s="60">
        <v>0</v>
      </c>
    </row>
    <row r="274" spans="1:102" ht="15" customHeight="1" thickBot="1" x14ac:dyDescent="0.3">
      <c r="A274" s="63" t="s">
        <v>959</v>
      </c>
      <c r="B274" s="6" t="s">
        <v>944</v>
      </c>
      <c r="C274" s="15" t="s">
        <v>4435</v>
      </c>
      <c r="D274" s="73" t="s">
        <v>3570</v>
      </c>
      <c r="E274" s="409" t="s">
        <v>386</v>
      </c>
      <c r="F274" s="316">
        <f>SUM(LARGE(G274:BU274,{1,2,3,4,5,6}))</f>
        <v>290</v>
      </c>
      <c r="G274" s="36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>
        <v>290</v>
      </c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8"/>
      <c r="BP274" s="61">
        <v>0</v>
      </c>
      <c r="BQ274" s="61">
        <v>0</v>
      </c>
      <c r="BR274" s="61">
        <v>0</v>
      </c>
      <c r="BS274" s="60">
        <v>0</v>
      </c>
      <c r="BT274" s="60">
        <v>0</v>
      </c>
      <c r="BU274" s="60">
        <v>0</v>
      </c>
    </row>
    <row r="275" spans="1:102" ht="15" customHeight="1" thickBot="1" x14ac:dyDescent="0.3">
      <c r="A275" s="63" t="s">
        <v>962</v>
      </c>
      <c r="B275" s="6" t="s">
        <v>946</v>
      </c>
      <c r="C275" s="15" t="s">
        <v>4436</v>
      </c>
      <c r="D275" s="73" t="s">
        <v>947</v>
      </c>
      <c r="E275" s="409" t="s">
        <v>513</v>
      </c>
      <c r="F275" s="316">
        <f>SUM(LARGE(G275:BU275,{1,2,3,4,5,6}))</f>
        <v>290</v>
      </c>
      <c r="G275" s="36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>
        <v>290</v>
      </c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8"/>
      <c r="BP275" s="61">
        <v>0</v>
      </c>
      <c r="BQ275" s="61">
        <v>0</v>
      </c>
      <c r="BR275" s="61">
        <v>0</v>
      </c>
      <c r="BS275" s="60">
        <v>0</v>
      </c>
      <c r="BT275" s="60">
        <v>0</v>
      </c>
      <c r="BU275" s="60">
        <v>0</v>
      </c>
    </row>
    <row r="276" spans="1:102" ht="15" customHeight="1" thickBot="1" x14ac:dyDescent="0.3">
      <c r="A276" s="63" t="s">
        <v>965</v>
      </c>
      <c r="B276" s="14" t="s">
        <v>949</v>
      </c>
      <c r="C276" s="15" t="s">
        <v>4437</v>
      </c>
      <c r="D276" s="73" t="s">
        <v>3571</v>
      </c>
      <c r="E276" s="409" t="s">
        <v>4657</v>
      </c>
      <c r="F276" s="316">
        <f>SUM(LARGE(G276:BU276,{1,2,3,4,5,6}))</f>
        <v>290</v>
      </c>
      <c r="G276" s="40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37"/>
      <c r="AD276" s="37"/>
      <c r="AE276" s="37"/>
      <c r="AF276" s="37"/>
      <c r="AG276" s="37"/>
      <c r="AH276" s="37"/>
      <c r="AI276" s="37"/>
      <c r="AJ276" s="37"/>
      <c r="AK276" s="37">
        <v>290</v>
      </c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8"/>
      <c r="BP276" s="61">
        <v>0</v>
      </c>
      <c r="BQ276" s="61">
        <v>0</v>
      </c>
      <c r="BR276" s="61">
        <v>0</v>
      </c>
      <c r="BS276" s="60">
        <v>0</v>
      </c>
      <c r="BT276" s="60">
        <v>0</v>
      </c>
      <c r="BU276" s="60">
        <v>0</v>
      </c>
      <c r="CG276" s="66"/>
      <c r="CS276" s="64"/>
      <c r="CT276" s="64"/>
      <c r="CU276" s="64"/>
      <c r="CV276" s="64"/>
      <c r="CW276" s="64"/>
    </row>
    <row r="277" spans="1:102" ht="15" customHeight="1" thickBot="1" x14ac:dyDescent="0.3">
      <c r="A277" s="63" t="s">
        <v>969</v>
      </c>
      <c r="B277" s="6" t="s">
        <v>955</v>
      </c>
      <c r="C277" s="15" t="s">
        <v>4438</v>
      </c>
      <c r="D277" s="73" t="s">
        <v>3572</v>
      </c>
      <c r="E277" s="409" t="s">
        <v>4657</v>
      </c>
      <c r="F277" s="316">
        <f>SUM(LARGE(G277:BU277,{1,2,3,4,5,6}))</f>
        <v>275</v>
      </c>
      <c r="G277" s="36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>
        <v>55</v>
      </c>
      <c r="AD277" s="37"/>
      <c r="AE277" s="37"/>
      <c r="AF277" s="37"/>
      <c r="AG277" s="37"/>
      <c r="AH277" s="37"/>
      <c r="AI277" s="37"/>
      <c r="AJ277" s="37"/>
      <c r="AK277" s="37">
        <v>220</v>
      </c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8"/>
      <c r="BP277" s="61">
        <v>0</v>
      </c>
      <c r="BQ277" s="61">
        <v>0</v>
      </c>
      <c r="BR277" s="61">
        <v>0</v>
      </c>
      <c r="BS277" s="60">
        <v>0</v>
      </c>
      <c r="BT277" s="60">
        <v>0</v>
      </c>
      <c r="BU277" s="60">
        <v>0</v>
      </c>
      <c r="CX277" s="64"/>
    </row>
    <row r="278" spans="1:102" ht="15" customHeight="1" thickBot="1" x14ac:dyDescent="0.3">
      <c r="A278" s="63" t="s">
        <v>972</v>
      </c>
      <c r="B278" s="6" t="s">
        <v>1042</v>
      </c>
      <c r="C278" s="15" t="s">
        <v>4439</v>
      </c>
      <c r="D278" s="73" t="s">
        <v>1043</v>
      </c>
      <c r="E278" s="409" t="s">
        <v>241</v>
      </c>
      <c r="F278" s="316">
        <f>SUM(LARGE(G278:BU278,{1,2,3,4,5,6}))</f>
        <v>274</v>
      </c>
      <c r="G278" s="36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>
        <v>182</v>
      </c>
      <c r="AZ278" s="37"/>
      <c r="BA278" s="37"/>
      <c r="BB278" s="37"/>
      <c r="BC278" s="37"/>
      <c r="BD278" s="37"/>
      <c r="BE278" s="37"/>
      <c r="BF278" s="37"/>
      <c r="BG278" s="37"/>
      <c r="BH278" s="37"/>
      <c r="BI278" s="37">
        <v>92</v>
      </c>
      <c r="BJ278" s="37"/>
      <c r="BK278" s="37"/>
      <c r="BL278" s="37"/>
      <c r="BM278" s="37"/>
      <c r="BN278" s="37"/>
      <c r="BO278" s="38"/>
      <c r="BP278" s="61">
        <v>0</v>
      </c>
      <c r="BQ278" s="61">
        <v>0</v>
      </c>
      <c r="BR278" s="61">
        <v>0</v>
      </c>
      <c r="BS278" s="60">
        <v>0</v>
      </c>
      <c r="BT278" s="60">
        <v>0</v>
      </c>
      <c r="BU278" s="60">
        <v>0</v>
      </c>
    </row>
    <row r="279" spans="1:102" ht="15" customHeight="1" thickBot="1" x14ac:dyDescent="0.3">
      <c r="A279" s="63" t="s">
        <v>975</v>
      </c>
      <c r="B279" s="6" t="s">
        <v>966</v>
      </c>
      <c r="C279" s="15" t="s">
        <v>4440</v>
      </c>
      <c r="D279" s="73" t="s">
        <v>967</v>
      </c>
      <c r="E279" s="409" t="s">
        <v>968</v>
      </c>
      <c r="F279" s="316">
        <f>SUM(LARGE(G279:BU279,{1,2,3,4,5,6}))</f>
        <v>272</v>
      </c>
      <c r="G279" s="36"/>
      <c r="H279" s="37"/>
      <c r="I279" s="37"/>
      <c r="J279" s="37"/>
      <c r="K279" s="37">
        <v>272</v>
      </c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8"/>
      <c r="BP279" s="61">
        <v>0</v>
      </c>
      <c r="BQ279" s="61">
        <v>0</v>
      </c>
      <c r="BR279" s="61">
        <v>0</v>
      </c>
      <c r="BS279" s="60">
        <v>0</v>
      </c>
      <c r="BT279" s="60">
        <v>0</v>
      </c>
      <c r="BU279" s="60">
        <v>0</v>
      </c>
    </row>
    <row r="280" spans="1:102" ht="15" customHeight="1" thickBot="1" x14ac:dyDescent="0.3">
      <c r="A280" s="63" t="s">
        <v>977</v>
      </c>
      <c r="B280" s="6" t="s">
        <v>970</v>
      </c>
      <c r="C280" s="15" t="s">
        <v>4441</v>
      </c>
      <c r="D280" s="73" t="s">
        <v>971</v>
      </c>
      <c r="E280" s="409" t="s">
        <v>888</v>
      </c>
      <c r="F280" s="316">
        <f>SUM(LARGE(G280:BU280,{1,2,3,4,5,6}))</f>
        <v>272</v>
      </c>
      <c r="G280" s="36"/>
      <c r="H280" s="37"/>
      <c r="I280" s="37"/>
      <c r="J280" s="37"/>
      <c r="K280" s="37">
        <v>272</v>
      </c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8"/>
      <c r="BP280" s="61">
        <v>0</v>
      </c>
      <c r="BQ280" s="61">
        <v>0</v>
      </c>
      <c r="BR280" s="61">
        <v>0</v>
      </c>
      <c r="BS280" s="60">
        <v>0</v>
      </c>
      <c r="BT280" s="60">
        <v>0</v>
      </c>
      <c r="BU280" s="60">
        <v>0</v>
      </c>
      <c r="CS280" s="64"/>
      <c r="CT280" s="64"/>
      <c r="CU280" s="64"/>
      <c r="CV280" s="64"/>
      <c r="CW280" s="64"/>
    </row>
    <row r="281" spans="1:102" ht="15" customHeight="1" thickBot="1" x14ac:dyDescent="0.3">
      <c r="A281" s="63" t="s">
        <v>980</v>
      </c>
      <c r="B281" s="6" t="s">
        <v>3527</v>
      </c>
      <c r="C281" s="15">
        <v>38034</v>
      </c>
      <c r="D281" s="73">
        <v>61205</v>
      </c>
      <c r="E281" s="409" t="s">
        <v>4663</v>
      </c>
      <c r="F281" s="316">
        <f>SUM(LARGE(G281:BU281,{1,2,3,4,5,6}))</f>
        <v>272</v>
      </c>
      <c r="G281" s="36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>
        <v>272</v>
      </c>
      <c r="BO281" s="38"/>
      <c r="BP281" s="61">
        <v>0</v>
      </c>
      <c r="BQ281" s="61">
        <v>0</v>
      </c>
      <c r="BR281" s="61">
        <v>0</v>
      </c>
      <c r="BS281" s="60">
        <v>0</v>
      </c>
      <c r="BT281" s="60">
        <v>0</v>
      </c>
      <c r="BU281" s="60">
        <v>0</v>
      </c>
      <c r="CR281" s="66"/>
      <c r="CS281" s="64"/>
      <c r="CT281" s="64"/>
      <c r="CU281" s="64"/>
      <c r="CV281" s="64"/>
      <c r="CW281" s="64"/>
    </row>
    <row r="282" spans="1:102" ht="15" customHeight="1" thickBot="1" x14ac:dyDescent="0.3">
      <c r="A282" s="63" t="s">
        <v>983</v>
      </c>
      <c r="B282" s="6" t="s">
        <v>1255</v>
      </c>
      <c r="C282" s="15" t="s">
        <v>3778</v>
      </c>
      <c r="D282" s="73" t="s">
        <v>1256</v>
      </c>
      <c r="E282" s="409" t="s">
        <v>892</v>
      </c>
      <c r="F282" s="316">
        <f>SUM(LARGE(G282:BU282,{1,2,3,4,5,6}))</f>
        <v>272</v>
      </c>
      <c r="G282" s="36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>
        <v>272</v>
      </c>
      <c r="BM282" s="37"/>
      <c r="BN282" s="37"/>
      <c r="BO282" s="38"/>
      <c r="BP282" s="61">
        <v>0</v>
      </c>
      <c r="BQ282" s="61">
        <v>0</v>
      </c>
      <c r="BR282" s="61">
        <v>0</v>
      </c>
      <c r="BS282" s="60">
        <v>0</v>
      </c>
      <c r="BT282" s="60">
        <v>0</v>
      </c>
      <c r="BU282" s="60">
        <v>0</v>
      </c>
    </row>
    <row r="283" spans="1:102" ht="15" customHeight="1" thickBot="1" x14ac:dyDescent="0.3">
      <c r="A283" s="63" t="s">
        <v>986</v>
      </c>
      <c r="B283" s="6" t="s">
        <v>973</v>
      </c>
      <c r="C283" s="15" t="s">
        <v>4442</v>
      </c>
      <c r="D283" s="73" t="s">
        <v>974</v>
      </c>
      <c r="E283" s="409" t="s">
        <v>249</v>
      </c>
      <c r="F283" s="316">
        <f>SUM(LARGE(G283:BU283,{1,2,3,4,5,6}))</f>
        <v>272</v>
      </c>
      <c r="G283" s="36"/>
      <c r="H283" s="37"/>
      <c r="I283" s="37"/>
      <c r="J283" s="37"/>
      <c r="K283" s="37"/>
      <c r="L283" s="37">
        <v>272</v>
      </c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8"/>
      <c r="BP283" s="61">
        <v>0</v>
      </c>
      <c r="BQ283" s="61">
        <v>0</v>
      </c>
      <c r="BR283" s="61">
        <v>0</v>
      </c>
      <c r="BS283" s="60">
        <v>0</v>
      </c>
      <c r="BT283" s="60">
        <v>0</v>
      </c>
      <c r="BU283" s="60">
        <v>0</v>
      </c>
    </row>
    <row r="284" spans="1:102" ht="15" customHeight="1" thickBot="1" x14ac:dyDescent="0.3">
      <c r="A284" s="63" t="s">
        <v>989</v>
      </c>
      <c r="B284" s="6" t="s">
        <v>3528</v>
      </c>
      <c r="C284" s="15" t="s">
        <v>4443</v>
      </c>
      <c r="D284" s="73" t="s">
        <v>3573</v>
      </c>
      <c r="E284" s="409" t="s">
        <v>4675</v>
      </c>
      <c r="F284" s="316">
        <f>SUM(LARGE(G284:BU284,{1,2,3,4,5,6}))</f>
        <v>272</v>
      </c>
      <c r="G284" s="36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>
        <v>272</v>
      </c>
      <c r="BO284" s="38"/>
      <c r="BP284" s="61">
        <v>0</v>
      </c>
      <c r="BQ284" s="61">
        <v>0</v>
      </c>
      <c r="BR284" s="61">
        <v>0</v>
      </c>
      <c r="BS284" s="60">
        <v>0</v>
      </c>
      <c r="BT284" s="60">
        <v>0</v>
      </c>
      <c r="BU284" s="60">
        <v>0</v>
      </c>
      <c r="CR284" s="66"/>
      <c r="CS284" s="64"/>
      <c r="CT284" s="64"/>
      <c r="CU284" s="64"/>
      <c r="CV284" s="64"/>
      <c r="CW284" s="64"/>
    </row>
    <row r="285" spans="1:102" ht="15" customHeight="1" thickBot="1" x14ac:dyDescent="0.3">
      <c r="A285" s="63" t="s">
        <v>992</v>
      </c>
      <c r="B285" s="6" t="s">
        <v>976</v>
      </c>
      <c r="C285" s="15" t="s">
        <v>4444</v>
      </c>
      <c r="D285" s="73" t="s">
        <v>3574</v>
      </c>
      <c r="E285" s="409" t="s">
        <v>4647</v>
      </c>
      <c r="F285" s="316">
        <f>SUM(LARGE(G285:BU285,{1,2,3,4,5,6}))</f>
        <v>272</v>
      </c>
      <c r="G285" s="36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>
        <v>272</v>
      </c>
      <c r="BF285" s="37"/>
      <c r="BG285" s="37"/>
      <c r="BH285" s="37"/>
      <c r="BI285" s="37"/>
      <c r="BJ285" s="37"/>
      <c r="BK285" s="37"/>
      <c r="BL285" s="37"/>
      <c r="BM285" s="37"/>
      <c r="BN285" s="37"/>
      <c r="BO285" s="38"/>
      <c r="BP285" s="61">
        <v>0</v>
      </c>
      <c r="BQ285" s="61">
        <v>0</v>
      </c>
      <c r="BR285" s="61">
        <v>0</v>
      </c>
      <c r="BS285" s="60">
        <v>0</v>
      </c>
      <c r="BT285" s="60">
        <v>0</v>
      </c>
      <c r="BU285" s="60">
        <v>0</v>
      </c>
      <c r="CR285" s="64"/>
      <c r="CS285" s="64"/>
      <c r="CT285" s="64"/>
      <c r="CU285" s="64"/>
      <c r="CV285" s="64"/>
      <c r="CW285" s="64"/>
      <c r="CX285" s="64"/>
    </row>
    <row r="286" spans="1:102" ht="15" customHeight="1" thickBot="1" x14ac:dyDescent="0.3">
      <c r="A286" s="63" t="s">
        <v>994</v>
      </c>
      <c r="B286" s="6" t="s">
        <v>3182</v>
      </c>
      <c r="C286" s="15" t="s">
        <v>4199</v>
      </c>
      <c r="D286" s="73" t="s">
        <v>3575</v>
      </c>
      <c r="E286" s="409" t="s">
        <v>892</v>
      </c>
      <c r="F286" s="316">
        <f>SUM(LARGE(G286:BU286,{1,2,3,4,5,6}))</f>
        <v>272</v>
      </c>
      <c r="G286" s="36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>
        <v>272</v>
      </c>
      <c r="BM286" s="37"/>
      <c r="BN286" s="37"/>
      <c r="BO286" s="38"/>
      <c r="BP286" s="61">
        <v>0</v>
      </c>
      <c r="BQ286" s="61">
        <v>0</v>
      </c>
      <c r="BR286" s="61">
        <v>0</v>
      </c>
      <c r="BS286" s="60">
        <v>0</v>
      </c>
      <c r="BT286" s="60">
        <v>0</v>
      </c>
      <c r="BU286" s="60">
        <v>0</v>
      </c>
    </row>
    <row r="287" spans="1:102" ht="15" customHeight="1" thickBot="1" x14ac:dyDescent="0.3">
      <c r="A287" s="63" t="s">
        <v>997</v>
      </c>
      <c r="B287" s="6" t="s">
        <v>978</v>
      </c>
      <c r="C287" s="15" t="s">
        <v>4445</v>
      </c>
      <c r="D287" s="73" t="s">
        <v>979</v>
      </c>
      <c r="E287" s="409" t="s">
        <v>888</v>
      </c>
      <c r="F287" s="316">
        <f>SUM(LARGE(G287:BU287,{1,2,3,4,5,6}))</f>
        <v>272</v>
      </c>
      <c r="G287" s="36"/>
      <c r="H287" s="37"/>
      <c r="I287" s="37"/>
      <c r="J287" s="37"/>
      <c r="K287" s="37">
        <v>272</v>
      </c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8"/>
      <c r="BP287" s="61">
        <v>0</v>
      </c>
      <c r="BQ287" s="61">
        <v>0</v>
      </c>
      <c r="BR287" s="61">
        <v>0</v>
      </c>
      <c r="BS287" s="60">
        <v>0</v>
      </c>
      <c r="BT287" s="60">
        <v>0</v>
      </c>
      <c r="BU287" s="60">
        <v>0</v>
      </c>
      <c r="CX287" s="66"/>
    </row>
    <row r="288" spans="1:102" ht="15" customHeight="1" thickBot="1" x14ac:dyDescent="0.3">
      <c r="A288" s="63" t="s">
        <v>1000</v>
      </c>
      <c r="B288" s="6" t="s">
        <v>730</v>
      </c>
      <c r="C288" s="15" t="s">
        <v>4446</v>
      </c>
      <c r="D288" s="73" t="s">
        <v>731</v>
      </c>
      <c r="E288" s="409" t="s">
        <v>4653</v>
      </c>
      <c r="F288" s="316">
        <f>SUM(LARGE(G288:BU288,{1,2,3,4,5,6}))</f>
        <v>270</v>
      </c>
      <c r="G288" s="36"/>
      <c r="H288" s="37"/>
      <c r="I288" s="37">
        <v>205</v>
      </c>
      <c r="J288" s="37"/>
      <c r="K288" s="37"/>
      <c r="L288" s="37"/>
      <c r="M288" s="37"/>
      <c r="N288" s="37"/>
      <c r="O288" s="37">
        <v>65</v>
      </c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8"/>
      <c r="BP288" s="61">
        <v>0</v>
      </c>
      <c r="BQ288" s="61">
        <v>0</v>
      </c>
      <c r="BR288" s="61">
        <v>0</v>
      </c>
      <c r="BS288" s="60">
        <v>0</v>
      </c>
      <c r="BT288" s="60">
        <v>0</v>
      </c>
      <c r="BU288" s="60">
        <v>0</v>
      </c>
      <c r="CS288" s="64"/>
      <c r="CT288" s="64"/>
      <c r="CU288" s="64"/>
      <c r="CV288" s="64"/>
      <c r="CW288" s="64"/>
      <c r="CX288" s="64"/>
    </row>
    <row r="289" spans="1:101" ht="15" customHeight="1" thickBot="1" x14ac:dyDescent="0.3">
      <c r="A289" s="63" t="s">
        <v>1003</v>
      </c>
      <c r="B289" s="2" t="s">
        <v>987</v>
      </c>
      <c r="C289" s="15" t="s">
        <v>4447</v>
      </c>
      <c r="D289" s="73" t="s">
        <v>988</v>
      </c>
      <c r="E289" s="409" t="s">
        <v>4655</v>
      </c>
      <c r="F289" s="316">
        <f>SUM(LARGE(G289:BU289,{1,2,3,4,5,6}))</f>
        <v>259</v>
      </c>
      <c r="G289" s="40"/>
      <c r="H289" s="41">
        <v>157</v>
      </c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>
        <v>102</v>
      </c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8"/>
      <c r="BP289" s="61">
        <v>0</v>
      </c>
      <c r="BQ289" s="61">
        <v>0</v>
      </c>
      <c r="BR289" s="61">
        <v>0</v>
      </c>
      <c r="BS289" s="60">
        <v>0</v>
      </c>
      <c r="BT289" s="60">
        <v>0</v>
      </c>
      <c r="BU289" s="60">
        <v>0</v>
      </c>
      <c r="BV289" s="64"/>
      <c r="BW289" s="64"/>
      <c r="BX289" s="64"/>
      <c r="BY289" s="64"/>
      <c r="BZ289" s="64"/>
      <c r="CA289" s="64"/>
      <c r="CB289" s="64"/>
      <c r="CC289" s="64"/>
      <c r="CD289" s="64"/>
      <c r="CM289" s="64"/>
      <c r="CN289" s="64"/>
      <c r="CO289" s="64"/>
      <c r="CP289" s="64"/>
      <c r="CQ289" s="64"/>
    </row>
    <row r="290" spans="1:101" ht="15" customHeight="1" thickBot="1" x14ac:dyDescent="0.3">
      <c r="A290" s="63" t="s">
        <v>1007</v>
      </c>
      <c r="B290" s="127" t="s">
        <v>990</v>
      </c>
      <c r="C290" s="15" t="s">
        <v>4448</v>
      </c>
      <c r="D290" s="73" t="s">
        <v>991</v>
      </c>
      <c r="E290" s="409" t="s">
        <v>684</v>
      </c>
      <c r="F290" s="316">
        <f>SUM(LARGE(G290:BU290,{1,2,3,4,5,6}))</f>
        <v>253</v>
      </c>
      <c r="G290" s="40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>
        <v>253</v>
      </c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8"/>
      <c r="BP290" s="61">
        <v>0</v>
      </c>
      <c r="BQ290" s="61">
        <v>0</v>
      </c>
      <c r="BR290" s="61">
        <v>0</v>
      </c>
      <c r="BS290" s="60">
        <v>0</v>
      </c>
      <c r="BT290" s="60">
        <v>0</v>
      </c>
      <c r="BU290" s="60">
        <v>0</v>
      </c>
    </row>
    <row r="291" spans="1:101" ht="15" customHeight="1" thickBot="1" x14ac:dyDescent="0.3">
      <c r="A291" s="63" t="s">
        <v>1010</v>
      </c>
      <c r="B291" s="2" t="s">
        <v>995</v>
      </c>
      <c r="C291" s="15" t="s">
        <v>4449</v>
      </c>
      <c r="D291" s="73" t="s">
        <v>996</v>
      </c>
      <c r="E291" s="409" t="s">
        <v>4649</v>
      </c>
      <c r="F291" s="316">
        <f>SUM(LARGE(G291:BU291,{1,2,3,4,5,6}))</f>
        <v>250</v>
      </c>
      <c r="G291" s="40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37"/>
      <c r="AD291" s="37"/>
      <c r="AE291" s="37">
        <v>250</v>
      </c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8"/>
      <c r="BP291" s="61">
        <v>0</v>
      </c>
      <c r="BQ291" s="61">
        <v>0</v>
      </c>
      <c r="BR291" s="61">
        <v>0</v>
      </c>
      <c r="BS291" s="60">
        <v>0</v>
      </c>
      <c r="BT291" s="60">
        <v>0</v>
      </c>
      <c r="BU291" s="60">
        <v>0</v>
      </c>
      <c r="BV291" s="66"/>
      <c r="BW291" s="66"/>
      <c r="CA291" s="66"/>
      <c r="CB291" s="66"/>
      <c r="CC291" s="66"/>
      <c r="CE291" s="64"/>
      <c r="CF291" s="64"/>
      <c r="CM291" s="66"/>
      <c r="CN291" s="66"/>
      <c r="CO291" s="66"/>
      <c r="CP291" s="67"/>
      <c r="CQ291" s="67"/>
      <c r="CR291" s="64"/>
    </row>
    <row r="292" spans="1:101" ht="15" customHeight="1" thickBot="1" x14ac:dyDescent="0.3">
      <c r="A292" s="63" t="s">
        <v>1012</v>
      </c>
      <c r="B292" s="6" t="s">
        <v>998</v>
      </c>
      <c r="C292" s="15" t="s">
        <v>4450</v>
      </c>
      <c r="D292" s="73" t="s">
        <v>999</v>
      </c>
      <c r="E292" s="409" t="s">
        <v>497</v>
      </c>
      <c r="F292" s="316">
        <f>SUM(LARGE(G292:BU292,{1,2,3,4,5,6}))</f>
        <v>249</v>
      </c>
      <c r="G292" s="40"/>
      <c r="H292" s="41"/>
      <c r="I292" s="41"/>
      <c r="J292" s="41">
        <v>147</v>
      </c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>
        <v>102</v>
      </c>
      <c r="BG292" s="37"/>
      <c r="BH292" s="37"/>
      <c r="BI292" s="37"/>
      <c r="BJ292" s="37"/>
      <c r="BK292" s="37"/>
      <c r="BL292" s="37"/>
      <c r="BM292" s="37"/>
      <c r="BN292" s="37"/>
      <c r="BO292" s="38"/>
      <c r="BP292" s="61">
        <v>0</v>
      </c>
      <c r="BQ292" s="61">
        <v>0</v>
      </c>
      <c r="BR292" s="61">
        <v>0</v>
      </c>
      <c r="BS292" s="60">
        <v>0</v>
      </c>
      <c r="BT292" s="60">
        <v>0</v>
      </c>
      <c r="BU292" s="60">
        <v>0</v>
      </c>
    </row>
    <row r="293" spans="1:101" ht="15" customHeight="1" thickBot="1" x14ac:dyDescent="0.3">
      <c r="A293" s="63" t="s">
        <v>1015</v>
      </c>
      <c r="B293" s="70" t="s">
        <v>843</v>
      </c>
      <c r="C293" s="15" t="s">
        <v>4451</v>
      </c>
      <c r="D293" s="73" t="s">
        <v>844</v>
      </c>
      <c r="E293" s="409" t="s">
        <v>4653</v>
      </c>
      <c r="F293" s="316">
        <f>SUM(LARGE(G293:BU293,{1,2,3,4,5,6}))</f>
        <v>245</v>
      </c>
      <c r="G293" s="40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>
        <v>157</v>
      </c>
      <c r="T293" s="41"/>
      <c r="U293" s="41"/>
      <c r="V293" s="41"/>
      <c r="W293" s="41">
        <v>88</v>
      </c>
      <c r="X293" s="41"/>
      <c r="Y293" s="41"/>
      <c r="Z293" s="41"/>
      <c r="AA293" s="41"/>
      <c r="AB293" s="41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8"/>
      <c r="BP293" s="61">
        <v>0</v>
      </c>
      <c r="BQ293" s="61">
        <v>0</v>
      </c>
      <c r="BR293" s="61">
        <v>0</v>
      </c>
      <c r="BS293" s="60">
        <v>0</v>
      </c>
      <c r="BT293" s="60">
        <v>0</v>
      </c>
      <c r="BU293" s="60">
        <v>0</v>
      </c>
      <c r="BX293" s="64"/>
      <c r="BY293" s="64"/>
      <c r="BZ293" s="64"/>
      <c r="CG293" s="67"/>
      <c r="CM293" s="64"/>
      <c r="CN293" s="64"/>
      <c r="CO293" s="64"/>
      <c r="CR293" s="66"/>
    </row>
    <row r="294" spans="1:101" ht="15" customHeight="1" thickBot="1" x14ac:dyDescent="0.3">
      <c r="A294" s="63" t="s">
        <v>1018</v>
      </c>
      <c r="B294" s="6" t="s">
        <v>1001</v>
      </c>
      <c r="C294" s="15" t="s">
        <v>4452</v>
      </c>
      <c r="D294" s="73" t="s">
        <v>1002</v>
      </c>
      <c r="E294" s="409" t="s">
        <v>162</v>
      </c>
      <c r="F294" s="316">
        <f>SUM(LARGE(G294:BU294,{1,2,3,4,5,6}))</f>
        <v>229</v>
      </c>
      <c r="G294" s="36"/>
      <c r="H294" s="37"/>
      <c r="I294" s="37">
        <v>92</v>
      </c>
      <c r="J294" s="37"/>
      <c r="K294" s="37"/>
      <c r="L294" s="37"/>
      <c r="M294" s="37"/>
      <c r="N294" s="37"/>
      <c r="O294" s="37"/>
      <c r="P294" s="37"/>
      <c r="Q294" s="37"/>
      <c r="R294" s="37"/>
      <c r="S294" s="37">
        <v>137</v>
      </c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8"/>
      <c r="BP294" s="61">
        <v>0</v>
      </c>
      <c r="BQ294" s="61">
        <v>0</v>
      </c>
      <c r="BR294" s="61">
        <v>0</v>
      </c>
      <c r="BS294" s="60">
        <v>0</v>
      </c>
      <c r="BT294" s="60">
        <v>0</v>
      </c>
      <c r="BU294" s="60">
        <v>0</v>
      </c>
    </row>
    <row r="295" spans="1:101" ht="15" customHeight="1" thickBot="1" x14ac:dyDescent="0.3">
      <c r="A295" s="63" t="s">
        <v>1021</v>
      </c>
      <c r="B295" s="14" t="s">
        <v>3529</v>
      </c>
      <c r="C295" s="15" t="s">
        <v>4453</v>
      </c>
      <c r="D295" s="73" t="s">
        <v>3576</v>
      </c>
      <c r="E295" s="409" t="s">
        <v>206</v>
      </c>
      <c r="F295" s="316">
        <f>SUM(LARGE(G295:BU295,{1,2,3,4,5,6}))</f>
        <v>222</v>
      </c>
      <c r="G295" s="40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>
        <v>222</v>
      </c>
      <c r="BN295" s="37"/>
      <c r="BO295" s="38"/>
      <c r="BP295" s="61">
        <v>0</v>
      </c>
      <c r="BQ295" s="61">
        <v>0</v>
      </c>
      <c r="BR295" s="61">
        <v>0</v>
      </c>
      <c r="BS295" s="60">
        <v>0</v>
      </c>
      <c r="BT295" s="60">
        <v>0</v>
      </c>
      <c r="BU295" s="60">
        <v>0</v>
      </c>
      <c r="CE295" s="66"/>
      <c r="CF295" s="66"/>
      <c r="CP295" s="64"/>
      <c r="CQ295" s="64"/>
    </row>
    <row r="296" spans="1:101" ht="15" customHeight="1" thickBot="1" x14ac:dyDescent="0.3">
      <c r="A296" s="63" t="s">
        <v>1024</v>
      </c>
      <c r="B296" s="6" t="s">
        <v>3530</v>
      </c>
      <c r="C296" s="15">
        <v>36011</v>
      </c>
      <c r="D296" s="73">
        <v>189673</v>
      </c>
      <c r="E296" s="409" t="s">
        <v>4665</v>
      </c>
      <c r="F296" s="316">
        <f>SUM(LARGE(G296:BU296,{1,2,3,4,5,6}))</f>
        <v>222</v>
      </c>
      <c r="G296" s="36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>
        <v>222</v>
      </c>
      <c r="BO296" s="38"/>
      <c r="BP296" s="61">
        <v>0</v>
      </c>
      <c r="BQ296" s="61">
        <v>0</v>
      </c>
      <c r="BR296" s="61">
        <v>0</v>
      </c>
      <c r="BS296" s="60">
        <v>0</v>
      </c>
      <c r="BT296" s="60">
        <v>0</v>
      </c>
      <c r="BU296" s="60">
        <v>0</v>
      </c>
    </row>
    <row r="297" spans="1:101" ht="15" customHeight="1" thickBot="1" x14ac:dyDescent="0.3">
      <c r="A297" s="63" t="s">
        <v>1026</v>
      </c>
      <c r="B297" s="2" t="s">
        <v>1004</v>
      </c>
      <c r="C297" s="15" t="s">
        <v>4454</v>
      </c>
      <c r="D297" s="73" t="s">
        <v>1005</v>
      </c>
      <c r="E297" s="409" t="s">
        <v>1006</v>
      </c>
      <c r="F297" s="316">
        <f>SUM(LARGE(G297:BU297,{1,2,3,4,5,6}))</f>
        <v>222</v>
      </c>
      <c r="G297" s="40"/>
      <c r="H297" s="41"/>
      <c r="I297" s="41"/>
      <c r="J297" s="41"/>
      <c r="K297" s="41"/>
      <c r="L297" s="41"/>
      <c r="M297" s="41"/>
      <c r="N297" s="41"/>
      <c r="O297" s="41">
        <v>65</v>
      </c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>
        <v>157</v>
      </c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8"/>
      <c r="BP297" s="61">
        <v>0</v>
      </c>
      <c r="BQ297" s="61">
        <v>0</v>
      </c>
      <c r="BR297" s="61">
        <v>0</v>
      </c>
      <c r="BS297" s="60">
        <v>0</v>
      </c>
      <c r="BT297" s="60">
        <v>0</v>
      </c>
      <c r="BU297" s="60">
        <v>0</v>
      </c>
      <c r="BV297" s="66"/>
      <c r="BW297" s="66"/>
      <c r="BX297" s="66"/>
      <c r="BY297" s="66"/>
      <c r="BZ297" s="66"/>
      <c r="CA297" s="66"/>
      <c r="CB297" s="66"/>
      <c r="CC297" s="66"/>
      <c r="CD297" s="66"/>
      <c r="CH297" s="64"/>
      <c r="CI297" s="64"/>
      <c r="CJ297" s="64"/>
      <c r="CK297" s="64"/>
      <c r="CL297" s="64"/>
      <c r="CM297" s="66"/>
      <c r="CN297" s="66"/>
      <c r="CO297" s="66"/>
      <c r="CP297" s="64"/>
      <c r="CQ297" s="64"/>
    </row>
    <row r="298" spans="1:101" ht="15" customHeight="1" thickBot="1" x14ac:dyDescent="0.3">
      <c r="A298" s="63" t="s">
        <v>1028</v>
      </c>
      <c r="B298" s="6" t="s">
        <v>3531</v>
      </c>
      <c r="C298" s="15" t="s">
        <v>4455</v>
      </c>
      <c r="D298" s="73" t="s">
        <v>3577</v>
      </c>
      <c r="E298" s="409" t="s">
        <v>4663</v>
      </c>
      <c r="F298" s="316">
        <f>SUM(LARGE(G298:BU298,{1,2,3,4,5,6}))</f>
        <v>222</v>
      </c>
      <c r="G298" s="36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>
        <v>222</v>
      </c>
      <c r="BO298" s="38"/>
      <c r="BP298" s="61">
        <v>0</v>
      </c>
      <c r="BQ298" s="61">
        <v>0</v>
      </c>
      <c r="BR298" s="61">
        <v>0</v>
      </c>
      <c r="BS298" s="60">
        <v>0</v>
      </c>
      <c r="BT298" s="60">
        <v>0</v>
      </c>
      <c r="BU298" s="60">
        <v>0</v>
      </c>
    </row>
    <row r="299" spans="1:101" ht="15" customHeight="1" thickBot="1" x14ac:dyDescent="0.3">
      <c r="A299" s="63" t="s">
        <v>1032</v>
      </c>
      <c r="B299" s="14" t="s">
        <v>3183</v>
      </c>
      <c r="C299" s="15" t="s">
        <v>4456</v>
      </c>
      <c r="D299" s="73" t="s">
        <v>3578</v>
      </c>
      <c r="E299" s="409" t="s">
        <v>892</v>
      </c>
      <c r="F299" s="316">
        <f>SUM(LARGE(G299:BU299,{1,2,3,4,5,6}))</f>
        <v>222</v>
      </c>
      <c r="G299" s="40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>
        <v>222</v>
      </c>
      <c r="BM299" s="37"/>
      <c r="BN299" s="37"/>
      <c r="BO299" s="38"/>
      <c r="BP299" s="61">
        <v>0</v>
      </c>
      <c r="BQ299" s="61">
        <v>0</v>
      </c>
      <c r="BR299" s="61">
        <v>0</v>
      </c>
      <c r="BS299" s="60">
        <v>0</v>
      </c>
      <c r="BT299" s="60">
        <v>0</v>
      </c>
      <c r="BU299" s="60">
        <v>0</v>
      </c>
      <c r="CB299" s="64"/>
      <c r="CC299" s="64"/>
      <c r="CD299" s="64"/>
      <c r="CE299" s="64"/>
      <c r="CF299" s="64"/>
      <c r="CH299" s="64"/>
      <c r="CI299" s="64"/>
      <c r="CJ299" s="64"/>
      <c r="CK299" s="64"/>
      <c r="CL299" s="64"/>
      <c r="CR299" s="64"/>
      <c r="CS299" s="64"/>
      <c r="CT299" s="64"/>
      <c r="CU299" s="64"/>
      <c r="CV299" s="64"/>
      <c r="CW299" s="64"/>
    </row>
    <row r="300" spans="1:101" ht="15" customHeight="1" thickBot="1" x14ac:dyDescent="0.3">
      <c r="A300" s="63" t="s">
        <v>1036</v>
      </c>
      <c r="B300" s="14" t="s">
        <v>3532</v>
      </c>
      <c r="C300" s="15" t="s">
        <v>4457</v>
      </c>
      <c r="D300" s="73" t="s">
        <v>3579</v>
      </c>
      <c r="E300" s="409" t="s">
        <v>892</v>
      </c>
      <c r="F300" s="316">
        <f>SUM(LARGE(G300:BU300,{1,2,3,4,5,6}))</f>
        <v>222</v>
      </c>
      <c r="G300" s="40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>
        <v>222</v>
      </c>
      <c r="BM300" s="37"/>
      <c r="BN300" s="37"/>
      <c r="BO300" s="38"/>
      <c r="BP300" s="61">
        <v>0</v>
      </c>
      <c r="BQ300" s="61">
        <v>0</v>
      </c>
      <c r="BR300" s="61">
        <v>0</v>
      </c>
      <c r="BS300" s="60">
        <v>0</v>
      </c>
      <c r="BT300" s="60">
        <v>0</v>
      </c>
      <c r="BU300" s="60">
        <v>0</v>
      </c>
      <c r="CB300" s="64"/>
      <c r="CC300" s="64"/>
      <c r="CD300" s="64"/>
      <c r="CE300" s="64"/>
      <c r="CF300" s="64"/>
      <c r="CH300" s="64"/>
      <c r="CI300" s="64"/>
      <c r="CJ300" s="64"/>
      <c r="CK300" s="64"/>
      <c r="CL300" s="64"/>
      <c r="CR300" s="64"/>
      <c r="CS300" s="64"/>
      <c r="CT300" s="64"/>
      <c r="CU300" s="64"/>
      <c r="CV300" s="64"/>
      <c r="CW300" s="64"/>
    </row>
    <row r="301" spans="1:101" ht="15" customHeight="1" thickBot="1" x14ac:dyDescent="0.3">
      <c r="A301" s="63" t="s">
        <v>1039</v>
      </c>
      <c r="B301" s="6" t="s">
        <v>3533</v>
      </c>
      <c r="C301" s="15">
        <v>27645</v>
      </c>
      <c r="D301" s="73">
        <v>41097</v>
      </c>
      <c r="E301" s="409" t="s">
        <v>4664</v>
      </c>
      <c r="F301" s="316">
        <f>SUM(LARGE(G301:BU301,{1,2,3,4,5,6}))</f>
        <v>222</v>
      </c>
      <c r="G301" s="36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>
        <v>222</v>
      </c>
      <c r="BO301" s="38"/>
      <c r="BP301" s="61">
        <v>0</v>
      </c>
      <c r="BQ301" s="61">
        <v>0</v>
      </c>
      <c r="BR301" s="61">
        <v>0</v>
      </c>
      <c r="BS301" s="60">
        <v>0</v>
      </c>
      <c r="BT301" s="60">
        <v>0</v>
      </c>
      <c r="BU301" s="60">
        <v>0</v>
      </c>
    </row>
    <row r="302" spans="1:101" ht="15" customHeight="1" thickBot="1" x14ac:dyDescent="0.3">
      <c r="A302" s="63" t="s">
        <v>1041</v>
      </c>
      <c r="B302" s="6" t="s">
        <v>3534</v>
      </c>
      <c r="C302" s="15" t="s">
        <v>4458</v>
      </c>
      <c r="D302" s="73" t="s">
        <v>3580</v>
      </c>
      <c r="E302" s="409" t="s">
        <v>4664</v>
      </c>
      <c r="F302" s="316">
        <f>SUM(LARGE(G302:BU302,{1,2,3,4,5,6}))</f>
        <v>222</v>
      </c>
      <c r="G302" s="36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>
        <v>222</v>
      </c>
      <c r="BO302" s="38"/>
      <c r="BP302" s="61">
        <v>0</v>
      </c>
      <c r="BQ302" s="61">
        <v>0</v>
      </c>
      <c r="BR302" s="61">
        <v>0</v>
      </c>
      <c r="BS302" s="60">
        <v>0</v>
      </c>
      <c r="BT302" s="60">
        <v>0</v>
      </c>
      <c r="BU302" s="60">
        <v>0</v>
      </c>
    </row>
    <row r="303" spans="1:101" ht="15" customHeight="1" thickBot="1" x14ac:dyDescent="0.3">
      <c r="A303" s="63" t="s">
        <v>1044</v>
      </c>
      <c r="B303" s="6" t="s">
        <v>3535</v>
      </c>
      <c r="C303" s="15">
        <v>39793</v>
      </c>
      <c r="D303" s="73">
        <v>99196</v>
      </c>
      <c r="E303" s="409" t="s">
        <v>292</v>
      </c>
      <c r="F303" s="316">
        <f>SUM(LARGE(G303:BU303,{1,2,3,4,5,6}))</f>
        <v>220</v>
      </c>
      <c r="G303" s="36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>
        <v>220</v>
      </c>
      <c r="BO303" s="38"/>
      <c r="BP303" s="61">
        <v>0</v>
      </c>
      <c r="BQ303" s="61">
        <v>0</v>
      </c>
      <c r="BR303" s="61">
        <v>0</v>
      </c>
      <c r="BS303" s="60">
        <v>0</v>
      </c>
      <c r="BT303" s="60">
        <v>0</v>
      </c>
      <c r="BU303" s="60">
        <v>0</v>
      </c>
    </row>
    <row r="304" spans="1:101" ht="15" customHeight="1" thickBot="1" x14ac:dyDescent="0.3">
      <c r="A304" s="63" t="s">
        <v>1046</v>
      </c>
      <c r="B304" s="2" t="s">
        <v>3536</v>
      </c>
      <c r="C304" s="15" t="s">
        <v>4104</v>
      </c>
      <c r="D304" s="73" t="s">
        <v>3581</v>
      </c>
      <c r="E304" s="409" t="s">
        <v>166</v>
      </c>
      <c r="F304" s="316">
        <f>SUM(LARGE(G304:BU304,{1,2,3,4,5,6}))</f>
        <v>220</v>
      </c>
      <c r="G304" s="40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>
        <v>220</v>
      </c>
      <c r="BN304" s="37"/>
      <c r="BO304" s="38"/>
      <c r="BP304" s="61">
        <v>0</v>
      </c>
      <c r="BQ304" s="61">
        <v>0</v>
      </c>
      <c r="BR304" s="61">
        <v>0</v>
      </c>
      <c r="BS304" s="60">
        <v>0</v>
      </c>
      <c r="BT304" s="60">
        <v>0</v>
      </c>
      <c r="BU304" s="60">
        <v>0</v>
      </c>
      <c r="BV304" s="64"/>
      <c r="BW304" s="64"/>
      <c r="CB304" s="64"/>
      <c r="CC304" s="64"/>
      <c r="CG304" s="64"/>
      <c r="CP304" s="64"/>
      <c r="CQ304" s="64"/>
      <c r="CS304" s="64"/>
      <c r="CT304" s="64"/>
      <c r="CU304" s="64"/>
      <c r="CV304" s="64"/>
      <c r="CW304" s="64"/>
    </row>
    <row r="305" spans="1:102" ht="15" customHeight="1" thickBot="1" x14ac:dyDescent="0.3">
      <c r="A305" s="63" t="s">
        <v>1049</v>
      </c>
      <c r="B305" s="6" t="s">
        <v>1008</v>
      </c>
      <c r="C305" s="15" t="s">
        <v>4459</v>
      </c>
      <c r="D305" s="73" t="s">
        <v>1009</v>
      </c>
      <c r="E305" s="409" t="s">
        <v>526</v>
      </c>
      <c r="F305" s="316">
        <f>SUM(LARGE(G305:BU305,{1,2,3,4,5,6}))</f>
        <v>220</v>
      </c>
      <c r="G305" s="36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>
        <v>220</v>
      </c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8"/>
      <c r="BP305" s="61">
        <v>0</v>
      </c>
      <c r="BQ305" s="61">
        <v>0</v>
      </c>
      <c r="BR305" s="61">
        <v>0</v>
      </c>
      <c r="BS305" s="60">
        <v>0</v>
      </c>
      <c r="BT305" s="60">
        <v>0</v>
      </c>
      <c r="BU305" s="60">
        <v>0</v>
      </c>
    </row>
    <row r="306" spans="1:102" ht="15" customHeight="1" thickBot="1" x14ac:dyDescent="0.3">
      <c r="A306" s="63" t="s">
        <v>1052</v>
      </c>
      <c r="B306" s="6" t="s">
        <v>1011</v>
      </c>
      <c r="C306" s="15" t="s">
        <v>4460</v>
      </c>
      <c r="D306" s="73" t="s">
        <v>3582</v>
      </c>
      <c r="E306" s="409" t="s">
        <v>386</v>
      </c>
      <c r="F306" s="316">
        <f>SUM(LARGE(G306:BU306,{1,2,3,4,5,6}))</f>
        <v>220</v>
      </c>
      <c r="G306" s="36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>
        <v>220</v>
      </c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8"/>
      <c r="BP306" s="61">
        <v>0</v>
      </c>
      <c r="BQ306" s="61">
        <v>0</v>
      </c>
      <c r="BR306" s="61">
        <v>0</v>
      </c>
      <c r="BS306" s="60">
        <v>0</v>
      </c>
      <c r="BT306" s="60">
        <v>0</v>
      </c>
      <c r="BU306" s="60">
        <v>0</v>
      </c>
    </row>
    <row r="307" spans="1:102" ht="15" customHeight="1" thickBot="1" x14ac:dyDescent="0.3">
      <c r="A307" s="63" t="s">
        <v>1055</v>
      </c>
      <c r="B307" s="6" t="s">
        <v>1192</v>
      </c>
      <c r="C307" s="15" t="s">
        <v>4461</v>
      </c>
      <c r="D307" s="73" t="s">
        <v>3583</v>
      </c>
      <c r="E307" s="409" t="s">
        <v>376</v>
      </c>
      <c r="F307" s="316">
        <f>SUM(LARGE(G307:BU307,{1,2,3,4,5,6}))</f>
        <v>214</v>
      </c>
      <c r="G307" s="36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>
        <v>76</v>
      </c>
      <c r="BG307" s="37"/>
      <c r="BH307" s="37"/>
      <c r="BI307" s="37">
        <v>92</v>
      </c>
      <c r="BJ307" s="37"/>
      <c r="BK307" s="37"/>
      <c r="BL307" s="37"/>
      <c r="BM307" s="37">
        <v>46</v>
      </c>
      <c r="BN307" s="37"/>
      <c r="BO307" s="38"/>
      <c r="BP307" s="61">
        <v>0</v>
      </c>
      <c r="BQ307" s="61">
        <v>0</v>
      </c>
      <c r="BR307" s="61">
        <v>0</v>
      </c>
      <c r="BS307" s="60">
        <v>0</v>
      </c>
      <c r="BT307" s="60">
        <v>0</v>
      </c>
      <c r="BU307" s="60">
        <v>0</v>
      </c>
    </row>
    <row r="308" spans="1:102" ht="15" customHeight="1" thickBot="1" x14ac:dyDescent="0.3">
      <c r="A308" s="63" t="s">
        <v>1058</v>
      </c>
      <c r="B308" s="6" t="s">
        <v>960</v>
      </c>
      <c r="C308" s="15" t="s">
        <v>4462</v>
      </c>
      <c r="D308" s="73" t="s">
        <v>961</v>
      </c>
      <c r="E308" s="409" t="s">
        <v>4655</v>
      </c>
      <c r="F308" s="316">
        <f>SUM(LARGE(G308:BU308,{1,2,3,4,5,6}))</f>
        <v>213</v>
      </c>
      <c r="G308" s="36"/>
      <c r="H308" s="37">
        <v>137</v>
      </c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>
        <v>55</v>
      </c>
      <c r="Z308" s="37"/>
      <c r="AA308" s="37"/>
      <c r="AB308" s="37"/>
      <c r="AC308" s="37">
        <v>21</v>
      </c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8"/>
      <c r="BP308" s="61">
        <v>0</v>
      </c>
      <c r="BQ308" s="61">
        <v>0</v>
      </c>
      <c r="BR308" s="61">
        <v>0</v>
      </c>
      <c r="BS308" s="60">
        <v>0</v>
      </c>
      <c r="BT308" s="60">
        <v>0</v>
      </c>
      <c r="BU308" s="60">
        <v>0</v>
      </c>
    </row>
    <row r="309" spans="1:102" ht="15" customHeight="1" thickBot="1" x14ac:dyDescent="0.3">
      <c r="A309" s="63" t="s">
        <v>1061</v>
      </c>
      <c r="B309" s="6" t="s">
        <v>1176</v>
      </c>
      <c r="C309" s="15" t="s">
        <v>4463</v>
      </c>
      <c r="D309" s="73" t="s">
        <v>1177</v>
      </c>
      <c r="E309" s="409" t="s">
        <v>166</v>
      </c>
      <c r="F309" s="316">
        <f>SUM(LARGE(G309:BU309,{1,2,3,4,5,6}))</f>
        <v>209</v>
      </c>
      <c r="G309" s="36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>
        <v>92</v>
      </c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>
        <v>117</v>
      </c>
      <c r="BN309" s="37"/>
      <c r="BO309" s="38"/>
      <c r="BP309" s="61">
        <v>0</v>
      </c>
      <c r="BQ309" s="61">
        <v>0</v>
      </c>
      <c r="BR309" s="61">
        <v>0</v>
      </c>
      <c r="BS309" s="60">
        <v>0</v>
      </c>
      <c r="BT309" s="60">
        <v>0</v>
      </c>
      <c r="BU309" s="60">
        <v>0</v>
      </c>
    </row>
    <row r="310" spans="1:102" ht="15" customHeight="1" thickBot="1" x14ac:dyDescent="0.3">
      <c r="A310" s="63" t="s">
        <v>1064</v>
      </c>
      <c r="B310" s="6" t="s">
        <v>789</v>
      </c>
      <c r="C310" s="15" t="s">
        <v>4464</v>
      </c>
      <c r="D310" s="73" t="s">
        <v>790</v>
      </c>
      <c r="E310" s="409" t="s">
        <v>206</v>
      </c>
      <c r="F310" s="316">
        <f>SUM(LARGE(G310:BU310,{1,2,3,4,5,6}))</f>
        <v>205</v>
      </c>
      <c r="G310" s="36"/>
      <c r="H310" s="37"/>
      <c r="I310" s="37"/>
      <c r="J310" s="37"/>
      <c r="K310" s="37"/>
      <c r="L310" s="37"/>
      <c r="M310" s="37"/>
      <c r="N310" s="37"/>
      <c r="O310" s="37">
        <v>205</v>
      </c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8"/>
      <c r="BP310" s="61">
        <v>0</v>
      </c>
      <c r="BQ310" s="61">
        <v>0</v>
      </c>
      <c r="BR310" s="61">
        <v>0</v>
      </c>
      <c r="BS310" s="60">
        <v>0</v>
      </c>
      <c r="BT310" s="60">
        <v>0</v>
      </c>
      <c r="BU310" s="60">
        <v>0</v>
      </c>
    </row>
    <row r="311" spans="1:102" ht="15" customHeight="1" thickBot="1" x14ac:dyDescent="0.3">
      <c r="A311" s="63" t="s">
        <v>1067</v>
      </c>
      <c r="B311" s="14" t="s">
        <v>1019</v>
      </c>
      <c r="C311" s="15" t="s">
        <v>4465</v>
      </c>
      <c r="D311" s="73" t="s">
        <v>1020</v>
      </c>
      <c r="E311" s="409" t="s">
        <v>738</v>
      </c>
      <c r="F311" s="316">
        <f>SUM(LARGE(G311:BU311,{1,2,3,4,5,6}))</f>
        <v>205</v>
      </c>
      <c r="G311" s="40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>
        <v>205</v>
      </c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8"/>
      <c r="BP311" s="61">
        <v>0</v>
      </c>
      <c r="BQ311" s="61">
        <v>0</v>
      </c>
      <c r="BR311" s="61">
        <v>0</v>
      </c>
      <c r="BS311" s="60">
        <v>0</v>
      </c>
      <c r="BT311" s="60">
        <v>0</v>
      </c>
      <c r="BU311" s="60">
        <v>0</v>
      </c>
      <c r="CM311" s="64"/>
      <c r="CN311" s="64"/>
      <c r="CO311" s="64"/>
      <c r="CS311" s="66"/>
      <c r="CT311" s="66"/>
      <c r="CU311" s="66"/>
      <c r="CV311" s="66"/>
      <c r="CW311" s="66"/>
      <c r="CX311" s="64"/>
    </row>
    <row r="312" spans="1:102" ht="15" customHeight="1" thickBot="1" x14ac:dyDescent="0.3">
      <c r="A312" s="63" t="s">
        <v>1070</v>
      </c>
      <c r="B312" s="6" t="s">
        <v>1232</v>
      </c>
      <c r="C312" s="13">
        <v>38974</v>
      </c>
      <c r="D312" s="73" t="s">
        <v>1233</v>
      </c>
      <c r="E312" s="8" t="s">
        <v>953</v>
      </c>
      <c r="F312" s="316">
        <f>SUM(LARGE(G312:BU312,{1,2,3,4,5,6}))</f>
        <v>192</v>
      </c>
      <c r="G312" s="36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>
        <v>192</v>
      </c>
      <c r="BO312" s="38"/>
      <c r="BP312" s="61">
        <v>0</v>
      </c>
      <c r="BQ312" s="61">
        <v>0</v>
      </c>
      <c r="BR312" s="61">
        <v>0</v>
      </c>
      <c r="BS312" s="60">
        <v>0</v>
      </c>
      <c r="BT312" s="60">
        <v>0</v>
      </c>
      <c r="BU312" s="60">
        <v>0</v>
      </c>
    </row>
    <row r="313" spans="1:102" ht="15" customHeight="1" thickBot="1" x14ac:dyDescent="0.3">
      <c r="A313" s="63" t="s">
        <v>1073</v>
      </c>
      <c r="B313" s="6" t="s">
        <v>951</v>
      </c>
      <c r="C313" s="15" t="s">
        <v>3829</v>
      </c>
      <c r="D313" s="73" t="s">
        <v>952</v>
      </c>
      <c r="E313" s="409" t="s">
        <v>4642</v>
      </c>
      <c r="F313" s="316">
        <f>SUM(LARGE(G313:BU313,{1,2,3,4,5,6}))</f>
        <v>192</v>
      </c>
      <c r="G313" s="36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>
        <v>192</v>
      </c>
      <c r="BO313" s="38"/>
      <c r="BP313" s="61">
        <v>0</v>
      </c>
      <c r="BQ313" s="61">
        <v>0</v>
      </c>
      <c r="BR313" s="61">
        <v>0</v>
      </c>
      <c r="BS313" s="60">
        <v>0</v>
      </c>
      <c r="BT313" s="60">
        <v>0</v>
      </c>
      <c r="BU313" s="60">
        <v>0</v>
      </c>
    </row>
    <row r="314" spans="1:102" ht="15" customHeight="1" thickBot="1" x14ac:dyDescent="0.3">
      <c r="A314" s="63" t="s">
        <v>1075</v>
      </c>
      <c r="B314" s="6" t="s">
        <v>3537</v>
      </c>
      <c r="C314" s="15">
        <v>38444</v>
      </c>
      <c r="D314" s="73">
        <v>143949</v>
      </c>
      <c r="E314" s="409" t="s">
        <v>4662</v>
      </c>
      <c r="F314" s="316">
        <f>SUM(LARGE(G314:BU314,{1,2,3,4,5,6}))</f>
        <v>192</v>
      </c>
      <c r="G314" s="36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>
        <v>192</v>
      </c>
      <c r="BO314" s="38"/>
      <c r="BP314" s="61">
        <v>0</v>
      </c>
      <c r="BQ314" s="61">
        <v>0</v>
      </c>
      <c r="BR314" s="61">
        <v>0</v>
      </c>
      <c r="BS314" s="60">
        <v>0</v>
      </c>
      <c r="BT314" s="60">
        <v>0</v>
      </c>
      <c r="BU314" s="60">
        <v>0</v>
      </c>
      <c r="CR314" s="64"/>
      <c r="CS314" s="64"/>
      <c r="CT314" s="64"/>
      <c r="CU314" s="64"/>
      <c r="CV314" s="64"/>
      <c r="CW314" s="64"/>
      <c r="CX314" s="64"/>
    </row>
    <row r="315" spans="1:102" ht="15" customHeight="1" thickBot="1" x14ac:dyDescent="0.3">
      <c r="A315" s="63" t="s">
        <v>1078</v>
      </c>
      <c r="B315" s="6" t="s">
        <v>3538</v>
      </c>
      <c r="C315" s="15" t="s">
        <v>4255</v>
      </c>
      <c r="D315" s="73" t="s">
        <v>3194</v>
      </c>
      <c r="E315" s="409" t="s">
        <v>241</v>
      </c>
      <c r="F315" s="316">
        <f>SUM(LARGE(G315:BU315,{1,2,3,4,5,6}))</f>
        <v>192</v>
      </c>
      <c r="G315" s="36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>
        <v>192</v>
      </c>
      <c r="BJ315" s="37"/>
      <c r="BK315" s="37"/>
      <c r="BL315" s="37"/>
      <c r="BM315" s="37"/>
      <c r="BN315" s="37"/>
      <c r="BO315" s="38"/>
      <c r="BP315" s="61">
        <v>0</v>
      </c>
      <c r="BQ315" s="61">
        <v>0</v>
      </c>
      <c r="BR315" s="61">
        <v>0</v>
      </c>
      <c r="BS315" s="60">
        <v>0</v>
      </c>
      <c r="BT315" s="60">
        <v>0</v>
      </c>
      <c r="BU315" s="60">
        <v>0</v>
      </c>
      <c r="CR315" s="64"/>
    </row>
    <row r="316" spans="1:102" ht="15" customHeight="1" thickBot="1" x14ac:dyDescent="0.3">
      <c r="A316" s="63" t="s">
        <v>1081</v>
      </c>
      <c r="B316" s="6" t="s">
        <v>1033</v>
      </c>
      <c r="C316" s="15" t="s">
        <v>4466</v>
      </c>
      <c r="D316" s="73" t="s">
        <v>1034</v>
      </c>
      <c r="E316" s="409" t="s">
        <v>1035</v>
      </c>
      <c r="F316" s="316">
        <f>SUM(LARGE(G316:BU316,{1,2,3,4,5,6}))</f>
        <v>184</v>
      </c>
      <c r="G316" s="36"/>
      <c r="H316" s="37"/>
      <c r="I316" s="37"/>
      <c r="J316" s="37"/>
      <c r="K316" s="37"/>
      <c r="L316" s="37"/>
      <c r="M316" s="37"/>
      <c r="N316" s="37"/>
      <c r="O316" s="37">
        <v>92</v>
      </c>
      <c r="P316" s="37"/>
      <c r="Q316" s="37"/>
      <c r="R316" s="37"/>
      <c r="S316" s="37">
        <v>92</v>
      </c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8"/>
      <c r="BP316" s="61">
        <v>0</v>
      </c>
      <c r="BQ316" s="61">
        <v>0</v>
      </c>
      <c r="BR316" s="61">
        <v>0</v>
      </c>
      <c r="BS316" s="60">
        <v>0</v>
      </c>
      <c r="BT316" s="60">
        <v>0</v>
      </c>
      <c r="BU316" s="60">
        <v>0</v>
      </c>
    </row>
    <row r="317" spans="1:102" ht="15" customHeight="1" thickBot="1" x14ac:dyDescent="0.3">
      <c r="A317" s="63" t="s">
        <v>1084</v>
      </c>
      <c r="B317" s="6" t="s">
        <v>1037</v>
      </c>
      <c r="C317" s="15" t="s">
        <v>4467</v>
      </c>
      <c r="D317" s="73" t="s">
        <v>1038</v>
      </c>
      <c r="E317" s="409" t="s">
        <v>162</v>
      </c>
      <c r="F317" s="316">
        <f>SUM(LARGE(G317:BU317,{1,2,3,4,5,6}))</f>
        <v>184</v>
      </c>
      <c r="G317" s="36"/>
      <c r="H317" s="37"/>
      <c r="I317" s="37">
        <v>92</v>
      </c>
      <c r="J317" s="37"/>
      <c r="K317" s="37"/>
      <c r="L317" s="37"/>
      <c r="M317" s="37"/>
      <c r="N317" s="37"/>
      <c r="O317" s="37"/>
      <c r="P317" s="37"/>
      <c r="Q317" s="37"/>
      <c r="R317" s="37"/>
      <c r="S317" s="37">
        <v>92</v>
      </c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8"/>
      <c r="BP317" s="61">
        <v>0</v>
      </c>
      <c r="BQ317" s="61">
        <v>0</v>
      </c>
      <c r="BR317" s="61">
        <v>0</v>
      </c>
      <c r="BS317" s="60">
        <v>0</v>
      </c>
      <c r="BT317" s="60">
        <v>0</v>
      </c>
      <c r="BU317" s="60">
        <v>0</v>
      </c>
    </row>
    <row r="318" spans="1:102" ht="15" customHeight="1" thickBot="1" x14ac:dyDescent="0.3">
      <c r="A318" s="63" t="s">
        <v>1086</v>
      </c>
      <c r="B318" s="6" t="s">
        <v>1040</v>
      </c>
      <c r="C318" s="15" t="s">
        <v>4468</v>
      </c>
      <c r="D318" s="73" t="s">
        <v>3584</v>
      </c>
      <c r="E318" s="409" t="s">
        <v>409</v>
      </c>
      <c r="F318" s="316">
        <f>SUM(LARGE(G318:BU318,{1,2,3,4,5,6}))</f>
        <v>182</v>
      </c>
      <c r="G318" s="36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>
        <v>182</v>
      </c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8"/>
      <c r="BP318" s="61">
        <v>0</v>
      </c>
      <c r="BQ318" s="61">
        <v>0</v>
      </c>
      <c r="BR318" s="61">
        <v>0</v>
      </c>
      <c r="BS318" s="60">
        <v>0</v>
      </c>
      <c r="BT318" s="60">
        <v>0</v>
      </c>
      <c r="BU318" s="60">
        <v>0</v>
      </c>
    </row>
    <row r="319" spans="1:102" ht="15" customHeight="1" thickBot="1" x14ac:dyDescent="0.3">
      <c r="A319" s="63" t="s">
        <v>1088</v>
      </c>
      <c r="B319" s="6" t="s">
        <v>877</v>
      </c>
      <c r="C319" s="15" t="s">
        <v>4469</v>
      </c>
      <c r="D319" s="73" t="s">
        <v>878</v>
      </c>
      <c r="E319" s="409" t="s">
        <v>148</v>
      </c>
      <c r="F319" s="316">
        <f>SUM(LARGE(G319:BU319,{1,2,3,4,5,6}))</f>
        <v>182</v>
      </c>
      <c r="G319" s="36">
        <v>182</v>
      </c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8"/>
      <c r="BP319" s="61">
        <v>0</v>
      </c>
      <c r="BQ319" s="61">
        <v>0</v>
      </c>
      <c r="BR319" s="61">
        <v>0</v>
      </c>
      <c r="BS319" s="60">
        <v>0</v>
      </c>
      <c r="BT319" s="60">
        <v>0</v>
      </c>
      <c r="BU319" s="60">
        <v>0</v>
      </c>
    </row>
    <row r="320" spans="1:102" ht="15" customHeight="1" thickBot="1" x14ac:dyDescent="0.3">
      <c r="A320" s="63" t="s">
        <v>1091</v>
      </c>
      <c r="B320" s="6" t="s">
        <v>3539</v>
      </c>
      <c r="C320" s="15" t="s">
        <v>4470</v>
      </c>
      <c r="D320" s="73" t="s">
        <v>3585</v>
      </c>
      <c r="E320" s="409" t="s">
        <v>152</v>
      </c>
      <c r="F320" s="316">
        <f>SUM(LARGE(G320:BU320,{1,2,3,4,5,6}))</f>
        <v>167</v>
      </c>
      <c r="G320" s="36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>
        <v>167</v>
      </c>
      <c r="BN320" s="37"/>
      <c r="BO320" s="38"/>
      <c r="BP320" s="61">
        <v>0</v>
      </c>
      <c r="BQ320" s="61">
        <v>0</v>
      </c>
      <c r="BR320" s="61">
        <v>0</v>
      </c>
      <c r="BS320" s="60">
        <v>0</v>
      </c>
      <c r="BT320" s="60">
        <v>0</v>
      </c>
      <c r="BU320" s="60">
        <v>0</v>
      </c>
      <c r="CR320" s="66"/>
      <c r="CX320" s="66"/>
    </row>
    <row r="321" spans="1:102" ht="15" customHeight="1" thickBot="1" x14ac:dyDescent="0.3">
      <c r="A321" s="63" t="s">
        <v>1094</v>
      </c>
      <c r="B321" s="6" t="s">
        <v>1065</v>
      </c>
      <c r="C321" s="15">
        <v>36589</v>
      </c>
      <c r="D321" s="73">
        <v>68001</v>
      </c>
      <c r="E321" s="409" t="s">
        <v>1066</v>
      </c>
      <c r="F321" s="316">
        <f>SUM(LARGE(G321:BU321,{1,2,3,4,5,6}))</f>
        <v>157</v>
      </c>
      <c r="G321" s="40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>
        <v>157</v>
      </c>
      <c r="T321" s="41"/>
      <c r="U321" s="41"/>
      <c r="V321" s="41"/>
      <c r="W321" s="41"/>
      <c r="X321" s="41"/>
      <c r="Y321" s="41"/>
      <c r="Z321" s="41"/>
      <c r="AA321" s="41"/>
      <c r="AB321" s="41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8"/>
      <c r="BP321" s="61">
        <v>0</v>
      </c>
      <c r="BQ321" s="61">
        <v>0</v>
      </c>
      <c r="BR321" s="61">
        <v>0</v>
      </c>
      <c r="BS321" s="60">
        <v>0</v>
      </c>
      <c r="BT321" s="60">
        <v>0</v>
      </c>
      <c r="BU321" s="60">
        <v>0</v>
      </c>
      <c r="CP321" s="64"/>
      <c r="CQ321" s="64"/>
      <c r="CS321" s="64"/>
      <c r="CT321" s="64"/>
      <c r="CU321" s="64"/>
      <c r="CV321" s="64"/>
      <c r="CW321" s="64"/>
      <c r="CX321" s="64"/>
    </row>
    <row r="322" spans="1:102" ht="15" customHeight="1" thickBot="1" x14ac:dyDescent="0.3">
      <c r="A322" s="63" t="s">
        <v>1097</v>
      </c>
      <c r="B322" s="6" t="s">
        <v>1059</v>
      </c>
      <c r="C322" s="15" t="s">
        <v>4471</v>
      </c>
      <c r="D322" s="73" t="s">
        <v>1060</v>
      </c>
      <c r="E322" s="409" t="s">
        <v>4653</v>
      </c>
      <c r="F322" s="316">
        <f>SUM(LARGE(G322:BU322,{1,2,3,4,5,6}))</f>
        <v>157</v>
      </c>
      <c r="G322" s="36"/>
      <c r="H322" s="37"/>
      <c r="I322" s="37">
        <v>157</v>
      </c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8"/>
      <c r="BP322" s="61">
        <v>0</v>
      </c>
      <c r="BQ322" s="61">
        <v>0</v>
      </c>
      <c r="BR322" s="61">
        <v>0</v>
      </c>
      <c r="BS322" s="60">
        <v>0</v>
      </c>
      <c r="BT322" s="60">
        <v>0</v>
      </c>
      <c r="BU322" s="60">
        <v>0</v>
      </c>
      <c r="CR322" s="64"/>
    </row>
    <row r="323" spans="1:102" ht="15" customHeight="1" thickBot="1" x14ac:dyDescent="0.3">
      <c r="A323" s="63" t="s">
        <v>1100</v>
      </c>
      <c r="B323" s="14" t="s">
        <v>1068</v>
      </c>
      <c r="C323" s="15" t="s">
        <v>4472</v>
      </c>
      <c r="D323" s="73" t="s">
        <v>1069</v>
      </c>
      <c r="E323" s="409" t="s">
        <v>4661</v>
      </c>
      <c r="F323" s="316">
        <f>SUM(LARGE(G323:BU323,{1,2,3,4,5,6}))</f>
        <v>157</v>
      </c>
      <c r="G323" s="40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>
        <v>157</v>
      </c>
      <c r="U323" s="41"/>
      <c r="V323" s="41"/>
      <c r="W323" s="41"/>
      <c r="X323" s="41"/>
      <c r="Y323" s="41"/>
      <c r="Z323" s="41"/>
      <c r="AA323" s="41"/>
      <c r="AB323" s="41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8"/>
      <c r="BP323" s="61">
        <v>0</v>
      </c>
      <c r="BQ323" s="61">
        <v>0</v>
      </c>
      <c r="BR323" s="61">
        <v>0</v>
      </c>
      <c r="BS323" s="60">
        <v>0</v>
      </c>
      <c r="BT323" s="60">
        <v>0</v>
      </c>
      <c r="BU323" s="60">
        <v>0</v>
      </c>
      <c r="CM323" s="64"/>
      <c r="CN323" s="64"/>
      <c r="CO323" s="64"/>
    </row>
    <row r="324" spans="1:102" ht="15" customHeight="1" thickBot="1" x14ac:dyDescent="0.3">
      <c r="A324" s="63" t="s">
        <v>1103</v>
      </c>
      <c r="B324" s="14" t="s">
        <v>1071</v>
      </c>
      <c r="C324" s="15" t="s">
        <v>4473</v>
      </c>
      <c r="D324" s="73" t="s">
        <v>1072</v>
      </c>
      <c r="E324" s="409" t="s">
        <v>4661</v>
      </c>
      <c r="F324" s="316">
        <f>SUM(LARGE(G324:BU324,{1,2,3,4,5,6}))</f>
        <v>157</v>
      </c>
      <c r="G324" s="40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>
        <v>157</v>
      </c>
      <c r="U324" s="41"/>
      <c r="V324" s="41"/>
      <c r="W324" s="41"/>
      <c r="X324" s="41"/>
      <c r="Y324" s="41"/>
      <c r="Z324" s="41"/>
      <c r="AA324" s="41"/>
      <c r="AB324" s="41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8"/>
      <c r="BP324" s="61">
        <v>0</v>
      </c>
      <c r="BQ324" s="61">
        <v>0</v>
      </c>
      <c r="BR324" s="61">
        <v>0</v>
      </c>
      <c r="BS324" s="60">
        <v>0</v>
      </c>
      <c r="BT324" s="60">
        <v>0</v>
      </c>
      <c r="BU324" s="60">
        <v>0</v>
      </c>
      <c r="CM324" s="64"/>
      <c r="CN324" s="64"/>
      <c r="CO324" s="64"/>
    </row>
    <row r="325" spans="1:102" ht="15" customHeight="1" thickBot="1" x14ac:dyDescent="0.3">
      <c r="A325" s="63" t="s">
        <v>1105</v>
      </c>
      <c r="B325" s="2" t="s">
        <v>1074</v>
      </c>
      <c r="C325" s="15" t="s">
        <v>4474</v>
      </c>
      <c r="D325" s="73" t="s">
        <v>3586</v>
      </c>
      <c r="E325" s="409" t="s">
        <v>4648</v>
      </c>
      <c r="F325" s="316">
        <f>SUM(LARGE(G325:BU325,{1,2,3,4,5,6}))</f>
        <v>157</v>
      </c>
      <c r="G325" s="40"/>
      <c r="H325" s="41"/>
      <c r="I325" s="41"/>
      <c r="J325" s="41"/>
      <c r="K325" s="41"/>
      <c r="L325" s="41"/>
      <c r="M325" s="41"/>
      <c r="N325" s="41"/>
      <c r="O325" s="41">
        <v>157</v>
      </c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8"/>
      <c r="BP325" s="61">
        <v>0</v>
      </c>
      <c r="BQ325" s="61">
        <v>0</v>
      </c>
      <c r="BR325" s="61">
        <v>0</v>
      </c>
      <c r="BS325" s="60">
        <v>0</v>
      </c>
      <c r="BT325" s="60">
        <v>0</v>
      </c>
      <c r="BU325" s="60">
        <v>0</v>
      </c>
      <c r="BV325" s="66"/>
      <c r="BW325" s="66"/>
      <c r="BX325" s="66"/>
      <c r="BY325" s="66"/>
      <c r="BZ325" s="66"/>
      <c r="CA325" s="66"/>
      <c r="CB325" s="66"/>
      <c r="CC325" s="66"/>
      <c r="CD325" s="66"/>
      <c r="CH325" s="64"/>
      <c r="CI325" s="64"/>
      <c r="CJ325" s="64"/>
      <c r="CK325" s="64"/>
      <c r="CL325" s="64"/>
      <c r="CM325" s="66"/>
      <c r="CN325" s="66"/>
      <c r="CO325" s="66"/>
      <c r="CP325" s="64"/>
      <c r="CQ325" s="64"/>
    </row>
    <row r="326" spans="1:102" ht="15" customHeight="1" thickBot="1" x14ac:dyDescent="0.3">
      <c r="A326" s="63" t="s">
        <v>1108</v>
      </c>
      <c r="B326" s="14" t="s">
        <v>1079</v>
      </c>
      <c r="C326" s="15" t="s">
        <v>3742</v>
      </c>
      <c r="D326" s="73" t="s">
        <v>2599</v>
      </c>
      <c r="E326" s="409" t="s">
        <v>4661</v>
      </c>
      <c r="F326" s="316">
        <f>SUM(LARGE(G326:BU326,{1,2,3,4,5,6}))</f>
        <v>157</v>
      </c>
      <c r="G326" s="40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>
        <v>157</v>
      </c>
      <c r="U326" s="41"/>
      <c r="V326" s="41"/>
      <c r="W326" s="41"/>
      <c r="X326" s="41"/>
      <c r="Y326" s="41"/>
      <c r="Z326" s="41"/>
      <c r="AA326" s="41"/>
      <c r="AB326" s="41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8"/>
      <c r="BP326" s="61">
        <v>0</v>
      </c>
      <c r="BQ326" s="61">
        <v>0</v>
      </c>
      <c r="BR326" s="61">
        <v>0</v>
      </c>
      <c r="BS326" s="60">
        <v>0</v>
      </c>
      <c r="BT326" s="60">
        <v>0</v>
      </c>
      <c r="BU326" s="60">
        <v>0</v>
      </c>
      <c r="CM326" s="64"/>
      <c r="CN326" s="64"/>
      <c r="CO326" s="64"/>
    </row>
    <row r="327" spans="1:102" ht="15" customHeight="1" thickBot="1" x14ac:dyDescent="0.3">
      <c r="A327" s="63" t="s">
        <v>1111</v>
      </c>
      <c r="B327" s="6" t="s">
        <v>3540</v>
      </c>
      <c r="C327" s="15">
        <v>39772</v>
      </c>
      <c r="D327" s="73">
        <v>143419</v>
      </c>
      <c r="E327" s="409" t="s">
        <v>4664</v>
      </c>
      <c r="F327" s="316">
        <f>SUM(LARGE(G327:BU327,{1,2,3,4,5,6}))</f>
        <v>152</v>
      </c>
      <c r="G327" s="36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>
        <v>152</v>
      </c>
      <c r="BO327" s="38"/>
      <c r="BP327" s="61">
        <v>0</v>
      </c>
      <c r="BQ327" s="61">
        <v>0</v>
      </c>
      <c r="BR327" s="61">
        <v>0</v>
      </c>
      <c r="BS327" s="60">
        <v>0</v>
      </c>
      <c r="BT327" s="60">
        <v>0</v>
      </c>
      <c r="BU327" s="60">
        <v>0</v>
      </c>
    </row>
    <row r="328" spans="1:102" ht="15" customHeight="1" thickBot="1" x14ac:dyDescent="0.3">
      <c r="A328" s="63" t="s">
        <v>1114</v>
      </c>
      <c r="B328" s="6" t="s">
        <v>3541</v>
      </c>
      <c r="C328" s="15" t="s">
        <v>4475</v>
      </c>
      <c r="D328" s="73" t="s">
        <v>3587</v>
      </c>
      <c r="E328" s="409" t="s">
        <v>152</v>
      </c>
      <c r="F328" s="316">
        <f>SUM(LARGE(G328:BU328,{1,2,3,4,5,6}))</f>
        <v>152</v>
      </c>
      <c r="G328" s="36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>
        <v>152</v>
      </c>
      <c r="BN328" s="37"/>
      <c r="BO328" s="38"/>
      <c r="BP328" s="61">
        <v>0</v>
      </c>
      <c r="BQ328" s="61">
        <v>0</v>
      </c>
      <c r="BR328" s="61">
        <v>0</v>
      </c>
      <c r="BS328" s="60">
        <v>0</v>
      </c>
      <c r="BT328" s="60">
        <v>0</v>
      </c>
      <c r="BU328" s="60">
        <v>0</v>
      </c>
      <c r="CR328" s="64"/>
    </row>
    <row r="329" spans="1:102" ht="15" customHeight="1" thickBot="1" x14ac:dyDescent="0.3">
      <c r="A329" s="63" t="s">
        <v>1116</v>
      </c>
      <c r="B329" s="6" t="s">
        <v>3542</v>
      </c>
      <c r="C329" s="15" t="s">
        <v>4476</v>
      </c>
      <c r="D329" s="73" t="s">
        <v>3588</v>
      </c>
      <c r="E329" s="409" t="s">
        <v>4655</v>
      </c>
      <c r="F329" s="316">
        <f>SUM(LARGE(G329:BU329,{1,2,3,4,5,6}))</f>
        <v>152</v>
      </c>
      <c r="G329" s="36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>
        <v>152</v>
      </c>
      <c r="BO329" s="38"/>
      <c r="BP329" s="61">
        <v>0</v>
      </c>
      <c r="BQ329" s="61">
        <v>0</v>
      </c>
      <c r="BR329" s="61">
        <v>0</v>
      </c>
      <c r="BS329" s="60">
        <v>0</v>
      </c>
      <c r="BT329" s="60">
        <v>0</v>
      </c>
      <c r="BU329" s="60">
        <v>0</v>
      </c>
    </row>
    <row r="330" spans="1:102" ht="15" customHeight="1" thickBot="1" x14ac:dyDescent="0.3">
      <c r="A330" s="63" t="s">
        <v>1119</v>
      </c>
      <c r="B330" s="14" t="s">
        <v>1087</v>
      </c>
      <c r="C330" s="15" t="s">
        <v>4477</v>
      </c>
      <c r="D330" s="73" t="s">
        <v>3589</v>
      </c>
      <c r="E330" s="409" t="s">
        <v>4657</v>
      </c>
      <c r="F330" s="316">
        <f>SUM(LARGE(G330:BU330,{1,2,3,4,5,6}))</f>
        <v>152</v>
      </c>
      <c r="G330" s="40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37"/>
      <c r="AD330" s="37"/>
      <c r="AE330" s="37"/>
      <c r="AF330" s="37"/>
      <c r="AG330" s="37"/>
      <c r="AH330" s="37"/>
      <c r="AI330" s="37"/>
      <c r="AJ330" s="37"/>
      <c r="AK330" s="37">
        <v>152</v>
      </c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8"/>
      <c r="BP330" s="61">
        <v>0</v>
      </c>
      <c r="BQ330" s="61">
        <v>0</v>
      </c>
      <c r="BR330" s="61">
        <v>0</v>
      </c>
      <c r="BS330" s="60">
        <v>0</v>
      </c>
      <c r="BT330" s="60">
        <v>0</v>
      </c>
      <c r="BU330" s="60">
        <v>0</v>
      </c>
      <c r="CG330" s="66"/>
      <c r="CS330" s="64"/>
      <c r="CT330" s="64"/>
      <c r="CU330" s="64"/>
      <c r="CV330" s="64"/>
      <c r="CW330" s="64"/>
    </row>
    <row r="331" spans="1:102" ht="15" customHeight="1" thickBot="1" x14ac:dyDescent="0.3">
      <c r="A331" s="63" t="s">
        <v>1122</v>
      </c>
      <c r="B331" s="6" t="s">
        <v>3186</v>
      </c>
      <c r="C331" s="15" t="s">
        <v>4478</v>
      </c>
      <c r="D331" s="73" t="s">
        <v>3195</v>
      </c>
      <c r="E331" s="409" t="s">
        <v>241</v>
      </c>
      <c r="F331" s="316">
        <f>SUM(LARGE(G331:BU331,{1,2,3,4,5,6}))</f>
        <v>152</v>
      </c>
      <c r="G331" s="36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>
        <v>152</v>
      </c>
      <c r="BJ331" s="37"/>
      <c r="BK331" s="37"/>
      <c r="BL331" s="37"/>
      <c r="BM331" s="37"/>
      <c r="BN331" s="37"/>
      <c r="BO331" s="38"/>
      <c r="BP331" s="61">
        <v>0</v>
      </c>
      <c r="BQ331" s="61">
        <v>0</v>
      </c>
      <c r="BR331" s="61">
        <v>0</v>
      </c>
      <c r="BS331" s="60">
        <v>0</v>
      </c>
      <c r="BT331" s="60">
        <v>0</v>
      </c>
      <c r="BU331" s="60">
        <v>0</v>
      </c>
    </row>
    <row r="332" spans="1:102" ht="15" customHeight="1" thickBot="1" x14ac:dyDescent="0.3">
      <c r="A332" s="63" t="s">
        <v>1125</v>
      </c>
      <c r="B332" s="14" t="s">
        <v>1089</v>
      </c>
      <c r="C332" s="15" t="s">
        <v>4479</v>
      </c>
      <c r="D332" s="73" t="s">
        <v>1090</v>
      </c>
      <c r="E332" s="409" t="s">
        <v>4657</v>
      </c>
      <c r="F332" s="316">
        <f>SUM(LARGE(G332:BU332,{1,2,3,4,5,6}))</f>
        <v>152</v>
      </c>
      <c r="G332" s="40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37"/>
      <c r="AD332" s="37"/>
      <c r="AE332" s="37"/>
      <c r="AF332" s="37"/>
      <c r="AG332" s="37"/>
      <c r="AH332" s="37"/>
      <c r="AI332" s="37"/>
      <c r="AJ332" s="37"/>
      <c r="AK332" s="37">
        <v>152</v>
      </c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8"/>
      <c r="BP332" s="61">
        <v>0</v>
      </c>
      <c r="BQ332" s="61">
        <v>0</v>
      </c>
      <c r="BR332" s="61">
        <v>0</v>
      </c>
      <c r="BS332" s="60">
        <v>0</v>
      </c>
      <c r="BT332" s="60">
        <v>0</v>
      </c>
      <c r="BU332" s="60">
        <v>0</v>
      </c>
      <c r="CG332" s="66"/>
      <c r="CS332" s="64"/>
      <c r="CT332" s="64"/>
      <c r="CU332" s="64"/>
      <c r="CV332" s="64"/>
      <c r="CW332" s="64"/>
    </row>
    <row r="333" spans="1:102" ht="15" customHeight="1" thickBot="1" x14ac:dyDescent="0.3">
      <c r="A333" s="63" t="s">
        <v>1127</v>
      </c>
      <c r="B333" s="6" t="s">
        <v>1092</v>
      </c>
      <c r="C333" s="15" t="s">
        <v>3984</v>
      </c>
      <c r="D333" s="73" t="s">
        <v>1093</v>
      </c>
      <c r="E333" s="409" t="s">
        <v>152</v>
      </c>
      <c r="F333" s="316">
        <f>SUM(LARGE(G333:BU333,{1,2,3,4,5,6}))</f>
        <v>152</v>
      </c>
      <c r="G333" s="36"/>
      <c r="H333" s="37"/>
      <c r="I333" s="37"/>
      <c r="J333" s="37"/>
      <c r="K333" s="37"/>
      <c r="L333" s="37">
        <v>152</v>
      </c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8"/>
      <c r="BP333" s="61">
        <v>0</v>
      </c>
      <c r="BQ333" s="61">
        <v>0</v>
      </c>
      <c r="BR333" s="61">
        <v>0</v>
      </c>
      <c r="BS333" s="60">
        <v>0</v>
      </c>
      <c r="BT333" s="60">
        <v>0</v>
      </c>
      <c r="BU333" s="60">
        <v>0</v>
      </c>
    </row>
    <row r="334" spans="1:102" ht="15" customHeight="1" thickBot="1" x14ac:dyDescent="0.3">
      <c r="A334" s="63" t="s">
        <v>1129</v>
      </c>
      <c r="B334" s="6" t="s">
        <v>3543</v>
      </c>
      <c r="C334" s="15" t="s">
        <v>4480</v>
      </c>
      <c r="D334" s="73" t="s">
        <v>3590</v>
      </c>
      <c r="E334" s="409" t="s">
        <v>249</v>
      </c>
      <c r="F334" s="316">
        <f>SUM(LARGE(G334:BU334,{1,2,3,4,5,6}))</f>
        <v>152</v>
      </c>
      <c r="G334" s="36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>
        <v>152</v>
      </c>
      <c r="BJ334" s="37"/>
      <c r="BK334" s="37"/>
      <c r="BL334" s="37"/>
      <c r="BM334" s="37"/>
      <c r="BN334" s="37"/>
      <c r="BO334" s="38"/>
      <c r="BP334" s="61">
        <v>0</v>
      </c>
      <c r="BQ334" s="61">
        <v>0</v>
      </c>
      <c r="BR334" s="61">
        <v>0</v>
      </c>
      <c r="BS334" s="60">
        <v>0</v>
      </c>
      <c r="BT334" s="60">
        <v>0</v>
      </c>
      <c r="BU334" s="60">
        <v>0</v>
      </c>
    </row>
    <row r="335" spans="1:102" ht="15" customHeight="1" thickBot="1" x14ac:dyDescent="0.3">
      <c r="A335" s="63" t="s">
        <v>1132</v>
      </c>
      <c r="B335" s="6" t="s">
        <v>3187</v>
      </c>
      <c r="C335" s="15" t="s">
        <v>4481</v>
      </c>
      <c r="D335" s="73" t="s">
        <v>3196</v>
      </c>
      <c r="E335" s="409" t="s">
        <v>241</v>
      </c>
      <c r="F335" s="316">
        <f>SUM(LARGE(G335:BU335,{1,2,3,4,5,6}))</f>
        <v>152</v>
      </c>
      <c r="G335" s="36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>
        <v>152</v>
      </c>
      <c r="BJ335" s="37"/>
      <c r="BK335" s="37"/>
      <c r="BL335" s="37"/>
      <c r="BM335" s="37"/>
      <c r="BN335" s="37"/>
      <c r="BO335" s="38"/>
      <c r="BP335" s="61">
        <v>0</v>
      </c>
      <c r="BQ335" s="61">
        <v>0</v>
      </c>
      <c r="BR335" s="61">
        <v>0</v>
      </c>
      <c r="BS335" s="60">
        <v>0</v>
      </c>
      <c r="BT335" s="60">
        <v>0</v>
      </c>
      <c r="BU335" s="60">
        <v>0</v>
      </c>
    </row>
    <row r="336" spans="1:102" ht="15" customHeight="1" thickBot="1" x14ac:dyDescent="0.3">
      <c r="A336" s="63" t="s">
        <v>1135</v>
      </c>
      <c r="B336" s="6" t="s">
        <v>1095</v>
      </c>
      <c r="C336" s="15" t="s">
        <v>3844</v>
      </c>
      <c r="D336" s="73" t="s">
        <v>1096</v>
      </c>
      <c r="E336" s="409" t="s">
        <v>152</v>
      </c>
      <c r="F336" s="316">
        <f>SUM(LARGE(G336:BU336,{1,2,3,4,5,6}))</f>
        <v>152</v>
      </c>
      <c r="G336" s="36"/>
      <c r="H336" s="37"/>
      <c r="I336" s="37"/>
      <c r="J336" s="37"/>
      <c r="K336" s="37"/>
      <c r="L336" s="37">
        <v>152</v>
      </c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8"/>
      <c r="BP336" s="61">
        <v>0</v>
      </c>
      <c r="BQ336" s="61">
        <v>0</v>
      </c>
      <c r="BR336" s="61">
        <v>0</v>
      </c>
      <c r="BS336" s="60">
        <v>0</v>
      </c>
      <c r="BT336" s="60">
        <v>0</v>
      </c>
      <c r="BU336" s="60">
        <v>0</v>
      </c>
    </row>
    <row r="337" spans="1:102" ht="15" customHeight="1" thickBot="1" x14ac:dyDescent="0.3">
      <c r="A337" s="63" t="s">
        <v>1138</v>
      </c>
      <c r="B337" s="6" t="s">
        <v>1098</v>
      </c>
      <c r="C337" s="15" t="s">
        <v>4482</v>
      </c>
      <c r="D337" s="73" t="s">
        <v>1099</v>
      </c>
      <c r="E337" s="409" t="s">
        <v>393</v>
      </c>
      <c r="F337" s="316">
        <f>SUM(LARGE(G337:BU337,{1,2,3,4,5,6}))</f>
        <v>147</v>
      </c>
      <c r="G337" s="36"/>
      <c r="H337" s="37"/>
      <c r="I337" s="37"/>
      <c r="J337" s="37"/>
      <c r="K337" s="37"/>
      <c r="L337" s="37"/>
      <c r="M337" s="37"/>
      <c r="N337" s="37"/>
      <c r="O337" s="37">
        <v>55</v>
      </c>
      <c r="P337" s="37"/>
      <c r="Q337" s="37"/>
      <c r="R337" s="37"/>
      <c r="S337" s="37"/>
      <c r="T337" s="37">
        <v>92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8"/>
      <c r="BP337" s="61">
        <v>0</v>
      </c>
      <c r="BQ337" s="61">
        <v>0</v>
      </c>
      <c r="BR337" s="61">
        <v>0</v>
      </c>
      <c r="BS337" s="60">
        <v>0</v>
      </c>
      <c r="BT337" s="60">
        <v>0</v>
      </c>
      <c r="BU337" s="60">
        <v>0</v>
      </c>
    </row>
    <row r="338" spans="1:102" ht="15" customHeight="1" thickBot="1" x14ac:dyDescent="0.3">
      <c r="A338" s="63" t="s">
        <v>1141</v>
      </c>
      <c r="B338" s="6" t="s">
        <v>1101</v>
      </c>
      <c r="C338" s="15" t="s">
        <v>4483</v>
      </c>
      <c r="D338" s="73" t="s">
        <v>1102</v>
      </c>
      <c r="E338" s="409" t="s">
        <v>162</v>
      </c>
      <c r="F338" s="316">
        <f>SUM(LARGE(G338:BU338,{1,2,3,4,5,6}))</f>
        <v>147</v>
      </c>
      <c r="G338" s="36"/>
      <c r="H338" s="37"/>
      <c r="I338" s="37">
        <v>55</v>
      </c>
      <c r="J338" s="37"/>
      <c r="K338" s="37"/>
      <c r="L338" s="37"/>
      <c r="M338" s="37"/>
      <c r="N338" s="37"/>
      <c r="O338" s="37"/>
      <c r="P338" s="37"/>
      <c r="Q338" s="37"/>
      <c r="R338" s="37"/>
      <c r="S338" s="37">
        <v>92</v>
      </c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8"/>
      <c r="BP338" s="61">
        <v>0</v>
      </c>
      <c r="BQ338" s="61">
        <v>0</v>
      </c>
      <c r="BR338" s="61">
        <v>0</v>
      </c>
      <c r="BS338" s="60">
        <v>0</v>
      </c>
      <c r="BT338" s="60">
        <v>0</v>
      </c>
      <c r="BU338" s="60">
        <v>0</v>
      </c>
    </row>
    <row r="339" spans="1:102" ht="15" customHeight="1" thickBot="1" x14ac:dyDescent="0.3">
      <c r="A339" s="63" t="s">
        <v>1144</v>
      </c>
      <c r="B339" s="6" t="s">
        <v>1016</v>
      </c>
      <c r="C339" s="15" t="s">
        <v>4484</v>
      </c>
      <c r="D339" s="73" t="s">
        <v>1017</v>
      </c>
      <c r="E339" s="409" t="s">
        <v>4655</v>
      </c>
      <c r="F339" s="316">
        <f>SUM(LARGE(G339:BU339,{1,2,3,4,5,6}))</f>
        <v>147</v>
      </c>
      <c r="G339" s="36"/>
      <c r="H339" s="37">
        <v>92</v>
      </c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>
        <v>55</v>
      </c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8"/>
      <c r="BP339" s="61">
        <v>0</v>
      </c>
      <c r="BQ339" s="61">
        <v>0</v>
      </c>
      <c r="BR339" s="61">
        <v>0</v>
      </c>
      <c r="BS339" s="60">
        <v>0</v>
      </c>
      <c r="BT339" s="60">
        <v>0</v>
      </c>
      <c r="BU339" s="60">
        <v>0</v>
      </c>
    </row>
    <row r="340" spans="1:102" ht="15" customHeight="1" thickBot="1" x14ac:dyDescent="0.3">
      <c r="A340" s="63" t="s">
        <v>1147</v>
      </c>
      <c r="B340" s="6" t="s">
        <v>1104</v>
      </c>
      <c r="C340" s="15" t="s">
        <v>4485</v>
      </c>
      <c r="D340" s="73" t="s">
        <v>3591</v>
      </c>
      <c r="E340" s="409" t="s">
        <v>4641</v>
      </c>
      <c r="F340" s="316">
        <f>SUM(LARGE(G340:BU340,{1,2,3,4,5,6}))</f>
        <v>146</v>
      </c>
      <c r="G340" s="36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>
        <v>146</v>
      </c>
      <c r="BG340" s="37"/>
      <c r="BH340" s="37"/>
      <c r="BI340" s="37"/>
      <c r="BJ340" s="37"/>
      <c r="BK340" s="37"/>
      <c r="BL340" s="37"/>
      <c r="BM340" s="37"/>
      <c r="BN340" s="37"/>
      <c r="BO340" s="38"/>
      <c r="BP340" s="61">
        <v>0</v>
      </c>
      <c r="BQ340" s="61">
        <v>0</v>
      </c>
      <c r="BR340" s="61">
        <v>0</v>
      </c>
      <c r="BS340" s="60">
        <v>0</v>
      </c>
      <c r="BT340" s="60">
        <v>0</v>
      </c>
      <c r="BU340" s="60">
        <v>0</v>
      </c>
    </row>
    <row r="341" spans="1:102" ht="15" customHeight="1" thickBot="1" x14ac:dyDescent="0.3">
      <c r="A341" s="63" t="s">
        <v>1150</v>
      </c>
      <c r="B341" s="6" t="s">
        <v>1106</v>
      </c>
      <c r="C341" s="15" t="s">
        <v>4486</v>
      </c>
      <c r="D341" s="73" t="s">
        <v>1107</v>
      </c>
      <c r="E341" s="409" t="s">
        <v>477</v>
      </c>
      <c r="F341" s="316">
        <f>SUM(LARGE(G341:BU341,{1,2,3,4,5,6}))</f>
        <v>146</v>
      </c>
      <c r="G341" s="36"/>
      <c r="H341" s="37"/>
      <c r="I341" s="37"/>
      <c r="J341" s="37">
        <v>146</v>
      </c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8"/>
      <c r="BP341" s="61">
        <v>0</v>
      </c>
      <c r="BQ341" s="61">
        <v>0</v>
      </c>
      <c r="BR341" s="61">
        <v>0</v>
      </c>
      <c r="BS341" s="60">
        <v>0</v>
      </c>
      <c r="BT341" s="60">
        <v>0</v>
      </c>
      <c r="BU341" s="60">
        <v>0</v>
      </c>
    </row>
    <row r="342" spans="1:102" ht="15" customHeight="1" thickBot="1" x14ac:dyDescent="0.3">
      <c r="A342" s="63" t="s">
        <v>1153</v>
      </c>
      <c r="B342" s="6" t="s">
        <v>1170</v>
      </c>
      <c r="C342" s="15" t="s">
        <v>4487</v>
      </c>
      <c r="D342" s="73" t="s">
        <v>1171</v>
      </c>
      <c r="E342" s="409" t="s">
        <v>166</v>
      </c>
      <c r="F342" s="316">
        <f>SUM(LARGE(G342:BU342,{1,2,3,4,5,6}))</f>
        <v>138</v>
      </c>
      <c r="G342" s="36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>
        <v>92</v>
      </c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>
        <v>46</v>
      </c>
      <c r="BN342" s="37"/>
      <c r="BO342" s="38"/>
      <c r="BP342" s="61">
        <v>0</v>
      </c>
      <c r="BQ342" s="61">
        <v>0</v>
      </c>
      <c r="BR342" s="61">
        <v>0</v>
      </c>
      <c r="BS342" s="60">
        <v>0</v>
      </c>
      <c r="BT342" s="60">
        <v>0</v>
      </c>
      <c r="BU342" s="60">
        <v>0</v>
      </c>
    </row>
    <row r="343" spans="1:102" ht="15" customHeight="1" thickBot="1" x14ac:dyDescent="0.3">
      <c r="A343" s="63" t="s">
        <v>1156</v>
      </c>
      <c r="B343" s="6" t="s">
        <v>1109</v>
      </c>
      <c r="C343" s="15" t="s">
        <v>4488</v>
      </c>
      <c r="D343" s="73" t="s">
        <v>1110</v>
      </c>
      <c r="E343" s="409" t="s">
        <v>166</v>
      </c>
      <c r="F343" s="316">
        <f>SUM(LARGE(G343:BU343,{1,2,3,4,5,6}))</f>
        <v>137</v>
      </c>
      <c r="G343" s="36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>
        <v>137</v>
      </c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8"/>
      <c r="BP343" s="61">
        <v>0</v>
      </c>
      <c r="BQ343" s="61">
        <v>0</v>
      </c>
      <c r="BR343" s="61">
        <v>0</v>
      </c>
      <c r="BS343" s="60">
        <v>0</v>
      </c>
      <c r="BT343" s="60">
        <v>0</v>
      </c>
      <c r="BU343" s="60">
        <v>0</v>
      </c>
    </row>
    <row r="344" spans="1:102" ht="15" customHeight="1" thickBot="1" x14ac:dyDescent="0.3">
      <c r="A344" s="63" t="s">
        <v>1157</v>
      </c>
      <c r="B344" s="65" t="s">
        <v>664</v>
      </c>
      <c r="C344" s="15" t="s">
        <v>4489</v>
      </c>
      <c r="D344" s="73" t="s">
        <v>665</v>
      </c>
      <c r="E344" s="409" t="s">
        <v>4643</v>
      </c>
      <c r="F344" s="316">
        <f>SUM(LARGE(G344:BU344,{1,2,3,4,5,6}))</f>
        <v>137</v>
      </c>
      <c r="G344" s="40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37"/>
      <c r="AD344" s="37"/>
      <c r="AE344" s="37">
        <v>137</v>
      </c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8"/>
      <c r="BP344" s="61">
        <v>0</v>
      </c>
      <c r="BQ344" s="61">
        <v>0</v>
      </c>
      <c r="BR344" s="61">
        <v>0</v>
      </c>
      <c r="BS344" s="60">
        <v>0</v>
      </c>
      <c r="BT344" s="60">
        <v>0</v>
      </c>
      <c r="BU344" s="60">
        <v>0</v>
      </c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6"/>
      <c r="CQ344" s="66"/>
      <c r="CS344" s="66"/>
      <c r="CT344" s="66"/>
      <c r="CU344" s="66"/>
      <c r="CV344" s="66"/>
      <c r="CW344" s="66"/>
    </row>
    <row r="345" spans="1:102" ht="15" customHeight="1" thickBot="1" x14ac:dyDescent="0.3">
      <c r="A345" s="63" t="s">
        <v>1159</v>
      </c>
      <c r="B345" s="6" t="s">
        <v>3544</v>
      </c>
      <c r="C345" s="15" t="s">
        <v>3710</v>
      </c>
      <c r="D345" s="73" t="s">
        <v>3592</v>
      </c>
      <c r="E345" s="409" t="s">
        <v>4664</v>
      </c>
      <c r="F345" s="316">
        <f>SUM(LARGE(G345:BU345,{1,2,3,4,5,6}))</f>
        <v>117</v>
      </c>
      <c r="G345" s="36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>
        <v>117</v>
      </c>
      <c r="BO345" s="38"/>
      <c r="BP345" s="61">
        <v>0</v>
      </c>
      <c r="BQ345" s="61">
        <v>0</v>
      </c>
      <c r="BR345" s="61">
        <v>0</v>
      </c>
      <c r="BS345" s="60">
        <v>0</v>
      </c>
      <c r="BT345" s="60">
        <v>0</v>
      </c>
      <c r="BU345" s="60">
        <v>0</v>
      </c>
      <c r="CR345" s="64"/>
      <c r="CS345" s="64"/>
      <c r="CT345" s="64"/>
      <c r="CU345" s="64"/>
      <c r="CV345" s="64"/>
      <c r="CW345" s="64"/>
      <c r="CX345" s="64"/>
    </row>
    <row r="346" spans="1:102" ht="15" customHeight="1" thickBot="1" x14ac:dyDescent="0.3">
      <c r="A346" s="63" t="s">
        <v>1160</v>
      </c>
      <c r="B346" s="6" t="s">
        <v>1120</v>
      </c>
      <c r="C346" s="15" t="s">
        <v>4490</v>
      </c>
      <c r="D346" s="73" t="s">
        <v>1121</v>
      </c>
      <c r="E346" s="409" t="s">
        <v>497</v>
      </c>
      <c r="F346" s="316">
        <f>SUM(LARGE(G346:BU346,{1,2,3,4,5,6}))</f>
        <v>114</v>
      </c>
      <c r="G346" s="36"/>
      <c r="H346" s="37"/>
      <c r="I346" s="37"/>
      <c r="J346" s="37">
        <v>114</v>
      </c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8"/>
      <c r="BP346" s="61">
        <v>0</v>
      </c>
      <c r="BQ346" s="61">
        <v>0</v>
      </c>
      <c r="BR346" s="61">
        <v>0</v>
      </c>
      <c r="BS346" s="60">
        <v>0</v>
      </c>
      <c r="BT346" s="60">
        <v>0</v>
      </c>
      <c r="BU346" s="60">
        <v>0</v>
      </c>
    </row>
    <row r="347" spans="1:102" ht="15" customHeight="1" thickBot="1" x14ac:dyDescent="0.3">
      <c r="A347" s="63" t="s">
        <v>1163</v>
      </c>
      <c r="B347" s="6" t="s">
        <v>3189</v>
      </c>
      <c r="C347" s="15">
        <v>38364</v>
      </c>
      <c r="D347" s="73">
        <v>171312</v>
      </c>
      <c r="E347" s="409" t="s">
        <v>547</v>
      </c>
      <c r="F347" s="316">
        <f>SUM(LARGE(G347:BU347,{1,2,3,4,5,6}))</f>
        <v>102</v>
      </c>
      <c r="G347" s="36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>
        <v>102</v>
      </c>
      <c r="BK347" s="37"/>
      <c r="BL347" s="37"/>
      <c r="BM347" s="37"/>
      <c r="BN347" s="37"/>
      <c r="BO347" s="38"/>
      <c r="BP347" s="61">
        <v>0</v>
      </c>
      <c r="BQ347" s="61">
        <v>0</v>
      </c>
      <c r="BR347" s="61">
        <v>0</v>
      </c>
      <c r="BS347" s="60">
        <v>0</v>
      </c>
      <c r="BT347" s="60">
        <v>0</v>
      </c>
      <c r="BU347" s="60">
        <v>0</v>
      </c>
    </row>
    <row r="348" spans="1:102" ht="15" customHeight="1" thickBot="1" x14ac:dyDescent="0.3">
      <c r="A348" s="63" t="s">
        <v>1166</v>
      </c>
      <c r="B348" s="6" t="s">
        <v>3188</v>
      </c>
      <c r="C348" s="15" t="s">
        <v>4195</v>
      </c>
      <c r="D348" s="73" t="s">
        <v>3593</v>
      </c>
      <c r="E348" s="409" t="s">
        <v>547</v>
      </c>
      <c r="F348" s="316">
        <f>SUM(LARGE(G348:BU348,{1,2,3,4,5,6}))</f>
        <v>102</v>
      </c>
      <c r="G348" s="36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>
        <v>102</v>
      </c>
      <c r="BK348" s="37"/>
      <c r="BL348" s="37"/>
      <c r="BM348" s="37"/>
      <c r="BN348" s="37"/>
      <c r="BO348" s="38"/>
      <c r="BP348" s="61">
        <v>0</v>
      </c>
      <c r="BQ348" s="61">
        <v>0</v>
      </c>
      <c r="BR348" s="61">
        <v>0</v>
      </c>
      <c r="BS348" s="60">
        <v>0</v>
      </c>
      <c r="BT348" s="60">
        <v>0</v>
      </c>
      <c r="BU348" s="60">
        <v>0</v>
      </c>
    </row>
    <row r="349" spans="1:102" ht="15" customHeight="1" thickBot="1" x14ac:dyDescent="0.3">
      <c r="A349" s="63" t="s">
        <v>1169</v>
      </c>
      <c r="B349" s="6" t="s">
        <v>1123</v>
      </c>
      <c r="C349" s="15" t="s">
        <v>4313</v>
      </c>
      <c r="D349" s="73" t="s">
        <v>1124</v>
      </c>
      <c r="E349" s="409" t="s">
        <v>310</v>
      </c>
      <c r="F349" s="316">
        <f>SUM(LARGE(G349:BU349,{1,2,3,4,5,6}))</f>
        <v>102</v>
      </c>
      <c r="G349" s="36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>
        <v>102</v>
      </c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8"/>
      <c r="BP349" s="61">
        <v>0</v>
      </c>
      <c r="BQ349" s="61">
        <v>0</v>
      </c>
      <c r="BR349" s="61">
        <v>0</v>
      </c>
      <c r="BS349" s="60">
        <v>0</v>
      </c>
      <c r="BT349" s="60">
        <v>0</v>
      </c>
      <c r="BU349" s="60">
        <v>0</v>
      </c>
    </row>
    <row r="350" spans="1:102" ht="15" customHeight="1" thickBot="1" x14ac:dyDescent="0.3">
      <c r="A350" s="63" t="s">
        <v>1172</v>
      </c>
      <c r="B350" s="6" t="s">
        <v>1126</v>
      </c>
      <c r="C350" s="15" t="s">
        <v>4491</v>
      </c>
      <c r="D350" s="73" t="s">
        <v>3594</v>
      </c>
      <c r="E350" s="409" t="s">
        <v>477</v>
      </c>
      <c r="F350" s="316">
        <f>SUM(LARGE(G350:BU350,{1,2,3,4,5,6}))</f>
        <v>102</v>
      </c>
      <c r="G350" s="36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>
        <v>102</v>
      </c>
      <c r="BG350" s="37"/>
      <c r="BH350" s="37"/>
      <c r="BI350" s="37"/>
      <c r="BJ350" s="37"/>
      <c r="BK350" s="37"/>
      <c r="BL350" s="37"/>
      <c r="BM350" s="37"/>
      <c r="BN350" s="37"/>
      <c r="BO350" s="38"/>
      <c r="BP350" s="61">
        <v>0</v>
      </c>
      <c r="BQ350" s="61">
        <v>0</v>
      </c>
      <c r="BR350" s="61">
        <v>0</v>
      </c>
      <c r="BS350" s="60">
        <v>0</v>
      </c>
      <c r="BT350" s="60">
        <v>0</v>
      </c>
      <c r="BU350" s="60">
        <v>0</v>
      </c>
    </row>
    <row r="351" spans="1:102" ht="15" customHeight="1" thickBot="1" x14ac:dyDescent="0.3">
      <c r="A351" s="63" t="s">
        <v>1175</v>
      </c>
      <c r="B351" s="2" t="s">
        <v>1128</v>
      </c>
      <c r="C351" s="15" t="s">
        <v>4492</v>
      </c>
      <c r="D351" s="73" t="s">
        <v>3595</v>
      </c>
      <c r="E351" s="409" t="s">
        <v>1006</v>
      </c>
      <c r="F351" s="316">
        <f>SUM(LARGE(G351:BU351,{1,2,3,4,5,6}))</f>
        <v>102</v>
      </c>
      <c r="G351" s="40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>
        <v>102</v>
      </c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8"/>
      <c r="BP351" s="61">
        <v>0</v>
      </c>
      <c r="BQ351" s="61">
        <v>0</v>
      </c>
      <c r="BR351" s="61">
        <v>0</v>
      </c>
      <c r="BS351" s="60">
        <v>0</v>
      </c>
      <c r="BT351" s="60">
        <v>0</v>
      </c>
      <c r="BU351" s="60">
        <v>0</v>
      </c>
      <c r="BV351" s="66"/>
      <c r="BW351" s="66"/>
      <c r="BX351" s="66"/>
      <c r="BY351" s="66"/>
      <c r="BZ351" s="66"/>
      <c r="CA351" s="66"/>
      <c r="CB351" s="66"/>
      <c r="CC351" s="66"/>
      <c r="CD351" s="66"/>
      <c r="CH351" s="64"/>
      <c r="CI351" s="64"/>
      <c r="CJ351" s="64"/>
      <c r="CK351" s="64"/>
      <c r="CL351" s="64"/>
      <c r="CM351" s="66"/>
      <c r="CN351" s="66"/>
      <c r="CO351" s="66"/>
      <c r="CP351" s="64"/>
      <c r="CQ351" s="64"/>
    </row>
    <row r="352" spans="1:102" ht="15" customHeight="1" thickBot="1" x14ac:dyDescent="0.3">
      <c r="A352" s="63" t="s">
        <v>1178</v>
      </c>
      <c r="B352" s="2" t="s">
        <v>1133</v>
      </c>
      <c r="C352" s="15" t="s">
        <v>4493</v>
      </c>
      <c r="D352" s="73" t="s">
        <v>1134</v>
      </c>
      <c r="E352" s="409" t="s">
        <v>1006</v>
      </c>
      <c r="F352" s="316">
        <f>SUM(LARGE(G352:BU352,{1,2,3,4,5,6}))</f>
        <v>102</v>
      </c>
      <c r="G352" s="40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>
        <v>102</v>
      </c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8"/>
      <c r="BP352" s="61">
        <v>0</v>
      </c>
      <c r="BQ352" s="61">
        <v>0</v>
      </c>
      <c r="BR352" s="61">
        <v>0</v>
      </c>
      <c r="BS352" s="60">
        <v>0</v>
      </c>
      <c r="BT352" s="60">
        <v>0</v>
      </c>
      <c r="BU352" s="60">
        <v>0</v>
      </c>
    </row>
    <row r="353" spans="1:102" ht="15" customHeight="1" thickBot="1" x14ac:dyDescent="0.3">
      <c r="A353" s="63" t="s">
        <v>1181</v>
      </c>
      <c r="B353" s="14" t="s">
        <v>1139</v>
      </c>
      <c r="C353" s="15" t="s">
        <v>4494</v>
      </c>
      <c r="D353" s="73" t="s">
        <v>1140</v>
      </c>
      <c r="E353" s="409" t="s">
        <v>490</v>
      </c>
      <c r="F353" s="316">
        <f>SUM(LARGE(G353:BU353,{1,2,3,4,5,6}))</f>
        <v>102</v>
      </c>
      <c r="G353" s="40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>
        <v>102</v>
      </c>
      <c r="U353" s="41"/>
      <c r="V353" s="41"/>
      <c r="W353" s="41"/>
      <c r="X353" s="41"/>
      <c r="Y353" s="41"/>
      <c r="Z353" s="41"/>
      <c r="AA353" s="41"/>
      <c r="AB353" s="41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8"/>
      <c r="BP353" s="61">
        <v>0</v>
      </c>
      <c r="BQ353" s="61">
        <v>0</v>
      </c>
      <c r="BR353" s="61">
        <v>0</v>
      </c>
      <c r="BS353" s="60">
        <v>0</v>
      </c>
      <c r="BT353" s="60">
        <v>0</v>
      </c>
      <c r="BU353" s="60">
        <v>0</v>
      </c>
      <c r="CM353" s="64"/>
      <c r="CN353" s="64"/>
      <c r="CO353" s="64"/>
    </row>
    <row r="354" spans="1:102" ht="15" customHeight="1" thickBot="1" x14ac:dyDescent="0.3">
      <c r="A354" s="63" t="s">
        <v>1184</v>
      </c>
      <c r="B354" s="2" t="s">
        <v>1142</v>
      </c>
      <c r="C354" s="15" t="s">
        <v>4495</v>
      </c>
      <c r="D354" s="73" t="s">
        <v>1143</v>
      </c>
      <c r="E354" s="409" t="s">
        <v>4642</v>
      </c>
      <c r="F354" s="316">
        <f>SUM(LARGE(G354:BU354,{1,2,3,4,5,6}))</f>
        <v>102</v>
      </c>
      <c r="G354" s="40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>
        <v>102</v>
      </c>
      <c r="Z354" s="41"/>
      <c r="AA354" s="41"/>
      <c r="AB354" s="41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8"/>
      <c r="BP354" s="61">
        <v>0</v>
      </c>
      <c r="BQ354" s="61">
        <v>0</v>
      </c>
      <c r="BR354" s="61">
        <v>0</v>
      </c>
      <c r="BS354" s="60">
        <v>0</v>
      </c>
      <c r="BT354" s="60">
        <v>0</v>
      </c>
      <c r="BU354" s="60">
        <v>0</v>
      </c>
    </row>
    <row r="355" spans="1:102" ht="15" customHeight="1" thickBot="1" x14ac:dyDescent="0.3">
      <c r="A355" s="63" t="s">
        <v>1187</v>
      </c>
      <c r="B355" s="6" t="s">
        <v>1148</v>
      </c>
      <c r="C355" s="15" t="s">
        <v>4496</v>
      </c>
      <c r="D355" s="73" t="s">
        <v>1149</v>
      </c>
      <c r="E355" s="409" t="s">
        <v>306</v>
      </c>
      <c r="F355" s="316">
        <f>SUM(LARGE(G355:BU355,{1,2,3,4,5,6}))</f>
        <v>102</v>
      </c>
      <c r="G355" s="36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>
        <v>102</v>
      </c>
      <c r="BG355" s="37"/>
      <c r="BH355" s="37"/>
      <c r="BI355" s="37"/>
      <c r="BJ355" s="37"/>
      <c r="BK355" s="37"/>
      <c r="BL355" s="37"/>
      <c r="BM355" s="37"/>
      <c r="BN355" s="37"/>
      <c r="BO355" s="38"/>
      <c r="BP355" s="61">
        <v>0</v>
      </c>
      <c r="BQ355" s="61">
        <v>0</v>
      </c>
      <c r="BR355" s="61">
        <v>0</v>
      </c>
      <c r="BS355" s="60">
        <v>0</v>
      </c>
      <c r="BT355" s="60">
        <v>0</v>
      </c>
      <c r="BU355" s="60">
        <v>0</v>
      </c>
    </row>
    <row r="356" spans="1:102" ht="15" customHeight="1" thickBot="1" x14ac:dyDescent="0.3">
      <c r="A356" s="63" t="s">
        <v>1191</v>
      </c>
      <c r="B356" s="14" t="s">
        <v>1151</v>
      </c>
      <c r="C356" s="15" t="s">
        <v>4497</v>
      </c>
      <c r="D356" s="73" t="s">
        <v>1152</v>
      </c>
      <c r="E356" s="409" t="s">
        <v>794</v>
      </c>
      <c r="F356" s="316">
        <f>SUM(LARGE(G356:BU356,{1,2,3,4,5,6}))</f>
        <v>102</v>
      </c>
      <c r="G356" s="40"/>
      <c r="H356" s="41"/>
      <c r="I356" s="41">
        <v>102</v>
      </c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8"/>
      <c r="BP356" s="61">
        <v>0</v>
      </c>
      <c r="BQ356" s="61">
        <v>0</v>
      </c>
      <c r="BR356" s="61">
        <v>0</v>
      </c>
      <c r="BS356" s="60">
        <v>0</v>
      </c>
      <c r="BT356" s="60">
        <v>0</v>
      </c>
      <c r="BU356" s="60">
        <v>0</v>
      </c>
      <c r="BV356" s="66"/>
      <c r="BW356" s="66"/>
      <c r="CA356" s="66"/>
      <c r="CD356" s="64"/>
      <c r="CE356" s="66"/>
      <c r="CF356" s="66"/>
      <c r="CH356" s="66"/>
      <c r="CI356" s="66"/>
      <c r="CJ356" s="66"/>
      <c r="CK356" s="66"/>
      <c r="CL356" s="66"/>
      <c r="CM356" s="64"/>
      <c r="CN356" s="64"/>
      <c r="CO356" s="64"/>
      <c r="CP356" s="66"/>
      <c r="CQ356" s="66"/>
      <c r="CR356" s="64"/>
      <c r="CS356" s="64"/>
      <c r="CT356" s="64"/>
      <c r="CU356" s="64"/>
      <c r="CV356" s="64"/>
      <c r="CW356" s="64"/>
      <c r="CX356" s="66"/>
    </row>
    <row r="357" spans="1:102" ht="15" customHeight="1" thickBot="1" x14ac:dyDescent="0.3">
      <c r="A357" s="63" t="s">
        <v>1193</v>
      </c>
      <c r="B357" s="6" t="s">
        <v>1154</v>
      </c>
      <c r="C357" s="15" t="s">
        <v>4498</v>
      </c>
      <c r="D357" s="73" t="s">
        <v>1155</v>
      </c>
      <c r="E357" s="409" t="s">
        <v>738</v>
      </c>
      <c r="F357" s="316">
        <f>SUM(LARGE(G357:BU357,{1,2,3,4,5,6}))</f>
        <v>97</v>
      </c>
      <c r="G357" s="36"/>
      <c r="H357" s="37"/>
      <c r="I357" s="37"/>
      <c r="J357" s="37">
        <v>97</v>
      </c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8"/>
      <c r="BP357" s="61">
        <v>0</v>
      </c>
      <c r="BQ357" s="61">
        <v>0</v>
      </c>
      <c r="BR357" s="61">
        <v>0</v>
      </c>
      <c r="BS357" s="60">
        <v>0</v>
      </c>
      <c r="BT357" s="60">
        <v>0</v>
      </c>
      <c r="BU357" s="60">
        <v>0</v>
      </c>
    </row>
    <row r="358" spans="1:102" ht="15" customHeight="1" thickBot="1" x14ac:dyDescent="0.3">
      <c r="A358" s="63" t="s">
        <v>1196</v>
      </c>
      <c r="B358" s="6" t="s">
        <v>816</v>
      </c>
      <c r="C358" s="15" t="s">
        <v>4400</v>
      </c>
      <c r="D358" s="73" t="s">
        <v>3562</v>
      </c>
      <c r="E358" s="409" t="s">
        <v>4657</v>
      </c>
      <c r="F358" s="316">
        <f>SUM(LARGE(G358:BU358,{1,2,3,4,5,6}))</f>
        <v>92</v>
      </c>
      <c r="G358" s="36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>
        <v>92</v>
      </c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8"/>
      <c r="BP358" s="61">
        <v>0</v>
      </c>
      <c r="BQ358" s="61">
        <v>0</v>
      </c>
      <c r="BR358" s="61">
        <v>0</v>
      </c>
      <c r="BS358" s="60">
        <v>0</v>
      </c>
      <c r="BT358" s="60">
        <v>0</v>
      </c>
      <c r="BU358" s="60">
        <v>0</v>
      </c>
      <c r="CX358" s="64"/>
    </row>
    <row r="359" spans="1:102" ht="15" customHeight="1" thickBot="1" x14ac:dyDescent="0.3">
      <c r="A359" s="63" t="s">
        <v>1199</v>
      </c>
      <c r="B359" s="6" t="s">
        <v>1158</v>
      </c>
      <c r="C359" s="15" t="s">
        <v>4499</v>
      </c>
      <c r="D359" s="73" t="s">
        <v>3596</v>
      </c>
      <c r="E359" s="409" t="s">
        <v>152</v>
      </c>
      <c r="F359" s="316">
        <f>SUM(LARGE(G359:BU359,{1,2,3,4,5,6}))</f>
        <v>92</v>
      </c>
      <c r="G359" s="36"/>
      <c r="H359" s="37"/>
      <c r="I359" s="37"/>
      <c r="J359" s="37"/>
      <c r="K359" s="37"/>
      <c r="L359" s="37">
        <v>92</v>
      </c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8"/>
      <c r="BP359" s="61">
        <v>0</v>
      </c>
      <c r="BQ359" s="61">
        <v>0</v>
      </c>
      <c r="BR359" s="61">
        <v>0</v>
      </c>
      <c r="BS359" s="60">
        <v>0</v>
      </c>
      <c r="BT359" s="60">
        <v>0</v>
      </c>
      <c r="BU359" s="60">
        <v>0</v>
      </c>
    </row>
    <row r="360" spans="1:102" ht="15" customHeight="1" thickBot="1" x14ac:dyDescent="0.3">
      <c r="A360" s="63" t="s">
        <v>1202</v>
      </c>
      <c r="B360" s="6" t="s">
        <v>3190</v>
      </c>
      <c r="C360" s="15" t="s">
        <v>4500</v>
      </c>
      <c r="D360" s="73" t="s">
        <v>3597</v>
      </c>
      <c r="E360" s="409" t="s">
        <v>241</v>
      </c>
      <c r="F360" s="316">
        <f>SUM(LARGE(G360:BU360,{1,2,3,4,5,6}))</f>
        <v>92</v>
      </c>
      <c r="G360" s="36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>
        <v>92</v>
      </c>
      <c r="BJ360" s="37"/>
      <c r="BK360" s="37"/>
      <c r="BL360" s="37"/>
      <c r="BM360" s="37"/>
      <c r="BN360" s="37"/>
      <c r="BO360" s="38"/>
      <c r="BP360" s="61">
        <v>0</v>
      </c>
      <c r="BQ360" s="61">
        <v>0</v>
      </c>
      <c r="BR360" s="61">
        <v>0</v>
      </c>
      <c r="BS360" s="60">
        <v>0</v>
      </c>
      <c r="BT360" s="60">
        <v>0</v>
      </c>
      <c r="BU360" s="60">
        <v>0</v>
      </c>
    </row>
    <row r="361" spans="1:102" ht="15" customHeight="1" thickBot="1" x14ac:dyDescent="0.3">
      <c r="A361" s="63" t="s">
        <v>1205</v>
      </c>
      <c r="B361" s="6" t="s">
        <v>3191</v>
      </c>
      <c r="C361" s="15" t="s">
        <v>4501</v>
      </c>
      <c r="D361" s="73" t="s">
        <v>3598</v>
      </c>
      <c r="E361" s="409" t="s">
        <v>249</v>
      </c>
      <c r="F361" s="316">
        <f>SUM(LARGE(G361:BU361,{1,2,3,4,5,6}))</f>
        <v>92</v>
      </c>
      <c r="G361" s="36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>
        <v>92</v>
      </c>
      <c r="BJ361" s="37"/>
      <c r="BK361" s="37"/>
      <c r="BL361" s="37"/>
      <c r="BM361" s="37"/>
      <c r="BN361" s="37"/>
      <c r="BO361" s="38"/>
      <c r="BP361" s="61">
        <v>0</v>
      </c>
      <c r="BQ361" s="61">
        <v>0</v>
      </c>
      <c r="BR361" s="61">
        <v>0</v>
      </c>
      <c r="BS361" s="60">
        <v>0</v>
      </c>
      <c r="BT361" s="60">
        <v>0</v>
      </c>
      <c r="BU361" s="60">
        <v>0</v>
      </c>
    </row>
    <row r="362" spans="1:102" ht="15" customHeight="1" thickBot="1" x14ac:dyDescent="0.3">
      <c r="A362" s="63" t="s">
        <v>1207</v>
      </c>
      <c r="B362" s="6" t="s">
        <v>1161</v>
      </c>
      <c r="C362" s="15" t="s">
        <v>4502</v>
      </c>
      <c r="D362" s="73" t="s">
        <v>1162</v>
      </c>
      <c r="E362" s="409" t="s">
        <v>152</v>
      </c>
      <c r="F362" s="316">
        <f>SUM(LARGE(G362:BU362,{1,2,3,4,5,6}))</f>
        <v>92</v>
      </c>
      <c r="G362" s="36"/>
      <c r="H362" s="37"/>
      <c r="I362" s="37"/>
      <c r="J362" s="37"/>
      <c r="K362" s="37"/>
      <c r="L362" s="37">
        <v>92</v>
      </c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8"/>
      <c r="BP362" s="61">
        <v>0</v>
      </c>
      <c r="BQ362" s="61">
        <v>0</v>
      </c>
      <c r="BR362" s="61">
        <v>0</v>
      </c>
      <c r="BS362" s="60">
        <v>0</v>
      </c>
      <c r="BT362" s="60">
        <v>0</v>
      </c>
      <c r="BU362" s="60">
        <v>0</v>
      </c>
    </row>
    <row r="363" spans="1:102" ht="15" customHeight="1" thickBot="1" x14ac:dyDescent="0.3">
      <c r="A363" s="63" t="s">
        <v>1210</v>
      </c>
      <c r="B363" s="6" t="s">
        <v>1164</v>
      </c>
      <c r="C363" s="15" t="s">
        <v>4503</v>
      </c>
      <c r="D363" s="73" t="s">
        <v>1165</v>
      </c>
      <c r="E363" s="409" t="s">
        <v>152</v>
      </c>
      <c r="F363" s="316">
        <f>SUM(LARGE(G363:BU363,{1,2,3,4,5,6}))</f>
        <v>92</v>
      </c>
      <c r="G363" s="36"/>
      <c r="H363" s="37"/>
      <c r="I363" s="37"/>
      <c r="J363" s="37"/>
      <c r="K363" s="37"/>
      <c r="L363" s="37">
        <v>92</v>
      </c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8"/>
      <c r="BP363" s="61">
        <v>0</v>
      </c>
      <c r="BQ363" s="61">
        <v>0</v>
      </c>
      <c r="BR363" s="61">
        <v>0</v>
      </c>
      <c r="BS363" s="60">
        <v>0</v>
      </c>
      <c r="BT363" s="60">
        <v>0</v>
      </c>
      <c r="BU363" s="60">
        <v>0</v>
      </c>
    </row>
    <row r="364" spans="1:102" ht="15" customHeight="1" thickBot="1" x14ac:dyDescent="0.3">
      <c r="A364" s="63" t="s">
        <v>1213</v>
      </c>
      <c r="B364" s="6" t="s">
        <v>1167</v>
      </c>
      <c r="C364" s="15" t="s">
        <v>4343</v>
      </c>
      <c r="D364" s="73" t="s">
        <v>1168</v>
      </c>
      <c r="E364" s="409" t="s">
        <v>152</v>
      </c>
      <c r="F364" s="316">
        <f>SUM(LARGE(G364:BU364,{1,2,3,4,5,6}))</f>
        <v>92</v>
      </c>
      <c r="G364" s="36"/>
      <c r="H364" s="37"/>
      <c r="I364" s="37"/>
      <c r="J364" s="37"/>
      <c r="K364" s="37"/>
      <c r="L364" s="37">
        <v>92</v>
      </c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8"/>
      <c r="BP364" s="61">
        <v>0</v>
      </c>
      <c r="BQ364" s="61">
        <v>0</v>
      </c>
      <c r="BR364" s="61">
        <v>0</v>
      </c>
      <c r="BS364" s="60">
        <v>0</v>
      </c>
      <c r="BT364" s="60">
        <v>0</v>
      </c>
      <c r="BU364" s="60">
        <v>0</v>
      </c>
    </row>
    <row r="365" spans="1:102" ht="15" customHeight="1" thickBot="1" x14ac:dyDescent="0.3">
      <c r="A365" s="63" t="s">
        <v>1216</v>
      </c>
      <c r="B365" s="6" t="s">
        <v>3192</v>
      </c>
      <c r="C365" s="15" t="s">
        <v>4504</v>
      </c>
      <c r="D365" s="73" t="s">
        <v>3599</v>
      </c>
      <c r="E365" s="409" t="s">
        <v>241</v>
      </c>
      <c r="F365" s="316">
        <f>SUM(LARGE(G365:BU365,{1,2,3,4,5,6}))</f>
        <v>92</v>
      </c>
      <c r="G365" s="36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>
        <v>92</v>
      </c>
      <c r="BJ365" s="37"/>
      <c r="BK365" s="37"/>
      <c r="BL365" s="37"/>
      <c r="BM365" s="37"/>
      <c r="BN365" s="37"/>
      <c r="BO365" s="38"/>
      <c r="BP365" s="61">
        <v>0</v>
      </c>
      <c r="BQ365" s="61">
        <v>0</v>
      </c>
      <c r="BR365" s="61">
        <v>0</v>
      </c>
      <c r="BS365" s="60">
        <v>0</v>
      </c>
      <c r="BT365" s="60">
        <v>0</v>
      </c>
      <c r="BU365" s="60">
        <v>0</v>
      </c>
    </row>
    <row r="366" spans="1:102" ht="15" customHeight="1" thickBot="1" x14ac:dyDescent="0.3">
      <c r="A366" s="63" t="s">
        <v>1218</v>
      </c>
      <c r="B366" s="6" t="s">
        <v>3545</v>
      </c>
      <c r="C366" s="15" t="s">
        <v>4505</v>
      </c>
      <c r="D366" s="73" t="s">
        <v>3600</v>
      </c>
      <c r="E366" s="409" t="s">
        <v>249</v>
      </c>
      <c r="F366" s="316">
        <f>SUM(LARGE(G366:BU366,{1,2,3,4,5,6}))</f>
        <v>92</v>
      </c>
      <c r="G366" s="36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>
        <v>92</v>
      </c>
      <c r="BJ366" s="37"/>
      <c r="BK366" s="37"/>
      <c r="BL366" s="37"/>
      <c r="BM366" s="37"/>
      <c r="BN366" s="37"/>
      <c r="BO366" s="38"/>
      <c r="BP366" s="61">
        <v>0</v>
      </c>
      <c r="BQ366" s="61">
        <v>0</v>
      </c>
      <c r="BR366" s="61">
        <v>0</v>
      </c>
      <c r="BS366" s="60">
        <v>0</v>
      </c>
      <c r="BT366" s="60">
        <v>0</v>
      </c>
      <c r="BU366" s="60">
        <v>0</v>
      </c>
    </row>
    <row r="367" spans="1:102" ht="15" customHeight="1" thickBot="1" x14ac:dyDescent="0.3">
      <c r="A367" s="63" t="s">
        <v>1221</v>
      </c>
      <c r="B367" s="6" t="s">
        <v>3546</v>
      </c>
      <c r="C367" s="15">
        <v>37184</v>
      </c>
      <c r="D367" s="73">
        <v>50372</v>
      </c>
      <c r="E367" s="409" t="s">
        <v>3388</v>
      </c>
      <c r="F367" s="316">
        <f>SUM(LARGE(G367:BU367,{1,2,3,4,5,6}))</f>
        <v>77</v>
      </c>
      <c r="G367" s="36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>
        <v>77</v>
      </c>
      <c r="BN367" s="37"/>
      <c r="BO367" s="38"/>
      <c r="BP367" s="61">
        <v>0</v>
      </c>
      <c r="BQ367" s="61">
        <v>0</v>
      </c>
      <c r="BR367" s="61">
        <v>0</v>
      </c>
      <c r="BS367" s="60">
        <v>0</v>
      </c>
      <c r="BT367" s="60">
        <v>0</v>
      </c>
      <c r="BU367" s="60">
        <v>0</v>
      </c>
    </row>
    <row r="368" spans="1:102" ht="15" customHeight="1" thickBot="1" x14ac:dyDescent="0.3">
      <c r="A368" s="63" t="s">
        <v>1224</v>
      </c>
      <c r="B368" s="6" t="s">
        <v>3547</v>
      </c>
      <c r="C368" s="15">
        <v>36993</v>
      </c>
      <c r="D368" s="73">
        <v>50106</v>
      </c>
      <c r="E368" s="409" t="s">
        <v>3388</v>
      </c>
      <c r="F368" s="316">
        <f>SUM(LARGE(G368:BU368,{1,2,3,4,5,6}))</f>
        <v>77</v>
      </c>
      <c r="G368" s="36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>
        <v>77</v>
      </c>
      <c r="BN368" s="37"/>
      <c r="BO368" s="38"/>
      <c r="BP368" s="61">
        <v>0</v>
      </c>
      <c r="BQ368" s="61">
        <v>0</v>
      </c>
      <c r="BR368" s="61">
        <v>0</v>
      </c>
      <c r="BS368" s="60">
        <v>0</v>
      </c>
      <c r="BT368" s="60">
        <v>0</v>
      </c>
      <c r="BU368" s="60">
        <v>0</v>
      </c>
    </row>
    <row r="369" spans="1:102" ht="15" customHeight="1" thickBot="1" x14ac:dyDescent="0.25">
      <c r="A369" s="63" t="s">
        <v>1292</v>
      </c>
      <c r="B369" s="44" t="s">
        <v>1194</v>
      </c>
      <c r="C369" s="15" t="s">
        <v>4506</v>
      </c>
      <c r="D369" s="73" t="s">
        <v>1195</v>
      </c>
      <c r="E369" s="409" t="s">
        <v>497</v>
      </c>
      <c r="F369" s="316">
        <f>SUM(LARGE(G369:BU369,{1,2,3,4,5,6}))</f>
        <v>76</v>
      </c>
      <c r="G369" s="36"/>
      <c r="H369" s="37"/>
      <c r="I369" s="37"/>
      <c r="J369" s="37">
        <v>76</v>
      </c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8"/>
      <c r="BP369" s="61">
        <v>0</v>
      </c>
      <c r="BQ369" s="61">
        <v>0</v>
      </c>
      <c r="BR369" s="61">
        <v>0</v>
      </c>
      <c r="BS369" s="60">
        <v>0</v>
      </c>
      <c r="BT369" s="60">
        <v>0</v>
      </c>
      <c r="BU369" s="60">
        <v>0</v>
      </c>
    </row>
    <row r="370" spans="1:102" ht="15" customHeight="1" thickBot="1" x14ac:dyDescent="0.3">
      <c r="A370" s="63" t="s">
        <v>1248</v>
      </c>
      <c r="B370" s="6" t="s">
        <v>1197</v>
      </c>
      <c r="C370" s="15" t="s">
        <v>3890</v>
      </c>
      <c r="D370" s="73" t="s">
        <v>1198</v>
      </c>
      <c r="E370" s="409" t="s">
        <v>497</v>
      </c>
      <c r="F370" s="316">
        <f>SUM(LARGE(G370:BU370,{1,2,3,4,5,6}))</f>
        <v>76</v>
      </c>
      <c r="G370" s="36"/>
      <c r="H370" s="37"/>
      <c r="I370" s="37"/>
      <c r="J370" s="37">
        <v>76</v>
      </c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8"/>
      <c r="BP370" s="61">
        <v>0</v>
      </c>
      <c r="BQ370" s="61">
        <v>0</v>
      </c>
      <c r="BR370" s="61">
        <v>0</v>
      </c>
      <c r="BS370" s="60">
        <v>0</v>
      </c>
      <c r="BT370" s="60">
        <v>0</v>
      </c>
      <c r="BU370" s="60">
        <v>0</v>
      </c>
    </row>
    <row r="371" spans="1:102" ht="15" customHeight="1" thickBot="1" x14ac:dyDescent="0.3">
      <c r="A371" s="63" t="s">
        <v>2082</v>
      </c>
      <c r="B371" s="14" t="s">
        <v>3548</v>
      </c>
      <c r="C371" s="15">
        <v>37934</v>
      </c>
      <c r="D371" s="73">
        <v>189595</v>
      </c>
      <c r="E371" s="409" t="s">
        <v>3388</v>
      </c>
      <c r="F371" s="316">
        <f>SUM(LARGE(G371:BU371,{1,2,3,4,5,6}))</f>
        <v>66</v>
      </c>
      <c r="G371" s="40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>
        <v>66</v>
      </c>
      <c r="BN371" s="37"/>
      <c r="BO371" s="38"/>
      <c r="BP371" s="61">
        <v>0</v>
      </c>
      <c r="BQ371" s="61">
        <v>0</v>
      </c>
      <c r="BR371" s="61">
        <v>0</v>
      </c>
      <c r="BS371" s="60">
        <v>0</v>
      </c>
      <c r="BT371" s="60">
        <v>0</v>
      </c>
      <c r="BU371" s="60">
        <v>0</v>
      </c>
      <c r="CP371" s="66"/>
      <c r="CQ371" s="66"/>
      <c r="CS371" s="64"/>
      <c r="CT371" s="64"/>
      <c r="CU371" s="64"/>
      <c r="CV371" s="64"/>
      <c r="CW371" s="64"/>
      <c r="CX371" s="64"/>
    </row>
    <row r="372" spans="1:102" ht="15" customHeight="1" thickBot="1" x14ac:dyDescent="0.3">
      <c r="A372" s="63" t="s">
        <v>2085</v>
      </c>
      <c r="B372" s="6" t="s">
        <v>1203</v>
      </c>
      <c r="C372" s="15" t="s">
        <v>4507</v>
      </c>
      <c r="D372" s="73" t="s">
        <v>1204</v>
      </c>
      <c r="E372" s="409" t="s">
        <v>162</v>
      </c>
      <c r="F372" s="316">
        <f>SUM(LARGE(G372:BU372,{1,2,3,4,5,6}))</f>
        <v>55</v>
      </c>
      <c r="G372" s="36"/>
      <c r="H372" s="37"/>
      <c r="I372" s="37">
        <v>55</v>
      </c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8"/>
      <c r="BP372" s="61">
        <v>0</v>
      </c>
      <c r="BQ372" s="61">
        <v>0</v>
      </c>
      <c r="BR372" s="61">
        <v>0</v>
      </c>
      <c r="BS372" s="60">
        <v>0</v>
      </c>
      <c r="BT372" s="60">
        <v>0</v>
      </c>
      <c r="BU372" s="60">
        <v>0</v>
      </c>
    </row>
    <row r="373" spans="1:102" ht="15" customHeight="1" thickBot="1" x14ac:dyDescent="0.3">
      <c r="A373" s="63" t="s">
        <v>2088</v>
      </c>
      <c r="B373" s="6" t="s">
        <v>1206</v>
      </c>
      <c r="C373" s="15" t="s">
        <v>4508</v>
      </c>
      <c r="D373" s="73" t="s">
        <v>3601</v>
      </c>
      <c r="E373" s="409" t="s">
        <v>166</v>
      </c>
      <c r="F373" s="316">
        <f>SUM(LARGE(G373:BU373,{1,2,3,4,5,6}))</f>
        <v>55</v>
      </c>
      <c r="G373" s="36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>
        <v>55</v>
      </c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8"/>
      <c r="BP373" s="61">
        <v>0</v>
      </c>
      <c r="BQ373" s="61">
        <v>0</v>
      </c>
      <c r="BR373" s="61">
        <v>0</v>
      </c>
      <c r="BS373" s="60">
        <v>0</v>
      </c>
      <c r="BT373" s="60">
        <v>0</v>
      </c>
      <c r="BU373" s="60">
        <v>0</v>
      </c>
    </row>
    <row r="374" spans="1:102" ht="15" customHeight="1" thickBot="1" x14ac:dyDescent="0.3">
      <c r="A374" s="63" t="s">
        <v>2091</v>
      </c>
      <c r="B374" s="6" t="s">
        <v>1208</v>
      </c>
      <c r="C374" s="15" t="s">
        <v>4509</v>
      </c>
      <c r="D374" s="73" t="s">
        <v>1209</v>
      </c>
      <c r="E374" s="409" t="s">
        <v>162</v>
      </c>
      <c r="F374" s="316">
        <f>SUM(LARGE(G374:BU374,{1,2,3,4,5,6}))</f>
        <v>55</v>
      </c>
      <c r="G374" s="36"/>
      <c r="H374" s="37"/>
      <c r="I374" s="37">
        <v>55</v>
      </c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8"/>
      <c r="BP374" s="61">
        <v>0</v>
      </c>
      <c r="BQ374" s="61">
        <v>0</v>
      </c>
      <c r="BR374" s="61">
        <v>0</v>
      </c>
      <c r="BS374" s="60">
        <v>0</v>
      </c>
      <c r="BT374" s="60">
        <v>0</v>
      </c>
      <c r="BU374" s="60">
        <v>0</v>
      </c>
    </row>
    <row r="375" spans="1:102" ht="15" customHeight="1" thickBot="1" x14ac:dyDescent="0.25">
      <c r="A375" s="63" t="s">
        <v>1252</v>
      </c>
      <c r="B375" s="44" t="s">
        <v>1211</v>
      </c>
      <c r="C375" s="15" t="s">
        <v>4510</v>
      </c>
      <c r="D375" s="73" t="s">
        <v>1212</v>
      </c>
      <c r="E375" s="409" t="s">
        <v>497</v>
      </c>
      <c r="F375" s="316">
        <f>SUM(LARGE(G375:BU375,{1,2,3,4,5,6}))</f>
        <v>45</v>
      </c>
      <c r="G375" s="36"/>
      <c r="H375" s="37"/>
      <c r="I375" s="37"/>
      <c r="J375" s="37">
        <v>45</v>
      </c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8"/>
      <c r="BP375" s="61">
        <v>0</v>
      </c>
      <c r="BQ375" s="61">
        <v>0</v>
      </c>
      <c r="BR375" s="61">
        <v>0</v>
      </c>
      <c r="BS375" s="60">
        <v>0</v>
      </c>
      <c r="BT375" s="60">
        <v>0</v>
      </c>
      <c r="BU375" s="60">
        <v>0</v>
      </c>
    </row>
    <row r="376" spans="1:102" ht="15" customHeight="1" thickBot="1" x14ac:dyDescent="0.3">
      <c r="A376" s="77" t="s">
        <v>2095</v>
      </c>
      <c r="B376" s="78" t="s">
        <v>1214</v>
      </c>
      <c r="C376" s="79" t="s">
        <v>4511</v>
      </c>
      <c r="D376" s="410" t="s">
        <v>1215</v>
      </c>
      <c r="E376" s="411" t="s">
        <v>306</v>
      </c>
      <c r="F376" s="316">
        <f>SUM(LARGE(G376:BU376,{1,2,3,4,5,6}))</f>
        <v>45</v>
      </c>
      <c r="G376" s="52"/>
      <c r="H376" s="53"/>
      <c r="I376" s="53"/>
      <c r="J376" s="53">
        <v>45</v>
      </c>
      <c r="K376" s="53"/>
      <c r="L376" s="53"/>
      <c r="M376" s="53"/>
      <c r="N376" s="53"/>
      <c r="O376" s="53"/>
      <c r="P376" s="53"/>
      <c r="Q376" s="53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4"/>
      <c r="BP376" s="61">
        <v>0</v>
      </c>
      <c r="BQ376" s="61">
        <v>0</v>
      </c>
      <c r="BR376" s="61">
        <v>0</v>
      </c>
      <c r="BS376" s="60">
        <v>0</v>
      </c>
      <c r="BT376" s="60">
        <v>0</v>
      </c>
      <c r="BU376" s="60">
        <v>0</v>
      </c>
    </row>
    <row r="377" spans="1:102" ht="15" customHeight="1" thickBot="1" x14ac:dyDescent="0.3">
      <c r="A377" s="282" t="s">
        <v>1073</v>
      </c>
      <c r="B377" s="283" t="s">
        <v>1227</v>
      </c>
      <c r="C377" s="284">
        <v>39206</v>
      </c>
      <c r="D377" s="285">
        <v>141433</v>
      </c>
      <c r="E377" s="412" t="s">
        <v>1228</v>
      </c>
      <c r="F377" s="383">
        <f>SUM(LARGE(G377:BU377,{1,2,3,4,5,6}))</f>
        <v>0</v>
      </c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81"/>
      <c r="AA377" s="181"/>
      <c r="AB377" s="181"/>
      <c r="AC377" s="181"/>
      <c r="AD377" s="181"/>
      <c r="AE377" s="181"/>
      <c r="AF377" s="181"/>
      <c r="AG377" s="181"/>
      <c r="AH377" s="181"/>
      <c r="AI377" s="181"/>
      <c r="AJ377" s="181"/>
      <c r="AK377" s="181"/>
      <c r="AL377" s="181"/>
      <c r="AM377" s="181"/>
      <c r="AN377" s="181"/>
      <c r="AO377" s="181"/>
      <c r="AP377" s="181"/>
      <c r="AQ377" s="181"/>
      <c r="AR377" s="181"/>
      <c r="AS377" s="181"/>
      <c r="AT377" s="181"/>
      <c r="AU377" s="181"/>
      <c r="AV377" s="181"/>
      <c r="AW377" s="181"/>
      <c r="AX377" s="181"/>
      <c r="AY377" s="181"/>
      <c r="AZ377" s="181"/>
      <c r="BA377" s="181"/>
      <c r="BB377" s="181"/>
      <c r="BC377" s="181"/>
      <c r="BD377" s="181"/>
      <c r="BE377" s="181"/>
      <c r="BF377" s="181"/>
      <c r="BG377" s="181"/>
      <c r="BH377" s="181"/>
      <c r="BI377" s="181"/>
      <c r="BJ377" s="181"/>
      <c r="BK377" s="181"/>
      <c r="BL377" s="182"/>
      <c r="BM377" s="286"/>
      <c r="BN377" s="286"/>
      <c r="BO377" s="286"/>
      <c r="BP377" s="61">
        <v>0</v>
      </c>
      <c r="BQ377" s="61">
        <v>0</v>
      </c>
      <c r="BR377" s="61">
        <v>0</v>
      </c>
      <c r="BS377" s="60">
        <v>0</v>
      </c>
      <c r="BT377" s="60">
        <v>0</v>
      </c>
      <c r="BU377" s="60">
        <v>0</v>
      </c>
    </row>
    <row r="378" spans="1:102" ht="15" customHeight="1" thickBot="1" x14ac:dyDescent="0.3">
      <c r="A378" s="63" t="s">
        <v>1229</v>
      </c>
      <c r="B378" s="6" t="s">
        <v>1230</v>
      </c>
      <c r="C378" s="28">
        <v>39168</v>
      </c>
      <c r="D378" s="407" t="s">
        <v>1231</v>
      </c>
      <c r="E378" s="413" t="s">
        <v>180</v>
      </c>
      <c r="F378" s="383">
        <f>SUM(LARGE(G378:BU378,{1,2,3,4,5,6}))</f>
        <v>0</v>
      </c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8"/>
      <c r="BM378" s="286"/>
      <c r="BN378" s="286"/>
      <c r="BO378" s="286"/>
      <c r="BP378" s="61">
        <v>0</v>
      </c>
      <c r="BQ378" s="61">
        <v>0</v>
      </c>
      <c r="BR378" s="61">
        <v>0</v>
      </c>
      <c r="BS378" s="60">
        <v>0</v>
      </c>
      <c r="BT378" s="60">
        <v>0</v>
      </c>
      <c r="BU378" s="60">
        <v>0</v>
      </c>
    </row>
    <row r="379" spans="1:102" ht="15" customHeight="1" thickBot="1" x14ac:dyDescent="0.3">
      <c r="A379" s="63" t="s">
        <v>1199</v>
      </c>
      <c r="B379" s="6" t="s">
        <v>1200</v>
      </c>
      <c r="C379" s="28">
        <v>39034</v>
      </c>
      <c r="D379" s="407" t="s">
        <v>1201</v>
      </c>
      <c r="E379" s="413" t="s">
        <v>302</v>
      </c>
      <c r="F379" s="383">
        <f>SUM(LARGE(G379:BU379,{1,2,3,4,5,6}))</f>
        <v>0</v>
      </c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8"/>
      <c r="BM379" s="286"/>
      <c r="BN379" s="286"/>
      <c r="BO379" s="286"/>
      <c r="BP379" s="61">
        <v>0</v>
      </c>
      <c r="BQ379" s="61">
        <v>0</v>
      </c>
      <c r="BR379" s="61">
        <v>0</v>
      </c>
      <c r="BS379" s="60">
        <v>0</v>
      </c>
      <c r="BT379" s="60">
        <v>0</v>
      </c>
      <c r="BU379" s="60">
        <v>0</v>
      </c>
    </row>
    <row r="380" spans="1:102" ht="15" customHeight="1" thickBot="1" x14ac:dyDescent="0.3">
      <c r="A380" s="63" t="s">
        <v>1234</v>
      </c>
      <c r="B380" s="6" t="s">
        <v>1235</v>
      </c>
      <c r="C380" s="28">
        <v>38941</v>
      </c>
      <c r="D380" s="407" t="s">
        <v>1236</v>
      </c>
      <c r="E380" s="413" t="s">
        <v>206</v>
      </c>
      <c r="F380" s="414">
        <f>SUM(LARGE(G380:BU380,{1,2,3,4,5,6}))</f>
        <v>0</v>
      </c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8"/>
      <c r="BM380" s="286"/>
      <c r="BN380" s="286"/>
      <c r="BO380" s="286"/>
      <c r="BP380" s="61">
        <v>0</v>
      </c>
      <c r="BQ380" s="61">
        <v>0</v>
      </c>
      <c r="BR380" s="61">
        <v>0</v>
      </c>
      <c r="BS380" s="60">
        <v>0</v>
      </c>
      <c r="BT380" s="60">
        <v>0</v>
      </c>
      <c r="BU380" s="60">
        <v>0</v>
      </c>
    </row>
    <row r="381" spans="1:102" ht="15" customHeight="1" thickBot="1" x14ac:dyDescent="0.3">
      <c r="A381" s="63" t="s">
        <v>1237</v>
      </c>
      <c r="B381" s="6" t="s">
        <v>1238</v>
      </c>
      <c r="C381" s="28">
        <v>38819</v>
      </c>
      <c r="D381" s="407" t="e">
        <v>#N/A</v>
      </c>
      <c r="E381" s="415" t="s">
        <v>326</v>
      </c>
      <c r="F381" s="414">
        <f>SUM(LARGE(G381:BU381,{1,2,3,4,5,6}))</f>
        <v>0</v>
      </c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8"/>
      <c r="BM381" s="286"/>
      <c r="BN381" s="286"/>
      <c r="BO381" s="286"/>
      <c r="BP381" s="61">
        <v>0</v>
      </c>
      <c r="BQ381" s="61">
        <v>0</v>
      </c>
      <c r="BR381" s="61">
        <v>0</v>
      </c>
      <c r="BS381" s="60">
        <v>0</v>
      </c>
      <c r="BT381" s="60">
        <v>0</v>
      </c>
      <c r="BU381" s="60">
        <v>0</v>
      </c>
    </row>
    <row r="382" spans="1:102" ht="15" customHeight="1" thickBot="1" x14ac:dyDescent="0.3">
      <c r="A382" s="63" t="s">
        <v>1184</v>
      </c>
      <c r="B382" s="6" t="s">
        <v>1239</v>
      </c>
      <c r="C382" s="28">
        <v>38703</v>
      </c>
      <c r="D382" s="407" t="s">
        <v>1240</v>
      </c>
      <c r="E382" s="413" t="s">
        <v>702</v>
      </c>
      <c r="F382" s="414">
        <f>SUM(LARGE(G382:BU382,{1,2,3,4,5,6}))</f>
        <v>0</v>
      </c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8"/>
      <c r="BM382" s="286"/>
      <c r="BN382" s="286"/>
      <c r="BO382" s="286"/>
      <c r="BP382" s="61">
        <v>0</v>
      </c>
      <c r="BQ382" s="61">
        <v>0</v>
      </c>
      <c r="BR382" s="61">
        <v>0</v>
      </c>
      <c r="BS382" s="60">
        <v>0</v>
      </c>
      <c r="BT382" s="60">
        <v>0</v>
      </c>
      <c r="BU382" s="60">
        <v>0</v>
      </c>
    </row>
    <row r="383" spans="1:102" ht="15" customHeight="1" thickBot="1" x14ac:dyDescent="0.3">
      <c r="A383" s="63" t="s">
        <v>983</v>
      </c>
      <c r="B383" s="6" t="s">
        <v>1241</v>
      </c>
      <c r="C383" s="28">
        <v>38582</v>
      </c>
      <c r="D383" s="407" t="e">
        <v>#N/A</v>
      </c>
      <c r="E383" s="416" t="s">
        <v>598</v>
      </c>
      <c r="F383" s="414">
        <f>SUM(LARGE(G383:BU383,{1,2,3,4,5,6}))</f>
        <v>0</v>
      </c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8"/>
      <c r="BM383" s="286"/>
      <c r="BN383" s="286"/>
      <c r="BO383" s="286"/>
      <c r="BP383" s="61">
        <v>0</v>
      </c>
      <c r="BQ383" s="61">
        <v>0</v>
      </c>
      <c r="BR383" s="61">
        <v>0</v>
      </c>
      <c r="BS383" s="60">
        <v>0</v>
      </c>
      <c r="BT383" s="60">
        <v>0</v>
      </c>
      <c r="BU383" s="60">
        <v>0</v>
      </c>
      <c r="CS383" s="64"/>
      <c r="CT383" s="64"/>
      <c r="CU383" s="64"/>
      <c r="CV383" s="64"/>
      <c r="CW383" s="64"/>
    </row>
    <row r="384" spans="1:102" ht="15" customHeight="1" thickBot="1" x14ac:dyDescent="0.3">
      <c r="A384" s="63" t="s">
        <v>1205</v>
      </c>
      <c r="B384" s="6" t="s">
        <v>1173</v>
      </c>
      <c r="C384" s="57" t="s">
        <v>3744</v>
      </c>
      <c r="D384" s="407" t="s">
        <v>1174</v>
      </c>
      <c r="E384" s="57" t="s">
        <v>4657</v>
      </c>
      <c r="F384" s="383">
        <f>SUM(LARGE(G384:BU384,{1,2,3,4,5,6}))</f>
        <v>0</v>
      </c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8"/>
      <c r="BM384" s="286"/>
      <c r="BN384" s="286"/>
      <c r="BO384" s="286"/>
      <c r="BP384" s="61">
        <v>0</v>
      </c>
      <c r="BQ384" s="61">
        <v>0</v>
      </c>
      <c r="BR384" s="61">
        <v>0</v>
      </c>
      <c r="BS384" s="60">
        <v>0</v>
      </c>
      <c r="BT384" s="60">
        <v>0</v>
      </c>
      <c r="BU384" s="60">
        <v>0</v>
      </c>
    </row>
    <row r="385" spans="1:73" ht="15" customHeight="1" thickBot="1" x14ac:dyDescent="0.3">
      <c r="A385" s="63" t="s">
        <v>1210</v>
      </c>
      <c r="B385" s="6" t="s">
        <v>1179</v>
      </c>
      <c r="C385" s="57" t="s">
        <v>4382</v>
      </c>
      <c r="D385" s="407" t="s">
        <v>1180</v>
      </c>
      <c r="E385" s="57" t="s">
        <v>4657</v>
      </c>
      <c r="F385" s="383">
        <f>SUM(LARGE(G385:BU385,{1,2,3,4,5,6}))</f>
        <v>0</v>
      </c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8"/>
      <c r="BM385" s="286"/>
      <c r="BN385" s="286"/>
      <c r="BO385" s="286"/>
      <c r="BP385" s="61">
        <v>0</v>
      </c>
      <c r="BQ385" s="61">
        <v>0</v>
      </c>
      <c r="BR385" s="61">
        <v>0</v>
      </c>
      <c r="BS385" s="60">
        <v>0</v>
      </c>
      <c r="BT385" s="60">
        <v>0</v>
      </c>
      <c r="BU385" s="60">
        <v>0</v>
      </c>
    </row>
    <row r="386" spans="1:73" ht="15" customHeight="1" thickBot="1" x14ac:dyDescent="0.3">
      <c r="A386" s="63" t="s">
        <v>1061</v>
      </c>
      <c r="B386" s="6" t="s">
        <v>1047</v>
      </c>
      <c r="C386" s="57" t="s">
        <v>4512</v>
      </c>
      <c r="D386" s="407" t="s">
        <v>1048</v>
      </c>
      <c r="E386" s="57" t="s">
        <v>4670</v>
      </c>
      <c r="F386" s="383">
        <f>SUM(LARGE(G386:BU386,{1,2,3,4,5,6}))</f>
        <v>0</v>
      </c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8"/>
      <c r="BM386" s="286"/>
      <c r="BN386" s="286"/>
      <c r="BO386" s="286"/>
      <c r="BP386" s="61">
        <v>0</v>
      </c>
      <c r="BQ386" s="61">
        <v>0</v>
      </c>
      <c r="BR386" s="61">
        <v>0</v>
      </c>
      <c r="BS386" s="60">
        <v>0</v>
      </c>
      <c r="BT386" s="60">
        <v>0</v>
      </c>
      <c r="BU386" s="60">
        <v>0</v>
      </c>
    </row>
    <row r="387" spans="1:73" ht="15" customHeight="1" thickBot="1" x14ac:dyDescent="0.3">
      <c r="A387" s="63" t="s">
        <v>1221</v>
      </c>
      <c r="B387" s="6" t="s">
        <v>1222</v>
      </c>
      <c r="C387" s="28">
        <v>38279</v>
      </c>
      <c r="D387" s="407" t="s">
        <v>1223</v>
      </c>
      <c r="E387" s="413" t="s">
        <v>302</v>
      </c>
      <c r="F387" s="383">
        <f>SUM(LARGE(G387:BU387,{1,2,3,4,5,6}))</f>
        <v>0</v>
      </c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8"/>
      <c r="BM387" s="286"/>
      <c r="BN387" s="286"/>
      <c r="BO387" s="286"/>
      <c r="BP387" s="61">
        <v>0</v>
      </c>
      <c r="BQ387" s="61">
        <v>0</v>
      </c>
      <c r="BR387" s="61">
        <v>0</v>
      </c>
      <c r="BS387" s="60">
        <v>0</v>
      </c>
      <c r="BT387" s="60">
        <v>0</v>
      </c>
      <c r="BU387" s="60">
        <v>0</v>
      </c>
    </row>
    <row r="388" spans="1:73" ht="15" customHeight="1" thickBot="1" x14ac:dyDescent="0.3">
      <c r="A388" s="63" t="s">
        <v>1242</v>
      </c>
      <c r="B388" s="6" t="s">
        <v>1243</v>
      </c>
      <c r="C388" s="28">
        <v>38231</v>
      </c>
      <c r="D388" s="407" t="e">
        <v>#N/A</v>
      </c>
      <c r="E388" s="413" t="s">
        <v>477</v>
      </c>
      <c r="F388" s="414">
        <f>SUM(LARGE(G388:BU388,{1,2,3,4,5,6}))</f>
        <v>0</v>
      </c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8"/>
      <c r="BM388" s="286"/>
      <c r="BN388" s="286"/>
      <c r="BO388" s="286"/>
      <c r="BP388" s="61">
        <v>0</v>
      </c>
      <c r="BQ388" s="61">
        <v>0</v>
      </c>
      <c r="BR388" s="61">
        <v>0</v>
      </c>
      <c r="BS388" s="60">
        <v>0</v>
      </c>
      <c r="BT388" s="60">
        <v>0</v>
      </c>
      <c r="BU388" s="60">
        <v>0</v>
      </c>
    </row>
    <row r="389" spans="1:73" ht="15" customHeight="1" thickBot="1" x14ac:dyDescent="0.3">
      <c r="A389" s="63" t="s">
        <v>1244</v>
      </c>
      <c r="B389" s="6" t="s">
        <v>1245</v>
      </c>
      <c r="C389" s="28">
        <v>38202</v>
      </c>
      <c r="D389" s="407" t="s">
        <v>1246</v>
      </c>
      <c r="E389" s="413" t="s">
        <v>162</v>
      </c>
      <c r="F389" s="414">
        <f>SUM(LARGE(G389:BU389,{1,2,3,4,5,6}))</f>
        <v>0</v>
      </c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8"/>
      <c r="BM389" s="286"/>
      <c r="BN389" s="286"/>
      <c r="BO389" s="286"/>
      <c r="BP389" s="61">
        <v>0</v>
      </c>
      <c r="BQ389" s="61">
        <v>0</v>
      </c>
      <c r="BR389" s="61">
        <v>0</v>
      </c>
      <c r="BS389" s="60">
        <v>0</v>
      </c>
      <c r="BT389" s="60">
        <v>0</v>
      </c>
      <c r="BU389" s="60">
        <v>0</v>
      </c>
    </row>
    <row r="390" spans="1:73" ht="15" customHeight="1" thickBot="1" x14ac:dyDescent="0.3">
      <c r="A390" s="77" t="s">
        <v>989</v>
      </c>
      <c r="B390" s="78" t="s">
        <v>1247</v>
      </c>
      <c r="C390" s="28">
        <v>38195</v>
      </c>
      <c r="D390" s="407" t="e">
        <v>#N/A</v>
      </c>
      <c r="E390" s="413" t="s">
        <v>522</v>
      </c>
      <c r="F390" s="414">
        <f>SUM(LARGE(G390:BU390,{1,2,3,4,5,6}))</f>
        <v>0</v>
      </c>
      <c r="G390" s="53"/>
      <c r="H390" s="53"/>
      <c r="I390" s="53"/>
      <c r="J390" s="53"/>
      <c r="K390" s="53"/>
      <c r="L390" s="53"/>
      <c r="M390" s="53"/>
      <c r="N390" s="53"/>
      <c r="O390" s="53"/>
      <c r="P390" s="53"/>
      <c r="Q390" s="53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4"/>
      <c r="BM390" s="102"/>
      <c r="BN390" s="102"/>
      <c r="BO390" s="102"/>
      <c r="BP390" s="61">
        <v>0</v>
      </c>
      <c r="BQ390" s="61">
        <v>0</v>
      </c>
      <c r="BR390" s="61">
        <v>0</v>
      </c>
      <c r="BS390" s="60">
        <v>0</v>
      </c>
      <c r="BT390" s="60">
        <v>0</v>
      </c>
      <c r="BU390" s="60">
        <v>0</v>
      </c>
    </row>
    <row r="391" spans="1:73" ht="15" customHeight="1" thickBot="1" x14ac:dyDescent="0.3">
      <c r="A391" s="282" t="s">
        <v>1248</v>
      </c>
      <c r="B391" s="283" t="s">
        <v>1249</v>
      </c>
      <c r="C391" s="284">
        <v>38190</v>
      </c>
      <c r="D391" s="285" t="s">
        <v>1250</v>
      </c>
      <c r="E391" s="180" t="s">
        <v>166</v>
      </c>
      <c r="F391" s="414">
        <f>SUM(LARGE(G391:BU391,{1,2,3,4,5,6}))</f>
        <v>0</v>
      </c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81"/>
      <c r="AA391" s="181"/>
      <c r="AB391" s="181"/>
      <c r="AC391" s="181"/>
      <c r="AD391" s="181"/>
      <c r="AE391" s="181"/>
      <c r="AF391" s="181"/>
      <c r="AG391" s="181"/>
      <c r="AH391" s="181"/>
      <c r="AI391" s="181"/>
      <c r="AJ391" s="181"/>
      <c r="AK391" s="181"/>
      <c r="AL391" s="181"/>
      <c r="AM391" s="181"/>
      <c r="AN391" s="181"/>
      <c r="AO391" s="181"/>
      <c r="AP391" s="181"/>
      <c r="AQ391" s="181"/>
      <c r="AR391" s="181"/>
      <c r="AS391" s="181"/>
      <c r="AT391" s="181"/>
      <c r="AU391" s="181"/>
      <c r="AV391" s="181"/>
      <c r="AW391" s="181"/>
      <c r="AX391" s="181"/>
      <c r="AY391" s="181"/>
      <c r="AZ391" s="181"/>
      <c r="BA391" s="181"/>
      <c r="BB391" s="181"/>
      <c r="BC391" s="181"/>
      <c r="BD391" s="181"/>
      <c r="BE391" s="181"/>
      <c r="BF391" s="181"/>
      <c r="BG391" s="182"/>
      <c r="BH391" s="286"/>
      <c r="BI391" s="286"/>
      <c r="BJ391" s="286"/>
      <c r="BK391" s="286"/>
      <c r="BL391" s="286"/>
      <c r="BM391" s="286"/>
      <c r="BN391" s="286"/>
      <c r="BO391" s="286"/>
      <c r="BP391" s="61">
        <v>0</v>
      </c>
      <c r="BQ391" s="61">
        <v>0</v>
      </c>
      <c r="BR391" s="61">
        <v>0</v>
      </c>
      <c r="BS391" s="60">
        <v>0</v>
      </c>
      <c r="BT391" s="60">
        <v>0</v>
      </c>
      <c r="BU391" s="60">
        <v>0</v>
      </c>
    </row>
    <row r="392" spans="1:73" ht="15" customHeight="1" thickBot="1" x14ac:dyDescent="0.3">
      <c r="A392" s="63" t="s">
        <v>1218</v>
      </c>
      <c r="B392" s="6" t="s">
        <v>1251</v>
      </c>
      <c r="C392" s="13">
        <v>38126</v>
      </c>
      <c r="D392" s="73">
        <v>68736</v>
      </c>
      <c r="E392" s="8" t="s">
        <v>222</v>
      </c>
      <c r="F392" s="414">
        <f>SUM(LARGE(G392:BU392,{1,2,3,4,5,6}))</f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8"/>
      <c r="BH392" s="286"/>
      <c r="BI392" s="286"/>
      <c r="BJ392" s="286"/>
      <c r="BK392" s="286"/>
      <c r="BL392" s="286"/>
      <c r="BM392" s="286"/>
      <c r="BN392" s="286"/>
      <c r="BO392" s="286"/>
      <c r="BP392" s="61">
        <v>0</v>
      </c>
      <c r="BQ392" s="61">
        <v>0</v>
      </c>
      <c r="BR392" s="61">
        <v>0</v>
      </c>
      <c r="BS392" s="60">
        <v>0</v>
      </c>
      <c r="BT392" s="60">
        <v>0</v>
      </c>
      <c r="BU392" s="60">
        <v>0</v>
      </c>
    </row>
    <row r="393" spans="1:73" ht="15" customHeight="1" thickBot="1" x14ac:dyDescent="0.3">
      <c r="A393" s="63" t="s">
        <v>1224</v>
      </c>
      <c r="B393" s="6" t="s">
        <v>1225</v>
      </c>
      <c r="C393" s="13">
        <v>38071</v>
      </c>
      <c r="D393" s="73" t="s">
        <v>1226</v>
      </c>
      <c r="E393" s="8" t="s">
        <v>302</v>
      </c>
      <c r="F393" s="383">
        <f>SUM(LARGE(G393:BU393,{1,2,3,4,5,6}))</f>
        <v>0</v>
      </c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8"/>
      <c r="BH393" s="286"/>
      <c r="BI393" s="286"/>
      <c r="BJ393" s="286"/>
      <c r="BK393" s="286"/>
      <c r="BL393" s="286"/>
      <c r="BM393" s="286"/>
      <c r="BN393" s="286"/>
      <c r="BO393" s="286"/>
      <c r="BP393" s="61">
        <v>0</v>
      </c>
      <c r="BQ393" s="61">
        <v>0</v>
      </c>
      <c r="BR393" s="61">
        <v>0</v>
      </c>
      <c r="BS393" s="60">
        <v>0</v>
      </c>
      <c r="BT393" s="60">
        <v>0</v>
      </c>
      <c r="BU393" s="60">
        <v>0</v>
      </c>
    </row>
    <row r="394" spans="1:73" ht="15" customHeight="1" thickBot="1" x14ac:dyDescent="0.3">
      <c r="A394" s="63" t="s">
        <v>1252</v>
      </c>
      <c r="B394" s="6" t="s">
        <v>1253</v>
      </c>
      <c r="C394" s="13">
        <v>37992</v>
      </c>
      <c r="D394" s="73" t="s">
        <v>1254</v>
      </c>
      <c r="E394" s="8" t="s">
        <v>166</v>
      </c>
      <c r="F394" s="414">
        <f>SUM(LARGE(G394:BU394,{1,2,3,4,5,6}))</f>
        <v>0</v>
      </c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8"/>
      <c r="BH394" s="286"/>
      <c r="BI394" s="286"/>
      <c r="BJ394" s="286"/>
      <c r="BK394" s="286"/>
      <c r="BL394" s="286"/>
      <c r="BM394" s="286"/>
      <c r="BN394" s="286"/>
      <c r="BO394" s="286"/>
      <c r="BP394" s="61">
        <v>0</v>
      </c>
      <c r="BQ394" s="61">
        <v>0</v>
      </c>
      <c r="BR394" s="61">
        <v>0</v>
      </c>
      <c r="BS394" s="60">
        <v>0</v>
      </c>
      <c r="BT394" s="60">
        <v>0</v>
      </c>
      <c r="BU394" s="60">
        <v>0</v>
      </c>
    </row>
    <row r="395" spans="1:73" ht="15" customHeight="1" thickBot="1" x14ac:dyDescent="0.3">
      <c r="A395" s="63" t="s">
        <v>1193</v>
      </c>
      <c r="B395" s="6" t="s">
        <v>1257</v>
      </c>
      <c r="C395" s="13">
        <v>37944</v>
      </c>
      <c r="D395" s="73" t="s">
        <v>1258</v>
      </c>
      <c r="E395" s="8" t="s">
        <v>166</v>
      </c>
      <c r="F395" s="12">
        <f>SUM(LARGE(G395:BU395,{1,2,3,4,5,6}))</f>
        <v>0</v>
      </c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8"/>
      <c r="BH395" s="286"/>
      <c r="BI395" s="286"/>
      <c r="BJ395" s="286"/>
      <c r="BK395" s="286"/>
      <c r="BL395" s="286"/>
      <c r="BM395" s="286"/>
      <c r="BN395" s="286"/>
      <c r="BO395" s="286"/>
      <c r="BP395" s="61">
        <v>0</v>
      </c>
      <c r="BQ395" s="61">
        <v>0</v>
      </c>
      <c r="BR395" s="61">
        <v>0</v>
      </c>
      <c r="BS395" s="60">
        <v>0</v>
      </c>
      <c r="BT395" s="60">
        <v>0</v>
      </c>
      <c r="BU395" s="60">
        <v>0</v>
      </c>
    </row>
    <row r="396" spans="1:73" ht="15" customHeight="1" thickBot="1" x14ac:dyDescent="0.3">
      <c r="A396" s="63" t="s">
        <v>1144</v>
      </c>
      <c r="B396" s="6" t="s">
        <v>1259</v>
      </c>
      <c r="C396" s="13">
        <v>37930</v>
      </c>
      <c r="D396" s="73" t="s">
        <v>1260</v>
      </c>
      <c r="E396" s="8" t="s">
        <v>1261</v>
      </c>
      <c r="F396" s="12">
        <f>SUM(LARGE(G396:BU396,{1,2,3,4,5,6}))</f>
        <v>0</v>
      </c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8"/>
      <c r="BH396" s="286"/>
      <c r="BI396" s="286"/>
      <c r="BJ396" s="286"/>
      <c r="BK396" s="286"/>
      <c r="BL396" s="286"/>
      <c r="BM396" s="286"/>
      <c r="BN396" s="286"/>
      <c r="BO396" s="286"/>
      <c r="BP396" s="61">
        <v>0</v>
      </c>
      <c r="BQ396" s="61">
        <v>0</v>
      </c>
      <c r="BR396" s="61">
        <v>0</v>
      </c>
      <c r="BS396" s="60">
        <v>0</v>
      </c>
      <c r="BT396" s="60">
        <v>0</v>
      </c>
      <c r="BU396" s="60">
        <v>0</v>
      </c>
    </row>
    <row r="397" spans="1:73" ht="15" customHeight="1" thickBot="1" x14ac:dyDescent="0.3">
      <c r="A397" s="63" t="s">
        <v>1163</v>
      </c>
      <c r="B397" s="6" t="s">
        <v>1262</v>
      </c>
      <c r="C397" s="13">
        <v>37903</v>
      </c>
      <c r="D397" s="73" t="s">
        <v>1263</v>
      </c>
      <c r="E397" s="8" t="s">
        <v>1261</v>
      </c>
      <c r="F397" s="12">
        <f>SUM(LARGE(G397:BU397,{1,2,3,4,5,6}))</f>
        <v>0</v>
      </c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8"/>
      <c r="BH397" s="286"/>
      <c r="BI397" s="286"/>
      <c r="BJ397" s="286"/>
      <c r="BK397" s="286"/>
      <c r="BL397" s="286"/>
      <c r="BM397" s="286"/>
      <c r="BN397" s="286"/>
      <c r="BO397" s="286"/>
      <c r="BP397" s="61">
        <v>0</v>
      </c>
      <c r="BQ397" s="61">
        <v>0</v>
      </c>
      <c r="BR397" s="61">
        <v>0</v>
      </c>
      <c r="BS397" s="60">
        <v>0</v>
      </c>
      <c r="BT397" s="60">
        <v>0</v>
      </c>
      <c r="BU397" s="60">
        <v>0</v>
      </c>
    </row>
    <row r="398" spans="1:73" ht="15" customHeight="1" thickBot="1" x14ac:dyDescent="0.3">
      <c r="A398" s="63" t="s">
        <v>1150</v>
      </c>
      <c r="B398" s="6" t="s">
        <v>1264</v>
      </c>
      <c r="C398" s="13">
        <v>37878</v>
      </c>
      <c r="D398" s="73" t="s">
        <v>1265</v>
      </c>
      <c r="E398" s="8" t="s">
        <v>166</v>
      </c>
      <c r="F398" s="12">
        <f>SUM(LARGE(G398:BU398,{1,2,3,4,5,6}))</f>
        <v>0</v>
      </c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8"/>
      <c r="BH398" s="286"/>
      <c r="BI398" s="286"/>
      <c r="BJ398" s="286"/>
      <c r="BK398" s="286"/>
      <c r="BL398" s="286"/>
      <c r="BM398" s="286"/>
      <c r="BN398" s="286"/>
      <c r="BO398" s="286"/>
      <c r="BP398" s="61">
        <v>0</v>
      </c>
      <c r="BQ398" s="61">
        <v>0</v>
      </c>
      <c r="BR398" s="61">
        <v>0</v>
      </c>
      <c r="BS398" s="60">
        <v>0</v>
      </c>
      <c r="BT398" s="60">
        <v>0</v>
      </c>
      <c r="BU398" s="60">
        <v>0</v>
      </c>
    </row>
    <row r="399" spans="1:73" ht="15" customHeight="1" thickBot="1" x14ac:dyDescent="0.3">
      <c r="A399" s="63" t="s">
        <v>1221</v>
      </c>
      <c r="B399" s="6" t="s">
        <v>1266</v>
      </c>
      <c r="C399" s="13">
        <v>37784</v>
      </c>
      <c r="D399" s="73" t="s">
        <v>1267</v>
      </c>
      <c r="E399" s="8" t="s">
        <v>684</v>
      </c>
      <c r="F399" s="12">
        <f>SUM(LARGE(G399:BU399,{1,2,3,4,5,6}))</f>
        <v>0</v>
      </c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8"/>
      <c r="BH399" s="286"/>
      <c r="BI399" s="286"/>
      <c r="BJ399" s="286"/>
      <c r="BK399" s="286"/>
      <c r="BL399" s="286"/>
      <c r="BM399" s="286"/>
      <c r="BN399" s="286"/>
      <c r="BO399" s="286"/>
      <c r="BP399" s="61">
        <v>0</v>
      </c>
      <c r="BQ399" s="61">
        <v>0</v>
      </c>
      <c r="BR399" s="61">
        <v>0</v>
      </c>
      <c r="BS399" s="60">
        <v>0</v>
      </c>
      <c r="BT399" s="60">
        <v>0</v>
      </c>
      <c r="BU399" s="60">
        <v>0</v>
      </c>
    </row>
    <row r="400" spans="1:73" ht="15" customHeight="1" thickBot="1" x14ac:dyDescent="0.3">
      <c r="A400" s="63" t="s">
        <v>1268</v>
      </c>
      <c r="B400" s="6" t="s">
        <v>1269</v>
      </c>
      <c r="C400" s="13">
        <v>37703</v>
      </c>
      <c r="D400" s="73" t="s">
        <v>1270</v>
      </c>
      <c r="E400" s="8" t="s">
        <v>497</v>
      </c>
      <c r="F400" s="12">
        <f>SUM(LARGE(G400:BU400,{1,2,3,4,5,6}))</f>
        <v>0</v>
      </c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8"/>
      <c r="BH400" s="286"/>
      <c r="BI400" s="286"/>
      <c r="BJ400" s="286"/>
      <c r="BK400" s="286"/>
      <c r="BL400" s="286"/>
      <c r="BM400" s="286"/>
      <c r="BN400" s="286"/>
      <c r="BO400" s="286"/>
      <c r="BP400" s="61">
        <v>0</v>
      </c>
      <c r="BQ400" s="61">
        <v>0</v>
      </c>
      <c r="BR400" s="61">
        <v>0</v>
      </c>
      <c r="BS400" s="60">
        <v>0</v>
      </c>
      <c r="BT400" s="60">
        <v>0</v>
      </c>
      <c r="BU400" s="60">
        <v>0</v>
      </c>
    </row>
    <row r="401" spans="1:101" ht="15" customHeight="1" thickBot="1" x14ac:dyDescent="0.3">
      <c r="A401" s="63" t="s">
        <v>1122</v>
      </c>
      <c r="B401" s="6" t="s">
        <v>1271</v>
      </c>
      <c r="C401" s="13">
        <v>37646</v>
      </c>
      <c r="D401" s="73" t="s">
        <v>1272</v>
      </c>
      <c r="E401" s="8" t="s">
        <v>513</v>
      </c>
      <c r="F401" s="12">
        <f>SUM(LARGE(G401:BU401,{1,2,3,4,5,6}))</f>
        <v>0</v>
      </c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8"/>
      <c r="BH401" s="286"/>
      <c r="BI401" s="286"/>
      <c r="BJ401" s="286"/>
      <c r="BK401" s="286"/>
      <c r="BL401" s="286"/>
      <c r="BM401" s="286"/>
      <c r="BN401" s="286"/>
      <c r="BO401" s="286"/>
      <c r="BP401" s="61">
        <v>0</v>
      </c>
      <c r="BQ401" s="61">
        <v>0</v>
      </c>
      <c r="BR401" s="61">
        <v>0</v>
      </c>
      <c r="BS401" s="60">
        <v>0</v>
      </c>
      <c r="BT401" s="60">
        <v>0</v>
      </c>
      <c r="BU401" s="60">
        <v>0</v>
      </c>
    </row>
    <row r="402" spans="1:101" ht="15" customHeight="1" thickBot="1" x14ac:dyDescent="0.3">
      <c r="A402" s="63" t="s">
        <v>1021</v>
      </c>
      <c r="B402" s="6" t="s">
        <v>1022</v>
      </c>
      <c r="C402" s="13">
        <v>37633</v>
      </c>
      <c r="D402" s="73" t="s">
        <v>1023</v>
      </c>
      <c r="E402" s="8" t="s">
        <v>513</v>
      </c>
      <c r="F402" s="316">
        <f>SUM(LARGE(G402:BU402,{1,2,3,4,5,6}))</f>
        <v>0</v>
      </c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8"/>
      <c r="BH402" s="286"/>
      <c r="BI402" s="286"/>
      <c r="BJ402" s="286"/>
      <c r="BK402" s="286"/>
      <c r="BL402" s="286"/>
      <c r="BM402" s="286"/>
      <c r="BN402" s="286"/>
      <c r="BO402" s="286"/>
      <c r="BP402" s="61">
        <v>0</v>
      </c>
      <c r="BQ402" s="61">
        <v>0</v>
      </c>
      <c r="BR402" s="61">
        <v>0</v>
      </c>
      <c r="BS402" s="60">
        <v>0</v>
      </c>
      <c r="BT402" s="60">
        <v>0</v>
      </c>
      <c r="BU402" s="60">
        <v>0</v>
      </c>
      <c r="CS402" s="64"/>
      <c r="CT402" s="64"/>
      <c r="CU402" s="64"/>
      <c r="CV402" s="64"/>
      <c r="CW402" s="64"/>
    </row>
    <row r="403" spans="1:101" ht="15" customHeight="1" thickBot="1" x14ac:dyDescent="0.3">
      <c r="A403" s="77" t="s">
        <v>1273</v>
      </c>
      <c r="B403" s="78" t="s">
        <v>1274</v>
      </c>
      <c r="C403" s="50">
        <v>37633</v>
      </c>
      <c r="D403" s="410" t="s">
        <v>1275</v>
      </c>
      <c r="E403" s="51" t="s">
        <v>166</v>
      </c>
      <c r="F403" s="12">
        <f>SUM(LARGE(G403:BU403,{1,2,3,4,5,6}))</f>
        <v>0</v>
      </c>
      <c r="G403" s="53"/>
      <c r="H403" s="53"/>
      <c r="I403" s="53"/>
      <c r="J403" s="53"/>
      <c r="K403" s="53"/>
      <c r="L403" s="53"/>
      <c r="M403" s="53"/>
      <c r="N403" s="53"/>
      <c r="O403" s="53"/>
      <c r="P403" s="53"/>
      <c r="Q403" s="53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4"/>
      <c r="BH403" s="102"/>
      <c r="BI403" s="102"/>
      <c r="BJ403" s="102"/>
      <c r="BK403" s="102"/>
      <c r="BL403" s="102"/>
      <c r="BM403" s="102"/>
      <c r="BN403" s="102"/>
      <c r="BO403" s="102"/>
      <c r="BP403" s="61">
        <v>0</v>
      </c>
      <c r="BQ403" s="61">
        <v>0</v>
      </c>
      <c r="BR403" s="61">
        <v>0</v>
      </c>
      <c r="BS403" s="60">
        <v>0</v>
      </c>
      <c r="BT403" s="60">
        <v>0</v>
      </c>
      <c r="BU403" s="60">
        <v>0</v>
      </c>
    </row>
    <row r="404" spans="1:101" ht="15" customHeight="1" thickBot="1" x14ac:dyDescent="0.3">
      <c r="A404" s="282" t="s">
        <v>1196</v>
      </c>
      <c r="B404" s="283" t="s">
        <v>1276</v>
      </c>
      <c r="C404" s="284">
        <v>37610</v>
      </c>
      <c r="D404" s="285" t="e">
        <v>#N/A</v>
      </c>
      <c r="E404" s="180" t="s">
        <v>1277</v>
      </c>
      <c r="F404" s="12">
        <f>SUM(LARGE(G404:BU404,{1,2,3,4,5,6}))</f>
        <v>0</v>
      </c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81"/>
      <c r="AA404" s="181"/>
      <c r="AB404" s="181"/>
      <c r="AC404" s="181"/>
      <c r="AD404" s="181"/>
      <c r="AE404" s="181"/>
      <c r="AF404" s="181"/>
      <c r="AG404" s="181"/>
      <c r="AH404" s="181"/>
      <c r="AI404" s="181"/>
      <c r="AJ404" s="181"/>
      <c r="AK404" s="181"/>
      <c r="AL404" s="181"/>
      <c r="AM404" s="181"/>
      <c r="AN404" s="181"/>
      <c r="AO404" s="181"/>
      <c r="AP404" s="181"/>
      <c r="AQ404" s="181"/>
      <c r="AR404" s="181"/>
      <c r="AS404" s="181"/>
      <c r="AT404" s="181"/>
      <c r="AU404" s="181"/>
      <c r="AV404" s="181"/>
      <c r="AW404" s="181"/>
      <c r="AX404" s="181"/>
      <c r="AY404" s="181"/>
      <c r="AZ404" s="181"/>
      <c r="BA404" s="181"/>
      <c r="BB404" s="181"/>
      <c r="BC404" s="182"/>
      <c r="BD404" s="286"/>
      <c r="BE404" s="286"/>
      <c r="BF404" s="286"/>
      <c r="BG404" s="286"/>
      <c r="BH404" s="286"/>
      <c r="BI404" s="286"/>
      <c r="BJ404" s="286"/>
      <c r="BK404" s="286"/>
      <c r="BL404" s="286"/>
      <c r="BM404" s="286"/>
      <c r="BN404" s="286"/>
      <c r="BO404" s="286"/>
      <c r="BP404" s="61">
        <v>0</v>
      </c>
      <c r="BQ404" s="61">
        <v>0</v>
      </c>
      <c r="BR404" s="61">
        <v>0</v>
      </c>
      <c r="BS404" s="60">
        <v>0</v>
      </c>
      <c r="BT404" s="60">
        <v>0</v>
      </c>
      <c r="BU404" s="60">
        <v>0</v>
      </c>
    </row>
    <row r="405" spans="1:101" ht="15" customHeight="1" thickBot="1" x14ac:dyDescent="0.3">
      <c r="A405" s="63" t="s">
        <v>1153</v>
      </c>
      <c r="B405" s="6" t="s">
        <v>1278</v>
      </c>
      <c r="C405" s="13">
        <v>37600</v>
      </c>
      <c r="D405" s="73" t="e">
        <v>#N/A</v>
      </c>
      <c r="E405" s="8" t="s">
        <v>513</v>
      </c>
      <c r="F405" s="12">
        <f>SUM(LARGE(G405:BU405,{1,2,3,4,5,6}))</f>
        <v>0</v>
      </c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8"/>
      <c r="BD405" s="286"/>
      <c r="BE405" s="286"/>
      <c r="BF405" s="286"/>
      <c r="BG405" s="286"/>
      <c r="BH405" s="286"/>
      <c r="BI405" s="286"/>
      <c r="BJ405" s="286"/>
      <c r="BK405" s="286"/>
      <c r="BL405" s="286"/>
      <c r="BM405" s="286"/>
      <c r="BN405" s="286"/>
      <c r="BO405" s="286"/>
      <c r="BP405" s="61">
        <v>0</v>
      </c>
      <c r="BQ405" s="61">
        <v>0</v>
      </c>
      <c r="BR405" s="61">
        <v>0</v>
      </c>
      <c r="BS405" s="60">
        <v>0</v>
      </c>
      <c r="BT405" s="60">
        <v>0</v>
      </c>
      <c r="BU405" s="60">
        <v>0</v>
      </c>
    </row>
    <row r="406" spans="1:101" ht="15" customHeight="1" thickBot="1" x14ac:dyDescent="0.3">
      <c r="A406" s="63" t="s">
        <v>1024</v>
      </c>
      <c r="B406" s="6" t="s">
        <v>1025</v>
      </c>
      <c r="C406" s="13">
        <v>37583</v>
      </c>
      <c r="D406" s="73" t="e">
        <v>#N/A</v>
      </c>
      <c r="E406" s="8" t="s">
        <v>386</v>
      </c>
      <c r="F406" s="316">
        <f>SUM(LARGE(G406:BU406,{1,2,3,4,5,6}))</f>
        <v>0</v>
      </c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8"/>
      <c r="BD406" s="286"/>
      <c r="BE406" s="286"/>
      <c r="BF406" s="286"/>
      <c r="BG406" s="286"/>
      <c r="BH406" s="286"/>
      <c r="BI406" s="286"/>
      <c r="BJ406" s="286"/>
      <c r="BK406" s="286"/>
      <c r="BL406" s="286"/>
      <c r="BM406" s="286"/>
      <c r="BN406" s="286"/>
      <c r="BO406" s="286"/>
      <c r="BP406" s="61">
        <v>0</v>
      </c>
      <c r="BQ406" s="61">
        <v>0</v>
      </c>
      <c r="BR406" s="61">
        <v>0</v>
      </c>
      <c r="BS406" s="60">
        <v>0</v>
      </c>
      <c r="BT406" s="60">
        <v>0</v>
      </c>
      <c r="BU406" s="60">
        <v>0</v>
      </c>
    </row>
    <row r="407" spans="1:101" ht="15" customHeight="1" thickBot="1" x14ac:dyDescent="0.3">
      <c r="A407" s="63" t="s">
        <v>1156</v>
      </c>
      <c r="B407" s="6" t="s">
        <v>1279</v>
      </c>
      <c r="C407" s="13">
        <v>37580</v>
      </c>
      <c r="D407" s="73" t="e">
        <v>#N/A</v>
      </c>
      <c r="E407" s="8" t="s">
        <v>513</v>
      </c>
      <c r="F407" s="12">
        <f>SUM(LARGE(G407:BU407,{1,2,3,4,5,6}))</f>
        <v>0</v>
      </c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8"/>
      <c r="BD407" s="286"/>
      <c r="BE407" s="286"/>
      <c r="BF407" s="286"/>
      <c r="BG407" s="286"/>
      <c r="BH407" s="286"/>
      <c r="BI407" s="286"/>
      <c r="BJ407" s="286"/>
      <c r="BK407" s="286"/>
      <c r="BL407" s="286"/>
      <c r="BM407" s="286"/>
      <c r="BN407" s="286"/>
      <c r="BO407" s="286"/>
      <c r="BP407" s="61">
        <v>0</v>
      </c>
      <c r="BQ407" s="61">
        <v>0</v>
      </c>
      <c r="BR407" s="61">
        <v>0</v>
      </c>
      <c r="BS407" s="60">
        <v>0</v>
      </c>
      <c r="BT407" s="60">
        <v>0</v>
      </c>
      <c r="BU407" s="60">
        <v>0</v>
      </c>
    </row>
    <row r="408" spans="1:101" ht="15" customHeight="1" thickBot="1" x14ac:dyDescent="0.3">
      <c r="A408" s="63" t="s">
        <v>1026</v>
      </c>
      <c r="B408" s="6" t="s">
        <v>1027</v>
      </c>
      <c r="C408" s="13">
        <v>37525</v>
      </c>
      <c r="D408" s="73" t="e">
        <v>#N/A</v>
      </c>
      <c r="E408" s="8" t="s">
        <v>386</v>
      </c>
      <c r="F408" s="316">
        <f>SUM(LARGE(G408:BU408,{1,2,3,4,5,6}))</f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8"/>
      <c r="BD408" s="286"/>
      <c r="BE408" s="286"/>
      <c r="BF408" s="286"/>
      <c r="BG408" s="286"/>
      <c r="BH408" s="286"/>
      <c r="BI408" s="286"/>
      <c r="BJ408" s="286"/>
      <c r="BK408" s="286"/>
      <c r="BL408" s="286"/>
      <c r="BM408" s="286"/>
      <c r="BN408" s="286"/>
      <c r="BO408" s="286"/>
      <c r="BP408" s="61">
        <v>0</v>
      </c>
      <c r="BQ408" s="61">
        <v>0</v>
      </c>
      <c r="BR408" s="61">
        <v>0</v>
      </c>
      <c r="BS408" s="60">
        <v>0</v>
      </c>
      <c r="BT408" s="60">
        <v>0</v>
      </c>
      <c r="BU408" s="60">
        <v>0</v>
      </c>
    </row>
    <row r="409" spans="1:101" ht="15" customHeight="1" thickBot="1" x14ac:dyDescent="0.3">
      <c r="A409" s="63" t="s">
        <v>1114</v>
      </c>
      <c r="B409" s="6" t="s">
        <v>1115</v>
      </c>
      <c r="C409" s="13">
        <v>37525</v>
      </c>
      <c r="D409" s="73" t="e">
        <v>#N/A</v>
      </c>
      <c r="E409" s="8" t="s">
        <v>386</v>
      </c>
      <c r="F409" s="316">
        <f>SUM(LARGE(G409:BU409,{1,2,3,4,5,6}))</f>
        <v>0</v>
      </c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8"/>
      <c r="BD409" s="286"/>
      <c r="BE409" s="286"/>
      <c r="BF409" s="286"/>
      <c r="BG409" s="286"/>
      <c r="BH409" s="286"/>
      <c r="BI409" s="286"/>
      <c r="BJ409" s="286"/>
      <c r="BK409" s="286"/>
      <c r="BL409" s="286"/>
      <c r="BM409" s="286"/>
      <c r="BN409" s="286"/>
      <c r="BO409" s="286"/>
      <c r="BP409" s="61">
        <v>0</v>
      </c>
      <c r="BQ409" s="61">
        <v>0</v>
      </c>
      <c r="BR409" s="61">
        <v>0</v>
      </c>
      <c r="BS409" s="60">
        <v>0</v>
      </c>
      <c r="BT409" s="60">
        <v>0</v>
      </c>
      <c r="BU409" s="60">
        <v>0</v>
      </c>
    </row>
    <row r="410" spans="1:101" ht="15" customHeight="1" thickBot="1" x14ac:dyDescent="0.3">
      <c r="A410" s="63" t="s">
        <v>1127</v>
      </c>
      <c r="B410" s="6" t="s">
        <v>1280</v>
      </c>
      <c r="C410" s="13">
        <v>37506</v>
      </c>
      <c r="D410" s="73" t="s">
        <v>1281</v>
      </c>
      <c r="E410" s="8" t="s">
        <v>1282</v>
      </c>
      <c r="F410" s="12">
        <f>SUM(LARGE(G410:BU410,{1,2,3,4,5,6}))</f>
        <v>0</v>
      </c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8"/>
      <c r="BD410" s="286"/>
      <c r="BE410" s="286"/>
      <c r="BF410" s="286"/>
      <c r="BG410" s="286"/>
      <c r="BH410" s="286"/>
      <c r="BI410" s="286"/>
      <c r="BJ410" s="286"/>
      <c r="BK410" s="286"/>
      <c r="BL410" s="286"/>
      <c r="BM410" s="286"/>
      <c r="BN410" s="286"/>
      <c r="BO410" s="286"/>
      <c r="BP410" s="61">
        <v>0</v>
      </c>
      <c r="BQ410" s="61">
        <v>0</v>
      </c>
      <c r="BR410" s="61">
        <v>0</v>
      </c>
      <c r="BS410" s="60">
        <v>0</v>
      </c>
      <c r="BT410" s="60">
        <v>0</v>
      </c>
      <c r="BU410" s="60">
        <v>0</v>
      </c>
    </row>
    <row r="411" spans="1:101" ht="15" customHeight="1" thickBot="1" x14ac:dyDescent="0.3">
      <c r="A411" s="63" t="s">
        <v>997</v>
      </c>
      <c r="B411" s="6" t="s">
        <v>1283</v>
      </c>
      <c r="C411" s="13">
        <v>37487</v>
      </c>
      <c r="D411" s="73" t="s">
        <v>1284</v>
      </c>
      <c r="E411" s="8" t="s">
        <v>376</v>
      </c>
      <c r="F411" s="12">
        <f>SUM(LARGE(G411:BU411,{1,2,3,4,5,6}))</f>
        <v>0</v>
      </c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8"/>
      <c r="BD411" s="286"/>
      <c r="BE411" s="286"/>
      <c r="BF411" s="286"/>
      <c r="BG411" s="286"/>
      <c r="BH411" s="286"/>
      <c r="BI411" s="286"/>
      <c r="BJ411" s="286"/>
      <c r="BK411" s="286"/>
      <c r="BL411" s="286"/>
      <c r="BM411" s="286"/>
      <c r="BN411" s="286"/>
      <c r="BO411" s="286"/>
      <c r="BP411" s="61">
        <v>0</v>
      </c>
      <c r="BQ411" s="61">
        <v>0</v>
      </c>
      <c r="BR411" s="61">
        <v>0</v>
      </c>
      <c r="BS411" s="60">
        <v>0</v>
      </c>
      <c r="BT411" s="60">
        <v>0</v>
      </c>
      <c r="BU411" s="60">
        <v>0</v>
      </c>
    </row>
    <row r="412" spans="1:101" ht="15" customHeight="1" thickBot="1" x14ac:dyDescent="0.3">
      <c r="A412" s="63" t="s">
        <v>1049</v>
      </c>
      <c r="B412" s="6" t="s">
        <v>1285</v>
      </c>
      <c r="C412" s="13">
        <v>37418</v>
      </c>
      <c r="D412" s="73" t="e">
        <v>#N/A</v>
      </c>
      <c r="E412" s="8" t="s">
        <v>513</v>
      </c>
      <c r="F412" s="12">
        <f>SUM(LARGE(G412:BU412,{1,2,3,4,5,6}))</f>
        <v>0</v>
      </c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8"/>
      <c r="BD412" s="286"/>
      <c r="BE412" s="286"/>
      <c r="BF412" s="286"/>
      <c r="BG412" s="286"/>
      <c r="BH412" s="286"/>
      <c r="BI412" s="286"/>
      <c r="BJ412" s="286"/>
      <c r="BK412" s="286"/>
      <c r="BL412" s="286"/>
      <c r="BM412" s="286"/>
      <c r="BN412" s="286"/>
      <c r="BO412" s="286"/>
      <c r="BP412" s="61">
        <v>0</v>
      </c>
      <c r="BQ412" s="61">
        <v>0</v>
      </c>
      <c r="BR412" s="61">
        <v>0</v>
      </c>
      <c r="BS412" s="60">
        <v>0</v>
      </c>
      <c r="BT412" s="60">
        <v>0</v>
      </c>
      <c r="BU412" s="60">
        <v>0</v>
      </c>
    </row>
    <row r="413" spans="1:101" ht="15" customHeight="1" thickBot="1" x14ac:dyDescent="0.3">
      <c r="A413" s="63" t="s">
        <v>1028</v>
      </c>
      <c r="B413" s="6" t="s">
        <v>1029</v>
      </c>
      <c r="C413" s="13">
        <v>37398</v>
      </c>
      <c r="D413" s="73" t="s">
        <v>1030</v>
      </c>
      <c r="E413" s="8" t="s">
        <v>1031</v>
      </c>
      <c r="F413" s="316">
        <f>SUM(LARGE(G413:BU413,{1,2,3,4,5,6}))</f>
        <v>0</v>
      </c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8"/>
      <c r="BD413" s="286"/>
      <c r="BE413" s="286"/>
      <c r="BF413" s="286"/>
      <c r="BG413" s="286"/>
      <c r="BH413" s="286"/>
      <c r="BI413" s="286"/>
      <c r="BJ413" s="286"/>
      <c r="BK413" s="286"/>
      <c r="BL413" s="286"/>
      <c r="BM413" s="286"/>
      <c r="BN413" s="286"/>
      <c r="BO413" s="286"/>
      <c r="BP413" s="61">
        <v>0</v>
      </c>
      <c r="BQ413" s="61">
        <v>0</v>
      </c>
      <c r="BR413" s="61">
        <v>0</v>
      </c>
      <c r="BS413" s="60">
        <v>0</v>
      </c>
      <c r="BT413" s="60">
        <v>0</v>
      </c>
      <c r="BU413" s="60">
        <v>0</v>
      </c>
    </row>
    <row r="414" spans="1:101" ht="15" customHeight="1" thickBot="1" x14ac:dyDescent="0.3">
      <c r="A414" s="63" t="s">
        <v>1224</v>
      </c>
      <c r="B414" s="6" t="s">
        <v>1286</v>
      </c>
      <c r="C414" s="13">
        <v>37395</v>
      </c>
      <c r="D414" s="73" t="s">
        <v>1287</v>
      </c>
      <c r="E414" s="8" t="s">
        <v>306</v>
      </c>
      <c r="F414" s="12">
        <f>SUM(LARGE(G414:BU414,{1,2,3,4,5,6}))</f>
        <v>0</v>
      </c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8"/>
      <c r="BD414" s="286"/>
      <c r="BE414" s="286"/>
      <c r="BF414" s="286"/>
      <c r="BG414" s="286"/>
      <c r="BH414" s="286"/>
      <c r="BI414" s="286"/>
      <c r="BJ414" s="286"/>
      <c r="BK414" s="286"/>
      <c r="BL414" s="286"/>
      <c r="BM414" s="286"/>
      <c r="BN414" s="286"/>
      <c r="BO414" s="286"/>
      <c r="BP414" s="61">
        <v>0</v>
      </c>
      <c r="BQ414" s="61">
        <v>0</v>
      </c>
      <c r="BR414" s="61">
        <v>0</v>
      </c>
      <c r="BS414" s="60">
        <v>0</v>
      </c>
      <c r="BT414" s="60">
        <v>0</v>
      </c>
      <c r="BU414" s="60">
        <v>0</v>
      </c>
      <c r="CS414" s="64"/>
      <c r="CT414" s="64"/>
      <c r="CU414" s="64"/>
      <c r="CV414" s="64"/>
      <c r="CW414" s="64"/>
    </row>
    <row r="415" spans="1:101" ht="15" customHeight="1" thickBot="1" x14ac:dyDescent="0.3">
      <c r="A415" s="63" t="s">
        <v>1159</v>
      </c>
      <c r="B415" s="6" t="s">
        <v>1288</v>
      </c>
      <c r="C415" s="13">
        <v>37390</v>
      </c>
      <c r="D415" s="73" t="e">
        <v>#N/A</v>
      </c>
      <c r="E415" s="8" t="s">
        <v>513</v>
      </c>
      <c r="F415" s="12">
        <f>SUM(LARGE(G415:BU415,{1,2,3,4,5,6}))</f>
        <v>0</v>
      </c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8"/>
      <c r="BD415" s="286"/>
      <c r="BE415" s="286"/>
      <c r="BF415" s="286"/>
      <c r="BG415" s="286"/>
      <c r="BH415" s="286"/>
      <c r="BI415" s="286"/>
      <c r="BJ415" s="286"/>
      <c r="BK415" s="286"/>
      <c r="BL415" s="286"/>
      <c r="BM415" s="286"/>
      <c r="BN415" s="286"/>
      <c r="BO415" s="286"/>
      <c r="BP415" s="61">
        <v>0</v>
      </c>
      <c r="BQ415" s="61">
        <v>0</v>
      </c>
      <c r="BR415" s="61">
        <v>0</v>
      </c>
      <c r="BS415" s="60">
        <v>0</v>
      </c>
      <c r="BT415" s="60">
        <v>0</v>
      </c>
      <c r="BU415" s="60">
        <v>0</v>
      </c>
    </row>
    <row r="416" spans="1:101" ht="15" customHeight="1" thickBot="1" x14ac:dyDescent="0.3">
      <c r="A416" s="63" t="s">
        <v>1289</v>
      </c>
      <c r="B416" s="6" t="s">
        <v>1290</v>
      </c>
      <c r="C416" s="13">
        <v>37339</v>
      </c>
      <c r="D416" s="73" t="s">
        <v>1291</v>
      </c>
      <c r="E416" s="8" t="s">
        <v>302</v>
      </c>
      <c r="F416" s="12">
        <f>SUM(LARGE(G416:BU416,{1,2,3,4,5,6}))</f>
        <v>0</v>
      </c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8"/>
      <c r="BD416" s="286"/>
      <c r="BE416" s="286"/>
      <c r="BF416" s="286"/>
      <c r="BG416" s="286"/>
      <c r="BH416" s="286"/>
      <c r="BI416" s="286"/>
      <c r="BJ416" s="286"/>
      <c r="BK416" s="286"/>
      <c r="BL416" s="286"/>
      <c r="BM416" s="286"/>
      <c r="BN416" s="286"/>
      <c r="BO416" s="286"/>
      <c r="BP416" s="61">
        <v>0</v>
      </c>
      <c r="BQ416" s="61">
        <v>0</v>
      </c>
      <c r="BR416" s="61">
        <v>0</v>
      </c>
      <c r="BS416" s="60">
        <v>0</v>
      </c>
      <c r="BT416" s="60">
        <v>0</v>
      </c>
      <c r="BU416" s="60">
        <v>0</v>
      </c>
    </row>
    <row r="417" spans="1:102" ht="15" customHeight="1" thickBot="1" x14ac:dyDescent="0.3">
      <c r="A417" s="63" t="s">
        <v>1292</v>
      </c>
      <c r="B417" s="6" t="s">
        <v>1293</v>
      </c>
      <c r="C417" s="13">
        <v>37336</v>
      </c>
      <c r="D417" s="73" t="s">
        <v>1294</v>
      </c>
      <c r="E417" s="8" t="s">
        <v>306</v>
      </c>
      <c r="F417" s="12">
        <f>SUM(LARGE(G417:BU417,{1,2,3,4,5,6}))</f>
        <v>0</v>
      </c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8"/>
      <c r="BD417" s="286"/>
      <c r="BE417" s="286"/>
      <c r="BF417" s="286"/>
      <c r="BG417" s="286"/>
      <c r="BH417" s="286"/>
      <c r="BI417" s="286"/>
      <c r="BJ417" s="286"/>
      <c r="BK417" s="286"/>
      <c r="BL417" s="286"/>
      <c r="BM417" s="286"/>
      <c r="BN417" s="286"/>
      <c r="BO417" s="286"/>
      <c r="BP417" s="61">
        <v>0</v>
      </c>
      <c r="BQ417" s="61">
        <v>0</v>
      </c>
      <c r="BR417" s="61">
        <v>0</v>
      </c>
      <c r="BS417" s="60">
        <v>0</v>
      </c>
      <c r="BT417" s="60">
        <v>0</v>
      </c>
      <c r="BU417" s="60">
        <v>0</v>
      </c>
      <c r="CR417" s="64"/>
      <c r="CS417" s="64"/>
      <c r="CT417" s="64"/>
      <c r="CU417" s="64"/>
      <c r="CV417" s="64"/>
      <c r="CW417" s="64"/>
    </row>
    <row r="418" spans="1:102" ht="15" customHeight="1" thickBot="1" x14ac:dyDescent="0.3">
      <c r="A418" s="63" t="s">
        <v>1295</v>
      </c>
      <c r="B418" s="6" t="s">
        <v>1296</v>
      </c>
      <c r="C418" s="13">
        <v>37323</v>
      </c>
      <c r="D418" s="73" t="s">
        <v>1297</v>
      </c>
      <c r="E418" s="8" t="s">
        <v>302</v>
      </c>
      <c r="F418" s="12">
        <f>SUM(LARGE(G418:BU418,{1,2,3,4,5,6}))</f>
        <v>0</v>
      </c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8"/>
      <c r="BD418" s="286"/>
      <c r="BE418" s="286"/>
      <c r="BF418" s="286"/>
      <c r="BG418" s="286"/>
      <c r="BH418" s="286"/>
      <c r="BI418" s="286"/>
      <c r="BJ418" s="286"/>
      <c r="BK418" s="286"/>
      <c r="BL418" s="286"/>
      <c r="BM418" s="286"/>
      <c r="BN418" s="286"/>
      <c r="BO418" s="286"/>
      <c r="BP418" s="61">
        <v>0</v>
      </c>
      <c r="BQ418" s="61">
        <v>0</v>
      </c>
      <c r="BR418" s="61">
        <v>0</v>
      </c>
      <c r="BS418" s="60">
        <v>0</v>
      </c>
      <c r="BT418" s="60">
        <v>0</v>
      </c>
      <c r="BU418" s="60">
        <v>0</v>
      </c>
    </row>
    <row r="419" spans="1:102" ht="15" customHeight="1" thickBot="1" x14ac:dyDescent="0.3">
      <c r="A419" s="63" t="s">
        <v>1298</v>
      </c>
      <c r="B419" s="6" t="s">
        <v>1299</v>
      </c>
      <c r="C419" s="13">
        <v>37287</v>
      </c>
      <c r="D419" s="73" t="s">
        <v>1300</v>
      </c>
      <c r="E419" s="8" t="s">
        <v>302</v>
      </c>
      <c r="F419" s="12">
        <f>SUM(LARGE(G419:BU419,{1,2,3,4,5,6}))</f>
        <v>0</v>
      </c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8"/>
      <c r="BD419" s="286"/>
      <c r="BE419" s="286"/>
      <c r="BF419" s="286"/>
      <c r="BG419" s="286"/>
      <c r="BH419" s="286"/>
      <c r="BI419" s="286"/>
      <c r="BJ419" s="286"/>
      <c r="BK419" s="286"/>
      <c r="BL419" s="286"/>
      <c r="BM419" s="286"/>
      <c r="BN419" s="286"/>
      <c r="BO419" s="286"/>
      <c r="BP419" s="61">
        <v>0</v>
      </c>
      <c r="BQ419" s="61">
        <v>0</v>
      </c>
      <c r="BR419" s="61">
        <v>0</v>
      </c>
      <c r="BS419" s="60">
        <v>0</v>
      </c>
      <c r="BT419" s="60">
        <v>0</v>
      </c>
      <c r="BU419" s="60">
        <v>0</v>
      </c>
    </row>
    <row r="420" spans="1:102" ht="15" customHeight="1" thickBot="1" x14ac:dyDescent="0.3">
      <c r="A420" s="63" t="s">
        <v>1210</v>
      </c>
      <c r="B420" s="6" t="s">
        <v>1301</v>
      </c>
      <c r="C420" s="13">
        <v>37159</v>
      </c>
      <c r="D420" s="73" t="e">
        <v>#N/A</v>
      </c>
      <c r="E420" s="8" t="s">
        <v>1277</v>
      </c>
      <c r="F420" s="12">
        <f>SUM(LARGE(G420:BU420,{1,2,3,4,5,6}))</f>
        <v>0</v>
      </c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8"/>
      <c r="BD420" s="286"/>
      <c r="BE420" s="286"/>
      <c r="BF420" s="286"/>
      <c r="BG420" s="286"/>
      <c r="BH420" s="286"/>
      <c r="BI420" s="286"/>
      <c r="BJ420" s="286"/>
      <c r="BK420" s="286"/>
      <c r="BL420" s="286"/>
      <c r="BM420" s="286"/>
      <c r="BN420" s="286"/>
      <c r="BO420" s="286"/>
      <c r="BP420" s="61">
        <v>0</v>
      </c>
      <c r="BQ420" s="61">
        <v>0</v>
      </c>
      <c r="BR420" s="61">
        <v>0</v>
      </c>
      <c r="BS420" s="60">
        <v>0</v>
      </c>
      <c r="BT420" s="60">
        <v>0</v>
      </c>
      <c r="BU420" s="60">
        <v>0</v>
      </c>
    </row>
    <row r="421" spans="1:102" ht="15" customHeight="1" thickBot="1" x14ac:dyDescent="0.3">
      <c r="A421" s="63" t="s">
        <v>1141</v>
      </c>
      <c r="B421" s="6" t="s">
        <v>1302</v>
      </c>
      <c r="C421" s="13">
        <v>37152</v>
      </c>
      <c r="D421" s="73" t="s">
        <v>1303</v>
      </c>
      <c r="E421" s="8" t="s">
        <v>166</v>
      </c>
      <c r="F421" s="12">
        <f>SUM(LARGE(G421:BU421,{1,2,3,4,5,6}))</f>
        <v>0</v>
      </c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8"/>
      <c r="BD421" s="286"/>
      <c r="BE421" s="286"/>
      <c r="BF421" s="286"/>
      <c r="BG421" s="286"/>
      <c r="BH421" s="286"/>
      <c r="BI421" s="286"/>
      <c r="BJ421" s="286"/>
      <c r="BK421" s="286"/>
      <c r="BL421" s="286"/>
      <c r="BM421" s="286"/>
      <c r="BN421" s="286"/>
      <c r="BO421" s="286"/>
      <c r="BP421" s="61">
        <v>0</v>
      </c>
      <c r="BQ421" s="61">
        <v>0</v>
      </c>
      <c r="BR421" s="61">
        <v>0</v>
      </c>
      <c r="BS421" s="60">
        <v>0</v>
      </c>
      <c r="BT421" s="60">
        <v>0</v>
      </c>
      <c r="BU421" s="60">
        <v>0</v>
      </c>
    </row>
    <row r="422" spans="1:102" ht="15" customHeight="1" thickBot="1" x14ac:dyDescent="0.3">
      <c r="A422" s="63" t="s">
        <v>1242</v>
      </c>
      <c r="B422" s="6" t="s">
        <v>1304</v>
      </c>
      <c r="C422" s="13">
        <v>37088</v>
      </c>
      <c r="D422" s="73" t="s">
        <v>1305</v>
      </c>
      <c r="E422" s="8" t="s">
        <v>302</v>
      </c>
      <c r="F422" s="12">
        <f>SUM(LARGE(G422:BU422,{1,2,3,4,5,6}))</f>
        <v>0</v>
      </c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8"/>
      <c r="BD422" s="286"/>
      <c r="BE422" s="286"/>
      <c r="BF422" s="286"/>
      <c r="BG422" s="286"/>
      <c r="BH422" s="286"/>
      <c r="BI422" s="286"/>
      <c r="BJ422" s="286"/>
      <c r="BK422" s="286"/>
      <c r="BL422" s="286"/>
      <c r="BM422" s="286"/>
      <c r="BN422" s="286"/>
      <c r="BO422" s="286"/>
      <c r="BP422" s="61">
        <v>0</v>
      </c>
      <c r="BQ422" s="61">
        <v>0</v>
      </c>
      <c r="BR422" s="61">
        <v>0</v>
      </c>
      <c r="BS422" s="60">
        <v>0</v>
      </c>
      <c r="BT422" s="60">
        <v>0</v>
      </c>
      <c r="BU422" s="60">
        <v>0</v>
      </c>
    </row>
    <row r="423" spans="1:102" ht="15" customHeight="1" thickBot="1" x14ac:dyDescent="0.3">
      <c r="A423" s="63" t="s">
        <v>1116</v>
      </c>
      <c r="B423" s="6" t="s">
        <v>1117</v>
      </c>
      <c r="C423" s="13">
        <v>37083</v>
      </c>
      <c r="D423" s="73" t="s">
        <v>1118</v>
      </c>
      <c r="E423" s="8" t="s">
        <v>968</v>
      </c>
      <c r="F423" s="316">
        <f>SUM(LARGE(G423:BU423,{1,2,3,4,5,6}))</f>
        <v>0</v>
      </c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8"/>
      <c r="BD423" s="286"/>
      <c r="BE423" s="286"/>
      <c r="BF423" s="286"/>
      <c r="BG423" s="286"/>
      <c r="BH423" s="286"/>
      <c r="BI423" s="286"/>
      <c r="BJ423" s="286"/>
      <c r="BK423" s="286"/>
      <c r="BL423" s="286"/>
      <c r="BM423" s="286"/>
      <c r="BN423" s="286"/>
      <c r="BO423" s="286"/>
      <c r="BP423" s="61">
        <v>0</v>
      </c>
      <c r="BQ423" s="61">
        <v>0</v>
      </c>
      <c r="BR423" s="61">
        <v>0</v>
      </c>
      <c r="BS423" s="60">
        <v>0</v>
      </c>
      <c r="BT423" s="60">
        <v>0</v>
      </c>
      <c r="BU423" s="60">
        <v>0</v>
      </c>
    </row>
    <row r="424" spans="1:102" ht="15" customHeight="1" thickBot="1" x14ac:dyDescent="0.3">
      <c r="A424" s="63" t="s">
        <v>1216</v>
      </c>
      <c r="B424" s="6" t="s">
        <v>1306</v>
      </c>
      <c r="C424" s="13">
        <v>37083</v>
      </c>
      <c r="D424" s="73" t="e">
        <v>#N/A</v>
      </c>
      <c r="E424" s="8" t="s">
        <v>1277</v>
      </c>
      <c r="F424" s="12">
        <f>SUM(LARGE(G424:BU424,{1,2,3,4,5,6}))</f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8"/>
      <c r="BD424" s="286"/>
      <c r="BE424" s="286"/>
      <c r="BF424" s="286"/>
      <c r="BG424" s="286"/>
      <c r="BH424" s="286"/>
      <c r="BI424" s="286"/>
      <c r="BJ424" s="286"/>
      <c r="BK424" s="286"/>
      <c r="BL424" s="286"/>
      <c r="BM424" s="286"/>
      <c r="BN424" s="286"/>
      <c r="BO424" s="286"/>
      <c r="BP424" s="61">
        <v>0</v>
      </c>
      <c r="BQ424" s="61">
        <v>0</v>
      </c>
      <c r="BR424" s="61">
        <v>0</v>
      </c>
      <c r="BS424" s="60">
        <v>0</v>
      </c>
      <c r="BT424" s="60">
        <v>0</v>
      </c>
      <c r="BU424" s="60">
        <v>0</v>
      </c>
    </row>
    <row r="425" spans="1:102" ht="15" customHeight="1" thickBot="1" x14ac:dyDescent="0.3">
      <c r="A425" s="63" t="s">
        <v>1218</v>
      </c>
      <c r="B425" s="6" t="s">
        <v>1307</v>
      </c>
      <c r="C425" s="13">
        <v>37052</v>
      </c>
      <c r="D425" s="73" t="e">
        <v>#N/A</v>
      </c>
      <c r="E425" s="8" t="s">
        <v>1277</v>
      </c>
      <c r="F425" s="12">
        <f>SUM(LARGE(G425:BU425,{1,2,3,4,5,6}))</f>
        <v>0</v>
      </c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8"/>
      <c r="BD425" s="286"/>
      <c r="BE425" s="286"/>
      <c r="BF425" s="286"/>
      <c r="BG425" s="286"/>
      <c r="BH425" s="286"/>
      <c r="BI425" s="286"/>
      <c r="BJ425" s="286"/>
      <c r="BK425" s="286"/>
      <c r="BL425" s="286"/>
      <c r="BM425" s="286"/>
      <c r="BN425" s="286"/>
      <c r="BO425" s="286"/>
      <c r="BP425" s="61">
        <v>0</v>
      </c>
      <c r="BQ425" s="61">
        <v>0</v>
      </c>
      <c r="BR425" s="61">
        <v>0</v>
      </c>
      <c r="BS425" s="60">
        <v>0</v>
      </c>
      <c r="BT425" s="60">
        <v>0</v>
      </c>
      <c r="BU425" s="60">
        <v>0</v>
      </c>
    </row>
    <row r="426" spans="1:102" ht="15" customHeight="1" thickBot="1" x14ac:dyDescent="0.3">
      <c r="A426" s="63" t="s">
        <v>1039</v>
      </c>
      <c r="B426" s="6" t="s">
        <v>883</v>
      </c>
      <c r="C426" s="15" t="s">
        <v>4513</v>
      </c>
      <c r="D426" s="73" t="s">
        <v>884</v>
      </c>
      <c r="E426" s="409" t="s">
        <v>166</v>
      </c>
      <c r="F426" s="316">
        <f>SUM(LARGE(G426:BU426,{1,2,3,4,5,6}))</f>
        <v>0</v>
      </c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8"/>
      <c r="BD426" s="286"/>
      <c r="BE426" s="286"/>
      <c r="BF426" s="286"/>
      <c r="BG426" s="286"/>
      <c r="BH426" s="286"/>
      <c r="BI426" s="286"/>
      <c r="BJ426" s="286"/>
      <c r="BK426" s="286"/>
      <c r="BL426" s="286"/>
      <c r="BM426" s="286"/>
      <c r="BN426" s="286"/>
      <c r="BO426" s="286"/>
      <c r="BP426" s="61">
        <v>0</v>
      </c>
      <c r="BQ426" s="61">
        <v>0</v>
      </c>
      <c r="BR426" s="61">
        <v>0</v>
      </c>
      <c r="BS426" s="60">
        <v>0</v>
      </c>
      <c r="BT426" s="60">
        <v>0</v>
      </c>
      <c r="BU426" s="60">
        <v>0</v>
      </c>
      <c r="CS426" s="64"/>
      <c r="CT426" s="64"/>
      <c r="CU426" s="64"/>
      <c r="CV426" s="64"/>
      <c r="CW426" s="64"/>
      <c r="CX426" s="64"/>
    </row>
    <row r="427" spans="1:102" ht="15" customHeight="1" thickBot="1" x14ac:dyDescent="0.3">
      <c r="A427" s="63" t="s">
        <v>1308</v>
      </c>
      <c r="B427" s="6" t="s">
        <v>1309</v>
      </c>
      <c r="C427" s="13">
        <v>36964</v>
      </c>
      <c r="D427" s="73" t="s">
        <v>1310</v>
      </c>
      <c r="E427" s="8" t="s">
        <v>302</v>
      </c>
      <c r="F427" s="12">
        <f>SUM(LARGE(G427:BU427,{1,2,3,4,5,6}))</f>
        <v>0</v>
      </c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8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286"/>
      <c r="BO427" s="286"/>
      <c r="BP427" s="61">
        <v>0</v>
      </c>
      <c r="BQ427" s="61">
        <v>0</v>
      </c>
      <c r="BR427" s="61">
        <v>0</v>
      </c>
      <c r="BS427" s="60">
        <v>0</v>
      </c>
      <c r="BT427" s="60">
        <v>0</v>
      </c>
      <c r="BU427" s="60">
        <v>0</v>
      </c>
    </row>
    <row r="428" spans="1:102" ht="15" customHeight="1" thickBot="1" x14ac:dyDescent="0.3">
      <c r="A428" s="63" t="s">
        <v>1015</v>
      </c>
      <c r="B428" s="43" t="s">
        <v>1311</v>
      </c>
      <c r="C428" s="13">
        <v>36950</v>
      </c>
      <c r="D428" s="73" t="s">
        <v>1312</v>
      </c>
      <c r="E428" s="8" t="s">
        <v>180</v>
      </c>
      <c r="F428" s="12">
        <f>SUM(LARGE(G428:BU428,{1,2,3,4,5,6}))</f>
        <v>0</v>
      </c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8"/>
      <c r="BD428" s="286"/>
      <c r="BE428" s="286"/>
      <c r="BF428" s="286"/>
      <c r="BG428" s="286"/>
      <c r="BH428" s="286"/>
      <c r="BI428" s="286"/>
      <c r="BJ428" s="286"/>
      <c r="BK428" s="286"/>
      <c r="BL428" s="286"/>
      <c r="BM428" s="286"/>
      <c r="BN428" s="286"/>
      <c r="BO428" s="286"/>
      <c r="BP428" s="61">
        <v>0</v>
      </c>
      <c r="BQ428" s="61">
        <v>0</v>
      </c>
      <c r="BR428" s="61">
        <v>0</v>
      </c>
      <c r="BS428" s="60">
        <v>0</v>
      </c>
      <c r="BT428" s="60">
        <v>0</v>
      </c>
      <c r="BU428" s="60">
        <v>0</v>
      </c>
    </row>
    <row r="429" spans="1:102" ht="15" customHeight="1" thickBot="1" x14ac:dyDescent="0.3">
      <c r="A429" s="63" t="s">
        <v>1018</v>
      </c>
      <c r="B429" s="6" t="s">
        <v>1313</v>
      </c>
      <c r="C429" s="13">
        <v>36911</v>
      </c>
      <c r="D429" s="73" t="s">
        <v>1314</v>
      </c>
      <c r="E429" s="8" t="s">
        <v>738</v>
      </c>
      <c r="F429" s="12">
        <f>SUM(LARGE(G429:BU429,{1,2,3,4,5,6}))</f>
        <v>0</v>
      </c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8"/>
      <c r="BD429" s="286"/>
      <c r="BE429" s="286"/>
      <c r="BF429" s="286"/>
      <c r="BG429" s="286"/>
      <c r="BH429" s="286"/>
      <c r="BI429" s="286"/>
      <c r="BJ429" s="286"/>
      <c r="BK429" s="286"/>
      <c r="BL429" s="286"/>
      <c r="BM429" s="286"/>
      <c r="BN429" s="286"/>
      <c r="BO429" s="286"/>
      <c r="BP429" s="61">
        <v>0</v>
      </c>
      <c r="BQ429" s="61">
        <v>0</v>
      </c>
      <c r="BR429" s="61">
        <v>0</v>
      </c>
      <c r="BS429" s="60">
        <v>0</v>
      </c>
      <c r="BT429" s="60">
        <v>0</v>
      </c>
      <c r="BU429" s="60">
        <v>0</v>
      </c>
      <c r="CS429" s="64"/>
      <c r="CT429" s="64"/>
      <c r="CU429" s="64"/>
      <c r="CV429" s="64"/>
      <c r="CW429" s="64"/>
    </row>
    <row r="430" spans="1:102" ht="15" customHeight="1" thickBot="1" x14ac:dyDescent="0.3">
      <c r="A430" s="77" t="s">
        <v>1150</v>
      </c>
      <c r="B430" s="48" t="s">
        <v>1130</v>
      </c>
      <c r="C430" s="79" t="s">
        <v>4514</v>
      </c>
      <c r="D430" s="410" t="s">
        <v>1131</v>
      </c>
      <c r="E430" s="411" t="s">
        <v>1031</v>
      </c>
      <c r="F430" s="316">
        <f>SUM(LARGE(G430:BU430,{1,2,3,4,5,6}))</f>
        <v>0</v>
      </c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4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61">
        <v>0</v>
      </c>
      <c r="BQ430" s="61">
        <v>0</v>
      </c>
      <c r="BR430" s="61">
        <v>0</v>
      </c>
      <c r="BS430" s="60">
        <v>0</v>
      </c>
      <c r="BT430" s="60">
        <v>0</v>
      </c>
      <c r="BU430" s="60">
        <v>0</v>
      </c>
    </row>
    <row r="431" spans="1:102" ht="15" customHeight="1" thickBot="1" x14ac:dyDescent="0.3">
      <c r="A431" s="282" t="s">
        <v>1298</v>
      </c>
      <c r="B431" s="177" t="s">
        <v>1315</v>
      </c>
      <c r="C431" s="284">
        <v>36886</v>
      </c>
      <c r="D431" s="285" t="e">
        <v>#N/A</v>
      </c>
      <c r="E431" s="180" t="s">
        <v>738</v>
      </c>
      <c r="F431" s="12">
        <f>SUM(LARGE(G431:BU431,{1,2,3,4,5,6}))</f>
        <v>0</v>
      </c>
      <c r="G431" s="288"/>
      <c r="H431" s="288"/>
      <c r="I431" s="288"/>
      <c r="J431" s="288"/>
      <c r="K431" s="288"/>
      <c r="L431" s="288"/>
      <c r="M431" s="288"/>
      <c r="N431" s="288"/>
      <c r="O431" s="288"/>
      <c r="P431" s="288"/>
      <c r="Q431" s="288"/>
      <c r="R431" s="288"/>
      <c r="S431" s="288"/>
      <c r="T431" s="288"/>
      <c r="U431" s="288"/>
      <c r="V431" s="288"/>
      <c r="W431" s="288"/>
      <c r="X431" s="288"/>
      <c r="Y431" s="288"/>
      <c r="Z431" s="288"/>
      <c r="AA431" s="288"/>
      <c r="AB431" s="288"/>
      <c r="AC431" s="181"/>
      <c r="AD431" s="181"/>
      <c r="AE431" s="181"/>
      <c r="AF431" s="181"/>
      <c r="AG431" s="181"/>
      <c r="AH431" s="181"/>
      <c r="AI431" s="181"/>
      <c r="AJ431" s="181"/>
      <c r="AK431" s="181"/>
      <c r="AL431" s="181"/>
      <c r="AM431" s="181"/>
      <c r="AN431" s="181"/>
      <c r="AO431" s="181"/>
      <c r="AP431" s="181"/>
      <c r="AQ431" s="181"/>
      <c r="AR431" s="181"/>
      <c r="AS431" s="182"/>
      <c r="AT431" s="286"/>
      <c r="AU431" s="286"/>
      <c r="AV431" s="286"/>
      <c r="AW431" s="286"/>
      <c r="AX431" s="286"/>
      <c r="AY431" s="286"/>
      <c r="AZ431" s="286"/>
      <c r="BA431" s="286"/>
      <c r="BB431" s="286"/>
      <c r="BC431" s="286"/>
      <c r="BD431" s="286"/>
      <c r="BE431" s="286"/>
      <c r="BF431" s="286"/>
      <c r="BG431" s="286"/>
      <c r="BH431" s="286"/>
      <c r="BI431" s="286"/>
      <c r="BJ431" s="286"/>
      <c r="BK431" s="286"/>
      <c r="BL431" s="286"/>
      <c r="BM431" s="286"/>
      <c r="BN431" s="286"/>
      <c r="BO431" s="286"/>
      <c r="BP431" s="61">
        <v>0</v>
      </c>
      <c r="BQ431" s="61">
        <v>0</v>
      </c>
      <c r="BR431" s="61">
        <v>0</v>
      </c>
      <c r="BS431" s="60">
        <v>0</v>
      </c>
      <c r="BT431" s="60">
        <v>0</v>
      </c>
      <c r="BU431" s="60">
        <v>0</v>
      </c>
      <c r="BV431" s="66"/>
      <c r="BW431" s="66"/>
      <c r="BX431" s="66"/>
      <c r="BY431" s="66"/>
      <c r="BZ431" s="66"/>
      <c r="CA431" s="66"/>
      <c r="CB431" s="66"/>
      <c r="CC431" s="66"/>
      <c r="CD431" s="66"/>
      <c r="CH431" s="64"/>
      <c r="CI431" s="64"/>
      <c r="CJ431" s="64"/>
      <c r="CK431" s="64"/>
      <c r="CL431" s="64"/>
    </row>
    <row r="432" spans="1:102" ht="15" customHeight="1" thickBot="1" x14ac:dyDescent="0.3">
      <c r="A432" s="63" t="s">
        <v>1213</v>
      </c>
      <c r="B432" s="6" t="s">
        <v>1182</v>
      </c>
      <c r="C432" s="15" t="s">
        <v>4515</v>
      </c>
      <c r="D432" s="73" t="s">
        <v>1183</v>
      </c>
      <c r="E432" s="409" t="s">
        <v>4671</v>
      </c>
      <c r="F432" s="316">
        <f>SUM(LARGE(G432:BU432,{1,2,3,4,5,6}))</f>
        <v>0</v>
      </c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8"/>
      <c r="AT432" s="286"/>
      <c r="AU432" s="286"/>
      <c r="AV432" s="286"/>
      <c r="AW432" s="286"/>
      <c r="AX432" s="286"/>
      <c r="AY432" s="286"/>
      <c r="AZ432" s="286"/>
      <c r="BA432" s="286"/>
      <c r="BB432" s="286"/>
      <c r="BC432" s="286"/>
      <c r="BD432" s="286"/>
      <c r="BE432" s="286"/>
      <c r="BF432" s="286"/>
      <c r="BG432" s="286"/>
      <c r="BH432" s="286"/>
      <c r="BI432" s="286"/>
      <c r="BJ432" s="286"/>
      <c r="BK432" s="286"/>
      <c r="BL432" s="286"/>
      <c r="BM432" s="286"/>
      <c r="BN432" s="286"/>
      <c r="BO432" s="286"/>
      <c r="BP432" s="61">
        <v>0</v>
      </c>
      <c r="BQ432" s="61">
        <v>0</v>
      </c>
      <c r="BR432" s="61">
        <v>0</v>
      </c>
      <c r="BS432" s="60">
        <v>0</v>
      </c>
      <c r="BT432" s="60">
        <v>0</v>
      </c>
      <c r="BU432" s="60">
        <v>0</v>
      </c>
      <c r="CM432" s="64"/>
      <c r="CN432" s="64"/>
      <c r="CO432" s="64"/>
    </row>
    <row r="433" spans="1:102" ht="15" customHeight="1" thickBot="1" x14ac:dyDescent="0.3">
      <c r="A433" s="63" t="s">
        <v>1046</v>
      </c>
      <c r="B433" s="6" t="s">
        <v>1316</v>
      </c>
      <c r="C433" s="13">
        <v>36848</v>
      </c>
      <c r="D433" s="73" t="e">
        <v>#N/A</v>
      </c>
      <c r="E433" s="8" t="s">
        <v>1317</v>
      </c>
      <c r="F433" s="12">
        <f>SUM(LARGE(G433:BU433,{1,2,3,4,5,6}))</f>
        <v>0</v>
      </c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8"/>
      <c r="AT433" s="286"/>
      <c r="AU433" s="286"/>
      <c r="AV433" s="286"/>
      <c r="AW433" s="286"/>
      <c r="AX433" s="286"/>
      <c r="AY433" s="286"/>
      <c r="AZ433" s="286"/>
      <c r="BA433" s="286"/>
      <c r="BB433" s="286"/>
      <c r="BC433" s="286"/>
      <c r="BD433" s="286"/>
      <c r="BE433" s="286"/>
      <c r="BF433" s="286"/>
      <c r="BG433" s="286"/>
      <c r="BH433" s="286"/>
      <c r="BI433" s="286"/>
      <c r="BJ433" s="286"/>
      <c r="BK433" s="286"/>
      <c r="BL433" s="286"/>
      <c r="BM433" s="286"/>
      <c r="BN433" s="286"/>
      <c r="BO433" s="286"/>
      <c r="BP433" s="61">
        <v>0</v>
      </c>
      <c r="BQ433" s="61">
        <v>0</v>
      </c>
      <c r="BR433" s="61">
        <v>0</v>
      </c>
      <c r="BS433" s="60">
        <v>0</v>
      </c>
      <c r="BT433" s="60">
        <v>0</v>
      </c>
      <c r="BU433" s="60">
        <v>0</v>
      </c>
      <c r="CB433" s="64"/>
      <c r="CC433" s="64"/>
      <c r="CD433" s="64"/>
      <c r="CH433" s="64"/>
      <c r="CI433" s="64"/>
      <c r="CJ433" s="64"/>
      <c r="CK433" s="64"/>
      <c r="CL433" s="64"/>
      <c r="CS433" s="64"/>
      <c r="CT433" s="64"/>
      <c r="CU433" s="64"/>
      <c r="CV433" s="64"/>
      <c r="CW433" s="64"/>
    </row>
    <row r="434" spans="1:102" ht="15" customHeight="1" thickBot="1" x14ac:dyDescent="0.3">
      <c r="A434" s="63" t="s">
        <v>1067</v>
      </c>
      <c r="B434" s="6" t="s">
        <v>1062</v>
      </c>
      <c r="C434" s="15" t="s">
        <v>4516</v>
      </c>
      <c r="D434" s="73" t="s">
        <v>1063</v>
      </c>
      <c r="E434" s="409" t="s">
        <v>1031</v>
      </c>
      <c r="F434" s="316">
        <f>SUM(LARGE(G434:BU434,{1,2,3,4,5,6}))</f>
        <v>0</v>
      </c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8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6"/>
      <c r="BE434" s="286"/>
      <c r="BF434" s="286"/>
      <c r="BG434" s="286"/>
      <c r="BH434" s="286"/>
      <c r="BI434" s="286"/>
      <c r="BJ434" s="286"/>
      <c r="BK434" s="286"/>
      <c r="BL434" s="286"/>
      <c r="BM434" s="286"/>
      <c r="BN434" s="286"/>
      <c r="BO434" s="286"/>
      <c r="BP434" s="61">
        <v>0</v>
      </c>
      <c r="BQ434" s="61">
        <v>0</v>
      </c>
      <c r="BR434" s="61">
        <v>0</v>
      </c>
      <c r="BS434" s="60">
        <v>0</v>
      </c>
      <c r="BT434" s="60">
        <v>0</v>
      </c>
      <c r="BU434" s="60">
        <v>0</v>
      </c>
      <c r="CP434" s="64"/>
      <c r="CQ434" s="64"/>
    </row>
    <row r="435" spans="1:102" ht="15" customHeight="1" thickBot="1" x14ac:dyDescent="0.3">
      <c r="A435" s="63" t="s">
        <v>940</v>
      </c>
      <c r="B435" s="2" t="s">
        <v>1318</v>
      </c>
      <c r="C435" s="13">
        <v>36711</v>
      </c>
      <c r="D435" s="73" t="s">
        <v>1319</v>
      </c>
      <c r="E435" s="8" t="s">
        <v>409</v>
      </c>
      <c r="F435" s="12">
        <f>SUM(LARGE(G435:BU435,{1,2,3,4,5,6}))</f>
        <v>0</v>
      </c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8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  <c r="BD435" s="286"/>
      <c r="BE435" s="286"/>
      <c r="BF435" s="286"/>
      <c r="BG435" s="286"/>
      <c r="BH435" s="286"/>
      <c r="BI435" s="286"/>
      <c r="BJ435" s="286"/>
      <c r="BK435" s="286"/>
      <c r="BL435" s="286"/>
      <c r="BM435" s="286"/>
      <c r="BN435" s="286"/>
      <c r="BO435" s="286"/>
      <c r="BP435" s="61">
        <v>0</v>
      </c>
      <c r="BQ435" s="61">
        <v>0</v>
      </c>
      <c r="BR435" s="61">
        <v>0</v>
      </c>
      <c r="BS435" s="60">
        <v>0</v>
      </c>
      <c r="BT435" s="60">
        <v>0</v>
      </c>
      <c r="BU435" s="60">
        <v>0</v>
      </c>
    </row>
    <row r="436" spans="1:102" ht="15" customHeight="1" thickBot="1" x14ac:dyDescent="0.3">
      <c r="A436" s="63" t="s">
        <v>934</v>
      </c>
      <c r="B436" s="6" t="s">
        <v>1320</v>
      </c>
      <c r="C436" s="13">
        <v>36667</v>
      </c>
      <c r="D436" s="73" t="s">
        <v>1321</v>
      </c>
      <c r="E436" s="8" t="s">
        <v>262</v>
      </c>
      <c r="F436" s="12">
        <f>SUM(LARGE(G436:BU436,{1,2,3,4,5,6}))</f>
        <v>0</v>
      </c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8"/>
      <c r="AT436" s="286"/>
      <c r="AU436" s="286"/>
      <c r="AV436" s="286"/>
      <c r="AW436" s="286"/>
      <c r="AX436" s="286"/>
      <c r="AY436" s="286"/>
      <c r="AZ436" s="286"/>
      <c r="BA436" s="286"/>
      <c r="BB436" s="286"/>
      <c r="BC436" s="286"/>
      <c r="BD436" s="286"/>
      <c r="BE436" s="286"/>
      <c r="BF436" s="286"/>
      <c r="BG436" s="286"/>
      <c r="BH436" s="286"/>
      <c r="BI436" s="286"/>
      <c r="BJ436" s="286"/>
      <c r="BK436" s="286"/>
      <c r="BL436" s="286"/>
      <c r="BM436" s="286"/>
      <c r="BN436" s="286"/>
      <c r="BO436" s="286"/>
      <c r="BP436" s="61">
        <v>0</v>
      </c>
      <c r="BQ436" s="61">
        <v>0</v>
      </c>
      <c r="BR436" s="61">
        <v>0</v>
      </c>
      <c r="BS436" s="60">
        <v>0</v>
      </c>
      <c r="BT436" s="60">
        <v>0</v>
      </c>
      <c r="BU436" s="60">
        <v>0</v>
      </c>
      <c r="CP436" s="64"/>
      <c r="CQ436" s="64"/>
    </row>
    <row r="437" spans="1:102" ht="15" customHeight="1" thickBot="1" x14ac:dyDescent="0.3">
      <c r="A437" s="63" t="s">
        <v>1216</v>
      </c>
      <c r="B437" s="2" t="s">
        <v>1185</v>
      </c>
      <c r="C437" s="15" t="s">
        <v>4517</v>
      </c>
      <c r="D437" s="73" t="s">
        <v>1186</v>
      </c>
      <c r="E437" s="409" t="s">
        <v>4671</v>
      </c>
      <c r="F437" s="316">
        <f>SUM(LARGE(G437:BU437,{1,2,3,4,5,6}))</f>
        <v>0</v>
      </c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8"/>
      <c r="AT437" s="286"/>
      <c r="AU437" s="286"/>
      <c r="AV437" s="286"/>
      <c r="AW437" s="286"/>
      <c r="AX437" s="286"/>
      <c r="AY437" s="286"/>
      <c r="AZ437" s="286"/>
      <c r="BA437" s="286"/>
      <c r="BB437" s="286"/>
      <c r="BC437" s="286"/>
      <c r="BD437" s="286"/>
      <c r="BE437" s="286"/>
      <c r="BF437" s="286"/>
      <c r="BG437" s="286"/>
      <c r="BH437" s="286"/>
      <c r="BI437" s="286"/>
      <c r="BJ437" s="286"/>
      <c r="BK437" s="286"/>
      <c r="BL437" s="286"/>
      <c r="BM437" s="286"/>
      <c r="BN437" s="286"/>
      <c r="BO437" s="286"/>
      <c r="BP437" s="61">
        <v>0</v>
      </c>
      <c r="BQ437" s="61">
        <v>0</v>
      </c>
      <c r="BR437" s="61">
        <v>0</v>
      </c>
      <c r="BS437" s="60">
        <v>0</v>
      </c>
      <c r="BT437" s="60">
        <v>0</v>
      </c>
      <c r="BU437" s="60">
        <v>0</v>
      </c>
      <c r="CP437" s="64"/>
      <c r="CQ437" s="64"/>
    </row>
    <row r="438" spans="1:102" ht="15" customHeight="1" thickBot="1" x14ac:dyDescent="0.3">
      <c r="A438" s="63" t="s">
        <v>899</v>
      </c>
      <c r="B438" s="2" t="s">
        <v>900</v>
      </c>
      <c r="C438" s="13">
        <v>36556</v>
      </c>
      <c r="D438" s="73" t="s">
        <v>901</v>
      </c>
      <c r="E438" s="8" t="s">
        <v>275</v>
      </c>
      <c r="F438" s="316">
        <f>SUM(LARGE(G438:BU438,{1,2,3,4,5,6}))</f>
        <v>0</v>
      </c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8"/>
      <c r="AT438" s="286"/>
      <c r="AU438" s="286"/>
      <c r="AV438" s="286"/>
      <c r="AW438" s="286"/>
      <c r="AX438" s="286"/>
      <c r="AY438" s="286"/>
      <c r="AZ438" s="286"/>
      <c r="BA438" s="286"/>
      <c r="BB438" s="286"/>
      <c r="BC438" s="286"/>
      <c r="BD438" s="286"/>
      <c r="BE438" s="286"/>
      <c r="BF438" s="286"/>
      <c r="BG438" s="286"/>
      <c r="BH438" s="286"/>
      <c r="BI438" s="286"/>
      <c r="BJ438" s="286"/>
      <c r="BK438" s="286"/>
      <c r="BL438" s="286"/>
      <c r="BM438" s="286"/>
      <c r="BN438" s="286"/>
      <c r="BO438" s="286"/>
      <c r="BP438" s="61">
        <v>0</v>
      </c>
      <c r="BQ438" s="61">
        <v>0</v>
      </c>
      <c r="BR438" s="61">
        <v>0</v>
      </c>
      <c r="BS438" s="60">
        <v>0</v>
      </c>
      <c r="BT438" s="60">
        <v>0</v>
      </c>
      <c r="BU438" s="60">
        <v>0</v>
      </c>
      <c r="CM438" s="64"/>
      <c r="CN438" s="64"/>
      <c r="CO438" s="64"/>
      <c r="CX438" s="64"/>
    </row>
    <row r="439" spans="1:102" ht="15" customHeight="1" thickBot="1" x14ac:dyDescent="0.3">
      <c r="A439" s="63" t="s">
        <v>1178</v>
      </c>
      <c r="B439" s="2" t="s">
        <v>1322</v>
      </c>
      <c r="C439" s="13">
        <v>36537</v>
      </c>
      <c r="D439" s="73" t="s">
        <v>1323</v>
      </c>
      <c r="E439" s="8" t="s">
        <v>302</v>
      </c>
      <c r="F439" s="12">
        <f>SUM(LARGE(G439:BU439,{1,2,3,4,5,6}))</f>
        <v>0</v>
      </c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8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  <c r="BD439" s="286"/>
      <c r="BE439" s="286"/>
      <c r="BF439" s="286"/>
      <c r="BG439" s="286"/>
      <c r="BH439" s="286"/>
      <c r="BI439" s="286"/>
      <c r="BJ439" s="286"/>
      <c r="BK439" s="286"/>
      <c r="BL439" s="286"/>
      <c r="BM439" s="286"/>
      <c r="BN439" s="286"/>
      <c r="BO439" s="286"/>
      <c r="BP439" s="61">
        <v>0</v>
      </c>
      <c r="BQ439" s="61">
        <v>0</v>
      </c>
      <c r="BR439" s="61">
        <v>0</v>
      </c>
      <c r="BS439" s="60">
        <v>0</v>
      </c>
      <c r="BT439" s="60">
        <v>0</v>
      </c>
      <c r="BU439" s="60">
        <v>0</v>
      </c>
    </row>
    <row r="440" spans="1:102" ht="15" customHeight="1" thickBot="1" x14ac:dyDescent="0.3">
      <c r="A440" s="63" t="s">
        <v>945</v>
      </c>
      <c r="B440" s="2" t="s">
        <v>1324</v>
      </c>
      <c r="C440" s="13">
        <v>36356</v>
      </c>
      <c r="D440" s="73" t="s">
        <v>1325</v>
      </c>
      <c r="E440" s="8" t="s">
        <v>513</v>
      </c>
      <c r="F440" s="12">
        <f>SUM(LARGE(G440:BU440,{1,2,3,4,5,6}))</f>
        <v>0</v>
      </c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8"/>
      <c r="AT440" s="286"/>
      <c r="AU440" s="286"/>
      <c r="AV440" s="286"/>
      <c r="AW440" s="286"/>
      <c r="AX440" s="286"/>
      <c r="AY440" s="286"/>
      <c r="AZ440" s="286"/>
      <c r="BA440" s="286"/>
      <c r="BB440" s="286"/>
      <c r="BC440" s="286"/>
      <c r="BD440" s="286"/>
      <c r="BE440" s="286"/>
      <c r="BF440" s="286"/>
      <c r="BG440" s="286"/>
      <c r="BH440" s="286"/>
      <c r="BI440" s="286"/>
      <c r="BJ440" s="286"/>
      <c r="BK440" s="286"/>
      <c r="BL440" s="286"/>
      <c r="BM440" s="286"/>
      <c r="BN440" s="286"/>
      <c r="BO440" s="286"/>
      <c r="BP440" s="61">
        <v>0</v>
      </c>
      <c r="BQ440" s="61">
        <v>0</v>
      </c>
      <c r="BR440" s="61">
        <v>0</v>
      </c>
      <c r="BS440" s="60">
        <v>0</v>
      </c>
      <c r="BT440" s="60">
        <v>0</v>
      </c>
      <c r="BU440" s="60">
        <v>0</v>
      </c>
      <c r="BV440" s="64"/>
      <c r="BW440" s="64"/>
      <c r="BX440" s="64"/>
      <c r="BY440" s="64"/>
      <c r="BZ440" s="64"/>
      <c r="CA440" s="64"/>
      <c r="CB440" s="64"/>
      <c r="CC440" s="64"/>
      <c r="CD440" s="64"/>
      <c r="CE440" s="66"/>
      <c r="CF440" s="66"/>
      <c r="CG440" s="64"/>
      <c r="CM440" s="64"/>
      <c r="CN440" s="64"/>
      <c r="CO440" s="64"/>
      <c r="CS440" s="64"/>
      <c r="CT440" s="64"/>
      <c r="CU440" s="64"/>
      <c r="CV440" s="64"/>
      <c r="CW440" s="64"/>
    </row>
    <row r="441" spans="1:102" ht="15" customHeight="1" thickBot="1" x14ac:dyDescent="0.3">
      <c r="A441" s="63" t="s">
        <v>1046</v>
      </c>
      <c r="B441" s="2" t="s">
        <v>1326</v>
      </c>
      <c r="C441" s="13">
        <v>36158</v>
      </c>
      <c r="D441" s="73" t="s">
        <v>1327</v>
      </c>
      <c r="E441" s="8" t="s">
        <v>794</v>
      </c>
      <c r="F441" s="12">
        <f>SUM(LARGE(G441:BU441,{1,2,3,4,5,6}))</f>
        <v>0</v>
      </c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8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  <c r="BD441" s="286"/>
      <c r="BE441" s="286"/>
      <c r="BF441" s="286"/>
      <c r="BG441" s="286"/>
      <c r="BH441" s="286"/>
      <c r="BI441" s="286"/>
      <c r="BJ441" s="286"/>
      <c r="BK441" s="286"/>
      <c r="BL441" s="286"/>
      <c r="BM441" s="286"/>
      <c r="BN441" s="286"/>
      <c r="BO441" s="286"/>
      <c r="BP441" s="61">
        <v>0</v>
      </c>
      <c r="BQ441" s="61">
        <v>0</v>
      </c>
      <c r="BR441" s="61">
        <v>0</v>
      </c>
      <c r="BS441" s="60">
        <v>0</v>
      </c>
      <c r="BT441" s="60">
        <v>0</v>
      </c>
      <c r="BU441" s="60">
        <v>0</v>
      </c>
      <c r="BV441" s="64"/>
      <c r="BW441" s="64"/>
      <c r="BX441" s="64"/>
      <c r="BY441" s="64"/>
      <c r="BZ441" s="64"/>
      <c r="CD441" s="66"/>
      <c r="CG441" s="67"/>
    </row>
    <row r="442" spans="1:102" ht="15" customHeight="1" thickBot="1" x14ac:dyDescent="0.3">
      <c r="A442" s="63" t="s">
        <v>931</v>
      </c>
      <c r="B442" s="2" t="s">
        <v>1328</v>
      </c>
      <c r="C442" s="13">
        <v>36150</v>
      </c>
      <c r="D442" s="73" t="s">
        <v>1329</v>
      </c>
      <c r="E442" s="8" t="s">
        <v>152</v>
      </c>
      <c r="F442" s="12">
        <f>SUM(LARGE(G442:BU442,{1,2,3,4,5,6}))</f>
        <v>0</v>
      </c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8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  <c r="BD442" s="286"/>
      <c r="BE442" s="286"/>
      <c r="BF442" s="286"/>
      <c r="BG442" s="286"/>
      <c r="BH442" s="286"/>
      <c r="BI442" s="286"/>
      <c r="BJ442" s="286"/>
      <c r="BK442" s="286"/>
      <c r="BL442" s="286"/>
      <c r="BM442" s="286"/>
      <c r="BN442" s="286"/>
      <c r="BO442" s="286"/>
      <c r="BP442" s="61">
        <v>0</v>
      </c>
      <c r="BQ442" s="61">
        <v>0</v>
      </c>
      <c r="BR442" s="61">
        <v>0</v>
      </c>
      <c r="BS442" s="60">
        <v>0</v>
      </c>
      <c r="BT442" s="60">
        <v>0</v>
      </c>
      <c r="BU442" s="60">
        <v>0</v>
      </c>
      <c r="BV442" s="66"/>
      <c r="BW442" s="66"/>
      <c r="CD442" s="64"/>
      <c r="CP442" s="64"/>
      <c r="CQ442" s="64"/>
    </row>
    <row r="443" spans="1:102" ht="15" customHeight="1" thickBot="1" x14ac:dyDescent="0.3">
      <c r="A443" s="63" t="s">
        <v>1000</v>
      </c>
      <c r="B443" s="6" t="s">
        <v>1330</v>
      </c>
      <c r="C443" s="13">
        <v>36119</v>
      </c>
      <c r="D443" s="73" t="e">
        <v>#N/A</v>
      </c>
      <c r="E443" s="8" t="s">
        <v>1331</v>
      </c>
      <c r="F443" s="12">
        <f>SUM(LARGE(G443:BU443,{1,2,3,4,5,6}))</f>
        <v>0</v>
      </c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8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6"/>
      <c r="BE443" s="286"/>
      <c r="BF443" s="286"/>
      <c r="BG443" s="286"/>
      <c r="BH443" s="286"/>
      <c r="BI443" s="286"/>
      <c r="BJ443" s="286"/>
      <c r="BK443" s="286"/>
      <c r="BL443" s="286"/>
      <c r="BM443" s="286"/>
      <c r="BN443" s="286"/>
      <c r="BO443" s="286"/>
      <c r="BP443" s="61">
        <v>0</v>
      </c>
      <c r="BQ443" s="61">
        <v>0</v>
      </c>
      <c r="BR443" s="61">
        <v>0</v>
      </c>
      <c r="BS443" s="60">
        <v>0</v>
      </c>
      <c r="BT443" s="60">
        <v>0</v>
      </c>
      <c r="BU443" s="60">
        <v>0</v>
      </c>
    </row>
    <row r="444" spans="1:102" ht="15" customHeight="1" thickBot="1" x14ac:dyDescent="0.3">
      <c r="A444" s="63" t="s">
        <v>1332</v>
      </c>
      <c r="B444" s="14" t="s">
        <v>1333</v>
      </c>
      <c r="C444" s="15">
        <v>36064</v>
      </c>
      <c r="D444" s="73" t="s">
        <v>1334</v>
      </c>
      <c r="E444" s="72" t="s">
        <v>302</v>
      </c>
      <c r="F444" s="12">
        <f>SUM(LARGE(G444:BU444,{1,2,3,4,5,6}))</f>
        <v>0</v>
      </c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8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  <c r="BD444" s="286"/>
      <c r="BE444" s="286"/>
      <c r="BF444" s="286"/>
      <c r="BG444" s="286"/>
      <c r="BH444" s="286"/>
      <c r="BI444" s="286"/>
      <c r="BJ444" s="286"/>
      <c r="BK444" s="286"/>
      <c r="BL444" s="286"/>
      <c r="BM444" s="286"/>
      <c r="BN444" s="286"/>
      <c r="BO444" s="286"/>
      <c r="BP444" s="61">
        <v>0</v>
      </c>
      <c r="BQ444" s="61">
        <v>0</v>
      </c>
      <c r="BR444" s="61">
        <v>0</v>
      </c>
      <c r="BS444" s="60">
        <v>0</v>
      </c>
      <c r="BT444" s="60">
        <v>0</v>
      </c>
      <c r="BU444" s="60">
        <v>0</v>
      </c>
      <c r="CD444" s="64"/>
      <c r="CE444" s="64"/>
      <c r="CF444" s="64"/>
      <c r="CH444" s="66"/>
      <c r="CI444" s="66"/>
      <c r="CJ444" s="66"/>
      <c r="CK444" s="66"/>
      <c r="CL444" s="66"/>
      <c r="CM444" s="64"/>
      <c r="CN444" s="64"/>
      <c r="CO444" s="64"/>
    </row>
    <row r="445" spans="1:102" ht="15" customHeight="1" thickBot="1" x14ac:dyDescent="0.3">
      <c r="A445" s="63" t="s">
        <v>1216</v>
      </c>
      <c r="B445" s="2" t="s">
        <v>1217</v>
      </c>
      <c r="C445" s="13">
        <v>36048</v>
      </c>
      <c r="D445" s="73">
        <v>66512</v>
      </c>
      <c r="E445" s="8" t="s">
        <v>222</v>
      </c>
      <c r="F445" s="316">
        <f>SUM(LARGE(G445:BU445,{1,2,3,4,5,6}))</f>
        <v>0</v>
      </c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8"/>
      <c r="AT445" s="286"/>
      <c r="AU445" s="286"/>
      <c r="AV445" s="286"/>
      <c r="AW445" s="286"/>
      <c r="AX445" s="286"/>
      <c r="AY445" s="286"/>
      <c r="AZ445" s="286"/>
      <c r="BA445" s="286"/>
      <c r="BB445" s="286"/>
      <c r="BC445" s="286"/>
      <c r="BD445" s="286"/>
      <c r="BE445" s="286"/>
      <c r="BF445" s="286"/>
      <c r="BG445" s="286"/>
      <c r="BH445" s="286"/>
      <c r="BI445" s="286"/>
      <c r="BJ445" s="286"/>
      <c r="BK445" s="286"/>
      <c r="BL445" s="286"/>
      <c r="BM445" s="286"/>
      <c r="BN445" s="286"/>
      <c r="BO445" s="286"/>
      <c r="BP445" s="61">
        <v>0</v>
      </c>
      <c r="BQ445" s="61">
        <v>0</v>
      </c>
      <c r="BR445" s="61">
        <v>0</v>
      </c>
      <c r="BS445" s="60">
        <v>0</v>
      </c>
      <c r="BT445" s="60">
        <v>0</v>
      </c>
      <c r="BU445" s="60">
        <v>0</v>
      </c>
      <c r="BX445" s="64"/>
      <c r="BY445" s="64"/>
      <c r="BZ445" s="64"/>
      <c r="CD445" s="64"/>
      <c r="CG445" s="64"/>
      <c r="CP445" s="64"/>
      <c r="CQ445" s="64"/>
      <c r="CX445" s="64"/>
    </row>
    <row r="446" spans="1:102" ht="15" customHeight="1" thickBot="1" x14ac:dyDescent="0.3">
      <c r="A446" s="63" t="s">
        <v>1335</v>
      </c>
      <c r="B446" s="14" t="s">
        <v>1336</v>
      </c>
      <c r="C446" s="15">
        <v>35971</v>
      </c>
      <c r="D446" s="73" t="s">
        <v>1337</v>
      </c>
      <c r="E446" s="72" t="s">
        <v>302</v>
      </c>
      <c r="F446" s="12">
        <f>SUM(LARGE(G446:BU446,{1,2,3,4,5,6}))</f>
        <v>0</v>
      </c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8"/>
      <c r="AT446" s="286"/>
      <c r="AU446" s="286"/>
      <c r="AV446" s="286"/>
      <c r="AW446" s="286"/>
      <c r="AX446" s="286"/>
      <c r="AY446" s="286"/>
      <c r="AZ446" s="286"/>
      <c r="BA446" s="286"/>
      <c r="BB446" s="286"/>
      <c r="BC446" s="286"/>
      <c r="BD446" s="286"/>
      <c r="BE446" s="286"/>
      <c r="BF446" s="286"/>
      <c r="BG446" s="286"/>
      <c r="BH446" s="286"/>
      <c r="BI446" s="286"/>
      <c r="BJ446" s="286"/>
      <c r="BK446" s="286"/>
      <c r="BL446" s="286"/>
      <c r="BM446" s="286"/>
      <c r="BN446" s="286"/>
      <c r="BO446" s="286"/>
      <c r="BP446" s="61">
        <v>0</v>
      </c>
      <c r="BQ446" s="61">
        <v>0</v>
      </c>
      <c r="BR446" s="61">
        <v>0</v>
      </c>
      <c r="BS446" s="60">
        <v>0</v>
      </c>
      <c r="BT446" s="60">
        <v>0</v>
      </c>
      <c r="BU446" s="60">
        <v>0</v>
      </c>
      <c r="CD446" s="64"/>
      <c r="CE446" s="64"/>
      <c r="CF446" s="64"/>
      <c r="CH446" s="66"/>
      <c r="CI446" s="66"/>
      <c r="CJ446" s="66"/>
      <c r="CK446" s="66"/>
      <c r="CL446" s="66"/>
      <c r="CM446" s="64"/>
      <c r="CN446" s="64"/>
      <c r="CO446" s="64"/>
    </row>
    <row r="447" spans="1:102" ht="15" customHeight="1" thickBot="1" x14ac:dyDescent="0.3">
      <c r="A447" s="63" t="s">
        <v>980</v>
      </c>
      <c r="B447" s="2" t="s">
        <v>981</v>
      </c>
      <c r="C447" s="13">
        <v>35745</v>
      </c>
      <c r="D447" s="73" t="s">
        <v>982</v>
      </c>
      <c r="E447" s="8" t="s">
        <v>245</v>
      </c>
      <c r="F447" s="316">
        <f>SUM(LARGE(G447:BU447,{1,2,3,4,5,6}))</f>
        <v>0</v>
      </c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8"/>
      <c r="AT447" s="286"/>
      <c r="AU447" s="286"/>
      <c r="AV447" s="286"/>
      <c r="AW447" s="286"/>
      <c r="AX447" s="286"/>
      <c r="AY447" s="286"/>
      <c r="AZ447" s="286"/>
      <c r="BA447" s="286"/>
      <c r="BB447" s="286"/>
      <c r="BC447" s="286"/>
      <c r="BD447" s="286"/>
      <c r="BE447" s="286"/>
      <c r="BF447" s="286"/>
      <c r="BG447" s="286"/>
      <c r="BH447" s="286"/>
      <c r="BI447" s="286"/>
      <c r="BJ447" s="286"/>
      <c r="BK447" s="286"/>
      <c r="BL447" s="286"/>
      <c r="BM447" s="286"/>
      <c r="BN447" s="286"/>
      <c r="BO447" s="286"/>
      <c r="BP447" s="61">
        <v>0</v>
      </c>
      <c r="BQ447" s="61">
        <v>0</v>
      </c>
      <c r="BR447" s="61">
        <v>0</v>
      </c>
      <c r="BS447" s="60">
        <v>0</v>
      </c>
      <c r="BT447" s="60">
        <v>0</v>
      </c>
      <c r="BU447" s="60">
        <v>0</v>
      </c>
      <c r="BV447" s="64"/>
      <c r="BW447" s="64"/>
      <c r="BX447" s="66"/>
      <c r="BY447" s="66"/>
      <c r="BZ447" s="66"/>
      <c r="CM447" s="64"/>
      <c r="CN447" s="64"/>
      <c r="CO447" s="64"/>
      <c r="CX447" s="64"/>
    </row>
    <row r="448" spans="1:102" ht="15" customHeight="1" thickBot="1" x14ac:dyDescent="0.3">
      <c r="A448" s="63" t="s">
        <v>934</v>
      </c>
      <c r="B448" s="6" t="s">
        <v>1338</v>
      </c>
      <c r="C448" s="13">
        <v>35489</v>
      </c>
      <c r="D448" s="73" t="e">
        <v>#N/A</v>
      </c>
      <c r="E448" s="8" t="s">
        <v>684</v>
      </c>
      <c r="F448" s="12">
        <f>SUM(LARGE(G448:BU448,{1,2,3,4,5,6}))</f>
        <v>0</v>
      </c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8"/>
      <c r="AT448" s="286"/>
      <c r="AU448" s="286"/>
      <c r="AV448" s="286"/>
      <c r="AW448" s="286"/>
      <c r="AX448" s="286"/>
      <c r="AY448" s="286"/>
      <c r="AZ448" s="286"/>
      <c r="BA448" s="286"/>
      <c r="BB448" s="286"/>
      <c r="BC448" s="286"/>
      <c r="BD448" s="286"/>
      <c r="BE448" s="286"/>
      <c r="BF448" s="286"/>
      <c r="BG448" s="286"/>
      <c r="BH448" s="286"/>
      <c r="BI448" s="286"/>
      <c r="BJ448" s="286"/>
      <c r="BK448" s="286"/>
      <c r="BL448" s="286"/>
      <c r="BM448" s="286"/>
      <c r="BN448" s="286"/>
      <c r="BO448" s="286"/>
      <c r="BP448" s="61">
        <v>0</v>
      </c>
      <c r="BQ448" s="61">
        <v>0</v>
      </c>
      <c r="BR448" s="61">
        <v>0</v>
      </c>
      <c r="BS448" s="60">
        <v>0</v>
      </c>
      <c r="BT448" s="60">
        <v>0</v>
      </c>
      <c r="BU448" s="60">
        <v>0</v>
      </c>
      <c r="BX448" s="64"/>
      <c r="BY448" s="64"/>
      <c r="BZ448" s="64"/>
      <c r="CD448" s="64"/>
      <c r="CE448" s="64"/>
      <c r="CF448" s="64"/>
      <c r="CM448" s="71"/>
      <c r="CN448" s="71"/>
      <c r="CO448" s="71"/>
    </row>
    <row r="449" spans="1:101" ht="15" customHeight="1" thickBot="1" x14ac:dyDescent="0.3">
      <c r="A449" s="63" t="s">
        <v>1049</v>
      </c>
      <c r="B449" s="70" t="s">
        <v>1339</v>
      </c>
      <c r="C449" s="15">
        <v>35149</v>
      </c>
      <c r="D449" s="73" t="e">
        <v>#N/A</v>
      </c>
      <c r="E449" s="8" t="s">
        <v>409</v>
      </c>
      <c r="F449" s="12">
        <f>SUM(LARGE(G449:BU449,{1,2,3,4,5,6}))</f>
        <v>0</v>
      </c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8"/>
      <c r="AT449" s="286"/>
      <c r="AU449" s="286"/>
      <c r="AV449" s="286"/>
      <c r="AW449" s="286"/>
      <c r="AX449" s="286"/>
      <c r="AY449" s="286"/>
      <c r="AZ449" s="286"/>
      <c r="BA449" s="286"/>
      <c r="BB449" s="286"/>
      <c r="BC449" s="286"/>
      <c r="BD449" s="286"/>
      <c r="BE449" s="286"/>
      <c r="BF449" s="286"/>
      <c r="BG449" s="286"/>
      <c r="BH449" s="286"/>
      <c r="BI449" s="286"/>
      <c r="BJ449" s="286"/>
      <c r="BK449" s="286"/>
      <c r="BL449" s="286"/>
      <c r="BM449" s="286"/>
      <c r="BN449" s="286"/>
      <c r="BO449" s="286"/>
      <c r="BP449" s="61">
        <v>0</v>
      </c>
      <c r="BQ449" s="61">
        <v>0</v>
      </c>
      <c r="BR449" s="61">
        <v>0</v>
      </c>
      <c r="BS449" s="60">
        <v>0</v>
      </c>
      <c r="BT449" s="60">
        <v>0</v>
      </c>
      <c r="BU449" s="60">
        <v>0</v>
      </c>
      <c r="CA449" s="66"/>
      <c r="CD449" s="64"/>
      <c r="CH449" s="64"/>
      <c r="CI449" s="64"/>
      <c r="CJ449" s="64"/>
      <c r="CK449" s="64"/>
      <c r="CL449" s="64"/>
    </row>
    <row r="450" spans="1:101" ht="15" customHeight="1" thickBot="1" x14ac:dyDescent="0.3">
      <c r="A450" s="63" t="s">
        <v>937</v>
      </c>
      <c r="B450" s="6" t="s">
        <v>1340</v>
      </c>
      <c r="C450" s="13">
        <v>35137</v>
      </c>
      <c r="D450" s="73" t="s">
        <v>1341</v>
      </c>
      <c r="E450" s="8" t="s">
        <v>684</v>
      </c>
      <c r="F450" s="12">
        <f>SUM(LARGE(G450:BU450,{1,2,3,4,5,6}))</f>
        <v>0</v>
      </c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8"/>
      <c r="AT450" s="286"/>
      <c r="AU450" s="286"/>
      <c r="AV450" s="286"/>
      <c r="AW450" s="286"/>
      <c r="AX450" s="286"/>
      <c r="AY450" s="286"/>
      <c r="AZ450" s="286"/>
      <c r="BA450" s="286"/>
      <c r="BB450" s="286"/>
      <c r="BC450" s="286"/>
      <c r="BD450" s="286"/>
      <c r="BE450" s="286"/>
      <c r="BF450" s="286"/>
      <c r="BG450" s="286"/>
      <c r="BH450" s="286"/>
      <c r="BI450" s="286"/>
      <c r="BJ450" s="286"/>
      <c r="BK450" s="286"/>
      <c r="BL450" s="286"/>
      <c r="BM450" s="286"/>
      <c r="BN450" s="286"/>
      <c r="BO450" s="286"/>
      <c r="BP450" s="61">
        <v>0</v>
      </c>
      <c r="BQ450" s="61">
        <v>0</v>
      </c>
      <c r="BR450" s="61">
        <v>0</v>
      </c>
      <c r="BS450" s="60">
        <v>0</v>
      </c>
      <c r="BT450" s="60">
        <v>0</v>
      </c>
      <c r="BU450" s="60">
        <v>0</v>
      </c>
      <c r="BX450" s="64"/>
      <c r="BY450" s="64"/>
      <c r="BZ450" s="64"/>
      <c r="CD450" s="64"/>
      <c r="CE450" s="64"/>
      <c r="CF450" s="64"/>
      <c r="CG450" s="64"/>
      <c r="CH450" s="66"/>
      <c r="CI450" s="66"/>
      <c r="CJ450" s="66"/>
      <c r="CK450" s="66"/>
      <c r="CL450" s="66"/>
      <c r="CM450" s="64"/>
      <c r="CN450" s="64"/>
      <c r="CO450" s="64"/>
    </row>
    <row r="451" spans="1:101" ht="15" customHeight="1" thickBot="1" x14ac:dyDescent="0.3">
      <c r="A451" s="63" t="s">
        <v>864</v>
      </c>
      <c r="B451" s="6" t="s">
        <v>1342</v>
      </c>
      <c r="C451" s="7">
        <v>35003</v>
      </c>
      <c r="D451" s="73" t="e">
        <v>#N/A</v>
      </c>
      <c r="E451" s="11" t="s">
        <v>152</v>
      </c>
      <c r="F451" s="12">
        <f>SUM(LARGE(G451:BU451,{1,2,3,4,5,6}))</f>
        <v>0</v>
      </c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8"/>
      <c r="AT451" s="286"/>
      <c r="AU451" s="286"/>
      <c r="AV451" s="286"/>
      <c r="AW451" s="286"/>
      <c r="AX451" s="286"/>
      <c r="AY451" s="286"/>
      <c r="AZ451" s="286"/>
      <c r="BA451" s="286"/>
      <c r="BB451" s="286"/>
      <c r="BC451" s="286"/>
      <c r="BD451" s="286"/>
      <c r="BE451" s="286"/>
      <c r="BF451" s="286"/>
      <c r="BG451" s="286"/>
      <c r="BH451" s="286"/>
      <c r="BI451" s="286"/>
      <c r="BJ451" s="286"/>
      <c r="BK451" s="286"/>
      <c r="BL451" s="286"/>
      <c r="BM451" s="286"/>
      <c r="BN451" s="286"/>
      <c r="BO451" s="286"/>
      <c r="BP451" s="61">
        <v>0</v>
      </c>
      <c r="BQ451" s="61">
        <v>0</v>
      </c>
      <c r="BR451" s="61">
        <v>0</v>
      </c>
      <c r="BS451" s="60">
        <v>0</v>
      </c>
      <c r="BT451" s="60">
        <v>0</v>
      </c>
      <c r="BU451" s="60">
        <v>0</v>
      </c>
      <c r="CA451" s="66"/>
      <c r="CB451" s="64"/>
      <c r="CC451" s="64"/>
      <c r="CD451" s="64"/>
      <c r="CG451" s="66"/>
      <c r="CM451" s="66"/>
      <c r="CN451" s="66"/>
      <c r="CO451" s="66"/>
    </row>
    <row r="452" spans="1:101" ht="15" customHeight="1" thickBot="1" x14ac:dyDescent="0.3">
      <c r="A452" s="63" t="s">
        <v>867</v>
      </c>
      <c r="B452" s="6" t="s">
        <v>1343</v>
      </c>
      <c r="C452" s="13">
        <v>34378</v>
      </c>
      <c r="D452" s="73" t="s">
        <v>1344</v>
      </c>
      <c r="E452" s="8" t="s">
        <v>684</v>
      </c>
      <c r="F452" s="12">
        <f>SUM(LARGE(G452:BU452,{1,2,3,4,5,6}))</f>
        <v>0</v>
      </c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8"/>
      <c r="AT452" s="286"/>
      <c r="AU452" s="286"/>
      <c r="AV452" s="286"/>
      <c r="AW452" s="286"/>
      <c r="AX452" s="286"/>
      <c r="AY452" s="286"/>
      <c r="AZ452" s="286"/>
      <c r="BA452" s="286"/>
      <c r="BB452" s="286"/>
      <c r="BC452" s="286"/>
      <c r="BD452" s="286"/>
      <c r="BE452" s="286"/>
      <c r="BF452" s="286"/>
      <c r="BG452" s="286"/>
      <c r="BH452" s="286"/>
      <c r="BI452" s="286"/>
      <c r="BJ452" s="286"/>
      <c r="BK452" s="286"/>
      <c r="BL452" s="286"/>
      <c r="BM452" s="286"/>
      <c r="BN452" s="286"/>
      <c r="BO452" s="286"/>
      <c r="BP452" s="61">
        <v>0</v>
      </c>
      <c r="BQ452" s="61">
        <v>0</v>
      </c>
      <c r="BR452" s="61">
        <v>0</v>
      </c>
      <c r="BS452" s="60">
        <v>0</v>
      </c>
      <c r="BT452" s="60">
        <v>0</v>
      </c>
      <c r="BU452" s="60">
        <v>0</v>
      </c>
      <c r="BX452" s="64"/>
      <c r="BY452" s="64"/>
      <c r="BZ452" s="64"/>
      <c r="CD452" s="64"/>
      <c r="CE452" s="64"/>
      <c r="CF452" s="64"/>
      <c r="CG452" s="66"/>
      <c r="CM452" s="64"/>
      <c r="CN452" s="64"/>
      <c r="CO452" s="64"/>
    </row>
    <row r="453" spans="1:101" ht="15" customHeight="1" thickBot="1" x14ac:dyDescent="0.3">
      <c r="A453" s="63" t="s">
        <v>940</v>
      </c>
      <c r="B453" s="2" t="s">
        <v>1345</v>
      </c>
      <c r="C453" s="13">
        <v>34221</v>
      </c>
      <c r="D453" s="73" t="e">
        <v>#N/A</v>
      </c>
      <c r="E453" s="8" t="s">
        <v>180</v>
      </c>
      <c r="F453" s="12">
        <f>SUM(LARGE(G453:BU453,{1,2,3,4,5,6}))</f>
        <v>0</v>
      </c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8"/>
      <c r="AT453" s="286"/>
      <c r="AU453" s="286"/>
      <c r="AV453" s="286"/>
      <c r="AW453" s="286"/>
      <c r="AX453" s="286"/>
      <c r="AY453" s="286"/>
      <c r="AZ453" s="286"/>
      <c r="BA453" s="286"/>
      <c r="BB453" s="286"/>
      <c r="BC453" s="286"/>
      <c r="BD453" s="286"/>
      <c r="BE453" s="286"/>
      <c r="BF453" s="286"/>
      <c r="BG453" s="286"/>
      <c r="BH453" s="286"/>
      <c r="BI453" s="286"/>
      <c r="BJ453" s="286"/>
      <c r="BK453" s="286"/>
      <c r="BL453" s="286"/>
      <c r="BM453" s="286"/>
      <c r="BN453" s="286"/>
      <c r="BO453" s="286"/>
      <c r="BP453" s="61">
        <v>0</v>
      </c>
      <c r="BQ453" s="61">
        <v>0</v>
      </c>
      <c r="BR453" s="61">
        <v>0</v>
      </c>
      <c r="BS453" s="60">
        <v>0</v>
      </c>
      <c r="BT453" s="60">
        <v>0</v>
      </c>
      <c r="BU453" s="60">
        <v>0</v>
      </c>
      <c r="BV453" s="66"/>
      <c r="BW453" s="66"/>
      <c r="BX453" s="66"/>
      <c r="BY453" s="66"/>
      <c r="BZ453" s="66"/>
      <c r="CA453" s="66"/>
      <c r="CB453" s="66"/>
      <c r="CC453" s="66"/>
      <c r="CD453" s="66"/>
      <c r="CH453" s="64"/>
      <c r="CI453" s="64"/>
      <c r="CJ453" s="64"/>
      <c r="CK453" s="64"/>
      <c r="CL453" s="64"/>
      <c r="CS453" s="64"/>
      <c r="CT453" s="64"/>
      <c r="CU453" s="64"/>
      <c r="CV453" s="64"/>
      <c r="CW453" s="64"/>
    </row>
    <row r="454" spans="1:101" ht="15" customHeight="1" thickBot="1" x14ac:dyDescent="0.3">
      <c r="A454" s="63" t="s">
        <v>1026</v>
      </c>
      <c r="B454" s="14" t="s">
        <v>1346</v>
      </c>
      <c r="C454" s="15">
        <v>33943</v>
      </c>
      <c r="D454" s="73" t="s">
        <v>1347</v>
      </c>
      <c r="E454" s="16" t="s">
        <v>888</v>
      </c>
      <c r="F454" s="12">
        <f>SUM(LARGE(G454:BU454,{1,2,3,4,5,6}))</f>
        <v>0</v>
      </c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8"/>
      <c r="AT454" s="286"/>
      <c r="AU454" s="286"/>
      <c r="AV454" s="286"/>
      <c r="AW454" s="286"/>
      <c r="AX454" s="286"/>
      <c r="AY454" s="286"/>
      <c r="AZ454" s="286"/>
      <c r="BA454" s="286"/>
      <c r="BB454" s="286"/>
      <c r="BC454" s="286"/>
      <c r="BD454" s="286"/>
      <c r="BE454" s="286"/>
      <c r="BF454" s="286"/>
      <c r="BG454" s="286"/>
      <c r="BH454" s="286"/>
      <c r="BI454" s="286"/>
      <c r="BJ454" s="286"/>
      <c r="BK454" s="286"/>
      <c r="BL454" s="286"/>
      <c r="BM454" s="286"/>
      <c r="BN454" s="286"/>
      <c r="BO454" s="286"/>
      <c r="BP454" s="61">
        <v>0</v>
      </c>
      <c r="BQ454" s="61">
        <v>0</v>
      </c>
      <c r="BR454" s="61">
        <v>0</v>
      </c>
      <c r="BS454" s="60">
        <v>0</v>
      </c>
      <c r="BT454" s="60">
        <v>0</v>
      </c>
      <c r="BU454" s="60">
        <v>0</v>
      </c>
      <c r="CA454" s="64"/>
      <c r="CB454" s="66"/>
      <c r="CC454" s="66"/>
      <c r="CG454" s="64"/>
      <c r="CH454" s="64"/>
      <c r="CI454" s="64"/>
      <c r="CJ454" s="64"/>
      <c r="CK454" s="64"/>
      <c r="CL454" s="64"/>
      <c r="CM454" s="64"/>
      <c r="CN454" s="64"/>
      <c r="CO454" s="64"/>
    </row>
    <row r="455" spans="1:101" ht="15" customHeight="1" thickBot="1" x14ac:dyDescent="0.3">
      <c r="A455" s="63" t="s">
        <v>1081</v>
      </c>
      <c r="B455" s="14" t="s">
        <v>1076</v>
      </c>
      <c r="C455" s="15" t="s">
        <v>4518</v>
      </c>
      <c r="D455" s="73" t="s">
        <v>1077</v>
      </c>
      <c r="E455" s="409" t="s">
        <v>292</v>
      </c>
      <c r="F455" s="316">
        <f>SUM(LARGE(G455:BU455,{1,2,3,4,5,6}))</f>
        <v>0</v>
      </c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8"/>
      <c r="AT455" s="286"/>
      <c r="AU455" s="286"/>
      <c r="AV455" s="286"/>
      <c r="AW455" s="286"/>
      <c r="AX455" s="286"/>
      <c r="AY455" s="286"/>
      <c r="AZ455" s="286"/>
      <c r="BA455" s="286"/>
      <c r="BB455" s="286"/>
      <c r="BC455" s="286"/>
      <c r="BD455" s="286"/>
      <c r="BE455" s="286"/>
      <c r="BF455" s="286"/>
      <c r="BG455" s="286"/>
      <c r="BH455" s="286"/>
      <c r="BI455" s="286"/>
      <c r="BJ455" s="286"/>
      <c r="BK455" s="286"/>
      <c r="BL455" s="286"/>
      <c r="BM455" s="286"/>
      <c r="BN455" s="286"/>
      <c r="BO455" s="286"/>
      <c r="BP455" s="61">
        <v>0</v>
      </c>
      <c r="BQ455" s="61">
        <v>0</v>
      </c>
      <c r="BR455" s="61">
        <v>0</v>
      </c>
      <c r="BS455" s="60">
        <v>0</v>
      </c>
      <c r="BT455" s="60">
        <v>0</v>
      </c>
      <c r="BU455" s="60">
        <v>0</v>
      </c>
      <c r="BX455" s="66"/>
      <c r="BY455" s="66"/>
      <c r="BZ455" s="66"/>
      <c r="CA455" s="64"/>
      <c r="CG455" s="64"/>
      <c r="CH455" s="64"/>
      <c r="CI455" s="64"/>
      <c r="CJ455" s="64"/>
      <c r="CK455" s="64"/>
      <c r="CL455" s="64"/>
    </row>
    <row r="456" spans="1:101" ht="15" customHeight="1" thickBot="1" x14ac:dyDescent="0.3">
      <c r="A456" s="63" t="s">
        <v>1348</v>
      </c>
      <c r="B456" s="70" t="s">
        <v>1349</v>
      </c>
      <c r="C456" s="15">
        <v>33398</v>
      </c>
      <c r="D456" s="73" t="s">
        <v>1350</v>
      </c>
      <c r="E456" s="16" t="s">
        <v>1351</v>
      </c>
      <c r="F456" s="12">
        <f>SUM(LARGE(G456:BU456,{1,2,3,4,5,6}))</f>
        <v>0</v>
      </c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8"/>
      <c r="AT456" s="286"/>
      <c r="AU456" s="286"/>
      <c r="AV456" s="286"/>
      <c r="AW456" s="286"/>
      <c r="AX456" s="286"/>
      <c r="AY456" s="286"/>
      <c r="AZ456" s="286"/>
      <c r="BA456" s="286"/>
      <c r="BB456" s="286"/>
      <c r="BC456" s="286"/>
      <c r="BD456" s="286"/>
      <c r="BE456" s="286"/>
      <c r="BF456" s="286"/>
      <c r="BG456" s="286"/>
      <c r="BH456" s="286"/>
      <c r="BI456" s="286"/>
      <c r="BJ456" s="286"/>
      <c r="BK456" s="286"/>
      <c r="BL456" s="286"/>
      <c r="BM456" s="286"/>
      <c r="BN456" s="286"/>
      <c r="BO456" s="286"/>
      <c r="BP456" s="61">
        <v>0</v>
      </c>
      <c r="BQ456" s="61">
        <v>0</v>
      </c>
      <c r="BR456" s="61">
        <v>0</v>
      </c>
      <c r="BS456" s="60">
        <v>0</v>
      </c>
      <c r="BT456" s="60">
        <v>0</v>
      </c>
      <c r="BU456" s="60">
        <v>0</v>
      </c>
      <c r="CA456" s="64"/>
      <c r="CB456" s="64"/>
      <c r="CC456" s="64"/>
      <c r="CH456" s="66"/>
      <c r="CI456" s="66"/>
      <c r="CJ456" s="66"/>
      <c r="CK456" s="66"/>
      <c r="CL456" s="66"/>
    </row>
    <row r="457" spans="1:101" ht="15" customHeight="1" thickBot="1" x14ac:dyDescent="0.3">
      <c r="A457" s="63" t="s">
        <v>870</v>
      </c>
      <c r="B457" s="65" t="s">
        <v>1352</v>
      </c>
      <c r="C457" s="7">
        <v>33297</v>
      </c>
      <c r="D457" s="73" t="s">
        <v>1353</v>
      </c>
      <c r="E457" s="11" t="s">
        <v>419</v>
      </c>
      <c r="F457" s="12">
        <f>SUM(LARGE(G457:BU457,{1,2,3,4,5,6}))</f>
        <v>0</v>
      </c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8"/>
      <c r="AT457" s="286"/>
      <c r="AU457" s="286"/>
      <c r="AV457" s="286"/>
      <c r="AW457" s="286"/>
      <c r="AX457" s="286"/>
      <c r="AY457" s="286"/>
      <c r="AZ457" s="286"/>
      <c r="BA457" s="286"/>
      <c r="BB457" s="286"/>
      <c r="BC457" s="286"/>
      <c r="BD457" s="286"/>
      <c r="BE457" s="286"/>
      <c r="BF457" s="286"/>
      <c r="BG457" s="286"/>
      <c r="BH457" s="286"/>
      <c r="BI457" s="286"/>
      <c r="BJ457" s="286"/>
      <c r="BK457" s="286"/>
      <c r="BL457" s="286"/>
      <c r="BM457" s="286"/>
      <c r="BN457" s="286"/>
      <c r="BO457" s="286"/>
      <c r="BP457" s="61">
        <v>0</v>
      </c>
      <c r="BQ457" s="61">
        <v>0</v>
      </c>
      <c r="BR457" s="61">
        <v>0</v>
      </c>
      <c r="BS457" s="60">
        <v>0</v>
      </c>
      <c r="BT457" s="60">
        <v>0</v>
      </c>
      <c r="BU457" s="60">
        <v>0</v>
      </c>
      <c r="CB457" s="64"/>
      <c r="CC457" s="64"/>
      <c r="CD457" s="64"/>
      <c r="CH457" s="64"/>
      <c r="CI457" s="64"/>
      <c r="CJ457" s="64"/>
      <c r="CK457" s="64"/>
      <c r="CL457" s="64"/>
      <c r="CR457" s="64"/>
    </row>
    <row r="458" spans="1:101" ht="15" customHeight="1" thickBot="1" x14ac:dyDescent="0.3">
      <c r="A458" s="63" t="s">
        <v>1289</v>
      </c>
      <c r="B458" s="70" t="s">
        <v>1354</v>
      </c>
      <c r="C458" s="15">
        <v>33166</v>
      </c>
      <c r="D458" s="73" t="s">
        <v>1355</v>
      </c>
      <c r="E458" s="16" t="s">
        <v>1356</v>
      </c>
      <c r="F458" s="12">
        <f>SUM(LARGE(G458:BU458,{1,2,3,4,5,6}))</f>
        <v>0</v>
      </c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8"/>
      <c r="AT458" s="286"/>
      <c r="AU458" s="286"/>
      <c r="AV458" s="286"/>
      <c r="AW458" s="286"/>
      <c r="AX458" s="286"/>
      <c r="AY458" s="286"/>
      <c r="AZ458" s="286"/>
      <c r="BA458" s="286"/>
      <c r="BB458" s="286"/>
      <c r="BC458" s="286"/>
      <c r="BD458" s="286"/>
      <c r="BE458" s="286"/>
      <c r="BF458" s="286"/>
      <c r="BG458" s="286"/>
      <c r="BH458" s="286"/>
      <c r="BI458" s="286"/>
      <c r="BJ458" s="286"/>
      <c r="BK458" s="286"/>
      <c r="BL458" s="286"/>
      <c r="BM458" s="286"/>
      <c r="BN458" s="286"/>
      <c r="BO458" s="286"/>
      <c r="BP458" s="61">
        <v>0</v>
      </c>
      <c r="BQ458" s="61">
        <v>0</v>
      </c>
      <c r="BR458" s="61">
        <v>0</v>
      </c>
      <c r="BS458" s="60">
        <v>0</v>
      </c>
      <c r="BT458" s="60">
        <v>0</v>
      </c>
      <c r="BU458" s="60">
        <v>0</v>
      </c>
      <c r="CA458" s="64"/>
      <c r="CB458" s="64"/>
      <c r="CC458" s="64"/>
      <c r="CH458" s="66"/>
      <c r="CI458" s="66"/>
      <c r="CJ458" s="66"/>
      <c r="CK458" s="66"/>
      <c r="CL458" s="66"/>
      <c r="CP458" s="64"/>
      <c r="CQ458" s="64"/>
    </row>
    <row r="459" spans="1:101" ht="15" customHeight="1" thickBot="1" x14ac:dyDescent="0.3">
      <c r="A459" s="63" t="s">
        <v>1086</v>
      </c>
      <c r="B459" s="68" t="s">
        <v>1082</v>
      </c>
      <c r="C459" s="15" t="s">
        <v>4519</v>
      </c>
      <c r="D459" s="73" t="s">
        <v>1083</v>
      </c>
      <c r="E459" s="409" t="s">
        <v>292</v>
      </c>
      <c r="F459" s="316">
        <f>SUM(LARGE(G459:BU459,{1,2,3,4,5,6}))</f>
        <v>0</v>
      </c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8"/>
      <c r="AT459" s="286"/>
      <c r="AU459" s="286"/>
      <c r="AV459" s="286"/>
      <c r="AW459" s="286"/>
      <c r="AX459" s="286"/>
      <c r="AY459" s="286"/>
      <c r="AZ459" s="286"/>
      <c r="BA459" s="286"/>
      <c r="BB459" s="286"/>
      <c r="BC459" s="286"/>
      <c r="BD459" s="286"/>
      <c r="BE459" s="286"/>
      <c r="BF459" s="286"/>
      <c r="BG459" s="286"/>
      <c r="BH459" s="286"/>
      <c r="BI459" s="286"/>
      <c r="BJ459" s="286"/>
      <c r="BK459" s="286"/>
      <c r="BL459" s="286"/>
      <c r="BM459" s="286"/>
      <c r="BN459" s="286"/>
      <c r="BO459" s="286"/>
      <c r="BP459" s="61">
        <v>0</v>
      </c>
      <c r="BQ459" s="61">
        <v>0</v>
      </c>
      <c r="BR459" s="61">
        <v>0</v>
      </c>
      <c r="BS459" s="60">
        <v>0</v>
      </c>
      <c r="BT459" s="60">
        <v>0</v>
      </c>
      <c r="BU459" s="60">
        <v>0</v>
      </c>
    </row>
    <row r="460" spans="1:101" ht="15" customHeight="1" thickBot="1" x14ac:dyDescent="0.3">
      <c r="A460" s="63" t="s">
        <v>1024</v>
      </c>
      <c r="B460" s="2" t="s">
        <v>1357</v>
      </c>
      <c r="C460" s="13">
        <v>32811</v>
      </c>
      <c r="D460" s="73" t="e">
        <v>#N/A</v>
      </c>
      <c r="E460" s="8" t="s">
        <v>1190</v>
      </c>
      <c r="F460" s="12">
        <f>SUM(LARGE(G460:BU460,{1,2,3,4,5,6}))</f>
        <v>0</v>
      </c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8"/>
      <c r="AT460" s="286"/>
      <c r="AU460" s="286"/>
      <c r="AV460" s="286"/>
      <c r="AW460" s="286"/>
      <c r="AX460" s="286"/>
      <c r="AY460" s="286"/>
      <c r="AZ460" s="286"/>
      <c r="BA460" s="286"/>
      <c r="BB460" s="286"/>
      <c r="BC460" s="286"/>
      <c r="BD460" s="286"/>
      <c r="BE460" s="286"/>
      <c r="BF460" s="286"/>
      <c r="BG460" s="286"/>
      <c r="BH460" s="286"/>
      <c r="BI460" s="286"/>
      <c r="BJ460" s="286"/>
      <c r="BK460" s="286"/>
      <c r="BL460" s="286"/>
      <c r="BM460" s="286"/>
      <c r="BN460" s="286"/>
      <c r="BO460" s="286"/>
      <c r="BP460" s="61">
        <v>0</v>
      </c>
      <c r="BQ460" s="61">
        <v>0</v>
      </c>
      <c r="BR460" s="61">
        <v>0</v>
      </c>
      <c r="BS460" s="60">
        <v>0</v>
      </c>
      <c r="BT460" s="60">
        <v>0</v>
      </c>
      <c r="BU460" s="60">
        <v>0</v>
      </c>
      <c r="BV460" s="66"/>
      <c r="BW460" s="66"/>
      <c r="BX460" s="66"/>
      <c r="BY460" s="66"/>
      <c r="BZ460" s="66"/>
      <c r="CA460" s="66"/>
      <c r="CB460" s="66"/>
      <c r="CC460" s="66"/>
      <c r="CD460" s="66"/>
      <c r="CH460" s="64"/>
      <c r="CI460" s="64"/>
      <c r="CJ460" s="64"/>
      <c r="CK460" s="64"/>
      <c r="CL460" s="64"/>
    </row>
    <row r="461" spans="1:101" ht="15" customHeight="1" thickBot="1" x14ac:dyDescent="0.3">
      <c r="A461" s="63" t="s">
        <v>1187</v>
      </c>
      <c r="B461" s="6" t="s">
        <v>1188</v>
      </c>
      <c r="C461" s="13">
        <v>32766</v>
      </c>
      <c r="D461" s="73" t="s">
        <v>1189</v>
      </c>
      <c r="E461" s="8" t="s">
        <v>1190</v>
      </c>
      <c r="F461" s="316">
        <f>SUM(LARGE(G461:BU461,{1,2,3,4,5,6}))</f>
        <v>0</v>
      </c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8"/>
      <c r="AT461" s="286"/>
      <c r="AU461" s="286"/>
      <c r="AV461" s="286"/>
      <c r="AW461" s="286"/>
      <c r="AX461" s="286"/>
      <c r="AY461" s="286"/>
      <c r="AZ461" s="286"/>
      <c r="BA461" s="286"/>
      <c r="BB461" s="286"/>
      <c r="BC461" s="286"/>
      <c r="BD461" s="286"/>
      <c r="BE461" s="286"/>
      <c r="BF461" s="286"/>
      <c r="BG461" s="286"/>
      <c r="BH461" s="286"/>
      <c r="BI461" s="286"/>
      <c r="BJ461" s="286"/>
      <c r="BK461" s="286"/>
      <c r="BL461" s="286"/>
      <c r="BM461" s="286"/>
      <c r="BN461" s="286"/>
      <c r="BO461" s="286"/>
      <c r="BP461" s="61">
        <v>0</v>
      </c>
      <c r="BQ461" s="61">
        <v>0</v>
      </c>
      <c r="BR461" s="61">
        <v>0</v>
      </c>
      <c r="BS461" s="60">
        <v>0</v>
      </c>
      <c r="BT461" s="60">
        <v>0</v>
      </c>
      <c r="BU461" s="60">
        <v>0</v>
      </c>
    </row>
    <row r="462" spans="1:101" ht="15" customHeight="1" thickBot="1" x14ac:dyDescent="0.3">
      <c r="A462" s="77" t="s">
        <v>1160</v>
      </c>
      <c r="B462" s="417" t="s">
        <v>1145</v>
      </c>
      <c r="C462" s="79" t="s">
        <v>4520</v>
      </c>
      <c r="D462" s="410" t="s">
        <v>1146</v>
      </c>
      <c r="E462" s="411" t="s">
        <v>292</v>
      </c>
      <c r="F462" s="316">
        <f>SUM(LARGE(G462:BU462,{1,2,3,4,5,6}))</f>
        <v>0</v>
      </c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4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61">
        <v>0</v>
      </c>
      <c r="BQ462" s="61">
        <v>0</v>
      </c>
      <c r="BR462" s="61">
        <v>0</v>
      </c>
      <c r="BS462" s="60">
        <v>0</v>
      </c>
      <c r="BT462" s="60">
        <v>0</v>
      </c>
      <c r="BU462" s="60">
        <v>0</v>
      </c>
      <c r="BV462" s="66"/>
      <c r="BW462" s="66"/>
      <c r="CA462" s="64"/>
      <c r="CD462" s="64"/>
      <c r="CG462" s="66"/>
      <c r="CH462" s="66"/>
      <c r="CI462" s="66"/>
      <c r="CJ462" s="66"/>
      <c r="CK462" s="66"/>
      <c r="CL462" s="66"/>
      <c r="CP462" s="64"/>
      <c r="CQ462" s="64"/>
    </row>
    <row r="463" spans="1:101" ht="15" customHeight="1" thickBot="1" x14ac:dyDescent="0.3">
      <c r="A463" s="282" t="s">
        <v>943</v>
      </c>
      <c r="B463" s="418" t="s">
        <v>1358</v>
      </c>
      <c r="C463" s="287">
        <v>32613</v>
      </c>
      <c r="D463" s="285" t="s">
        <v>1359</v>
      </c>
      <c r="E463" s="419" t="s">
        <v>288</v>
      </c>
      <c r="F463" s="12">
        <f>SUM(LARGE(G463:BU463,{1,2,3,4,5,6}))</f>
        <v>0</v>
      </c>
      <c r="G463" s="288"/>
      <c r="H463" s="288"/>
      <c r="I463" s="288"/>
      <c r="J463" s="288"/>
      <c r="K463" s="288"/>
      <c r="L463" s="288"/>
      <c r="M463" s="288"/>
      <c r="N463" s="288"/>
      <c r="O463" s="288"/>
      <c r="P463" s="288"/>
      <c r="Q463" s="288"/>
      <c r="R463" s="288"/>
      <c r="S463" s="288"/>
      <c r="T463" s="288"/>
      <c r="U463" s="288"/>
      <c r="V463" s="288"/>
      <c r="W463" s="288"/>
      <c r="X463" s="288"/>
      <c r="Y463" s="288"/>
      <c r="Z463" s="288"/>
      <c r="AA463" s="288"/>
      <c r="AB463" s="288"/>
      <c r="AC463" s="181"/>
      <c r="AD463" s="181"/>
      <c r="AE463" s="181"/>
      <c r="AF463" s="181"/>
      <c r="AG463" s="181"/>
      <c r="AH463" s="181"/>
      <c r="AI463" s="181"/>
      <c r="AJ463" s="181"/>
      <c r="AK463" s="181"/>
      <c r="AL463" s="181"/>
      <c r="AM463" s="182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  <c r="BC463" s="286"/>
      <c r="BD463" s="286"/>
      <c r="BE463" s="286"/>
      <c r="BF463" s="286"/>
      <c r="BG463" s="286"/>
      <c r="BH463" s="286"/>
      <c r="BI463" s="286"/>
      <c r="BJ463" s="286"/>
      <c r="BK463" s="286"/>
      <c r="BL463" s="286"/>
      <c r="BM463" s="286"/>
      <c r="BN463" s="286"/>
      <c r="BO463" s="286"/>
      <c r="BP463" s="61">
        <v>0</v>
      </c>
      <c r="BQ463" s="61">
        <v>0</v>
      </c>
      <c r="BR463" s="61">
        <v>0</v>
      </c>
      <c r="BS463" s="60">
        <v>0</v>
      </c>
      <c r="BT463" s="60">
        <v>0</v>
      </c>
      <c r="BU463" s="60">
        <v>0</v>
      </c>
      <c r="CB463" s="64"/>
      <c r="CC463" s="64"/>
      <c r="CD463" s="64"/>
      <c r="CG463" s="64"/>
      <c r="CP463" s="64"/>
      <c r="CQ463" s="64"/>
    </row>
    <row r="464" spans="1:101" ht="15" customHeight="1" thickBot="1" x14ac:dyDescent="0.3">
      <c r="A464" s="63" t="s">
        <v>1268</v>
      </c>
      <c r="B464" s="14" t="s">
        <v>1360</v>
      </c>
      <c r="C464" s="15">
        <v>31550</v>
      </c>
      <c r="D464" s="73" t="s">
        <v>1361</v>
      </c>
      <c r="E464" s="16" t="s">
        <v>302</v>
      </c>
      <c r="F464" s="12">
        <f>SUM(LARGE(G464:BU464,{1,2,3,4,5,6}))</f>
        <v>0</v>
      </c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8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  <c r="BA464" s="286"/>
      <c r="BB464" s="286"/>
      <c r="BC464" s="286"/>
      <c r="BD464" s="286"/>
      <c r="BE464" s="286"/>
      <c r="BF464" s="286"/>
      <c r="BG464" s="286"/>
      <c r="BH464" s="286"/>
      <c r="BI464" s="286"/>
      <c r="BJ464" s="286"/>
      <c r="BK464" s="286"/>
      <c r="BL464" s="286"/>
      <c r="BM464" s="286"/>
      <c r="BN464" s="286"/>
      <c r="BO464" s="286"/>
      <c r="BP464" s="61">
        <v>0</v>
      </c>
      <c r="BQ464" s="61">
        <v>0</v>
      </c>
      <c r="BR464" s="61">
        <v>0</v>
      </c>
      <c r="BS464" s="60">
        <v>0</v>
      </c>
      <c r="BT464" s="60">
        <v>0</v>
      </c>
      <c r="BU464" s="60">
        <v>0</v>
      </c>
      <c r="CD464" s="64"/>
    </row>
    <row r="465" spans="1:101" ht="15" customHeight="1" thickBot="1" x14ac:dyDescent="0.3">
      <c r="A465" s="63" t="s">
        <v>1052</v>
      </c>
      <c r="B465" s="65" t="s">
        <v>1053</v>
      </c>
      <c r="C465" s="7">
        <v>31265</v>
      </c>
      <c r="D465" s="73" t="e">
        <v>#N/A</v>
      </c>
      <c r="E465" s="11" t="s">
        <v>1054</v>
      </c>
      <c r="F465" s="316">
        <f>SUM(LARGE(G465:BU465,{1,2,3,4,5,6}))</f>
        <v>0</v>
      </c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8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  <c r="BA465" s="286"/>
      <c r="BB465" s="286"/>
      <c r="BC465" s="286"/>
      <c r="BD465" s="286"/>
      <c r="BE465" s="286"/>
      <c r="BF465" s="286"/>
      <c r="BG465" s="286"/>
      <c r="BH465" s="286"/>
      <c r="BI465" s="286"/>
      <c r="BJ465" s="286"/>
      <c r="BK465" s="286"/>
      <c r="BL465" s="286"/>
      <c r="BM465" s="286"/>
      <c r="BN465" s="286"/>
      <c r="BO465" s="286"/>
      <c r="BP465" s="61">
        <v>0</v>
      </c>
      <c r="BQ465" s="61">
        <v>0</v>
      </c>
      <c r="BR465" s="61">
        <v>0</v>
      </c>
      <c r="BS465" s="60">
        <v>0</v>
      </c>
      <c r="BT465" s="60">
        <v>0</v>
      </c>
      <c r="BU465" s="60">
        <v>0</v>
      </c>
      <c r="BX465" s="66"/>
      <c r="BY465" s="66"/>
      <c r="BZ465" s="66"/>
      <c r="CB465" s="66"/>
      <c r="CC465" s="66"/>
      <c r="CG465" s="64"/>
      <c r="CH465" s="67"/>
      <c r="CI465" s="67"/>
      <c r="CJ465" s="67"/>
      <c r="CK465" s="67"/>
      <c r="CL465" s="67"/>
      <c r="CP465" s="64"/>
      <c r="CQ465" s="64"/>
    </row>
    <row r="466" spans="1:101" ht="15" customHeight="1" thickBot="1" x14ac:dyDescent="0.3">
      <c r="A466" s="63" t="s">
        <v>1032</v>
      </c>
      <c r="B466" s="14" t="s">
        <v>837</v>
      </c>
      <c r="C466" s="15" t="s">
        <v>4521</v>
      </c>
      <c r="D466" s="73" t="s">
        <v>838</v>
      </c>
      <c r="E466" s="409" t="s">
        <v>275</v>
      </c>
      <c r="F466" s="316">
        <f>SUM(LARGE(G466:BU466,{1,2,3,4,5,6}))</f>
        <v>0</v>
      </c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8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  <c r="BC466" s="286"/>
      <c r="BD466" s="286"/>
      <c r="BE466" s="286"/>
      <c r="BF466" s="286"/>
      <c r="BG466" s="286"/>
      <c r="BH466" s="286"/>
      <c r="BI466" s="286"/>
      <c r="BJ466" s="286"/>
      <c r="BK466" s="286"/>
      <c r="BL466" s="286"/>
      <c r="BM466" s="286"/>
      <c r="BN466" s="286"/>
      <c r="BO466" s="286"/>
      <c r="BP466" s="61">
        <v>0</v>
      </c>
      <c r="BQ466" s="61">
        <v>0</v>
      </c>
      <c r="BR466" s="61">
        <v>0</v>
      </c>
      <c r="BS466" s="60">
        <v>0</v>
      </c>
      <c r="BT466" s="60">
        <v>0</v>
      </c>
      <c r="BU466" s="60">
        <v>0</v>
      </c>
      <c r="CB466" s="64"/>
      <c r="CC466" s="64"/>
      <c r="CG466" s="64"/>
      <c r="CH466" s="64"/>
      <c r="CI466" s="64"/>
      <c r="CJ466" s="64"/>
      <c r="CK466" s="64"/>
      <c r="CL466" s="64"/>
      <c r="CP466" s="66"/>
      <c r="CQ466" s="66"/>
    </row>
    <row r="467" spans="1:101" ht="15" customHeight="1" thickBot="1" x14ac:dyDescent="0.3">
      <c r="A467" s="63" t="s">
        <v>1055</v>
      </c>
      <c r="B467" s="65" t="s">
        <v>1056</v>
      </c>
      <c r="C467" s="7">
        <v>30739</v>
      </c>
      <c r="D467" s="73" t="s">
        <v>1057</v>
      </c>
      <c r="E467" s="11" t="s">
        <v>526</v>
      </c>
      <c r="F467" s="316">
        <f>SUM(LARGE(G467:BU467,{1,2,3,4,5,6}))</f>
        <v>0</v>
      </c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8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  <c r="BA467" s="286"/>
      <c r="BB467" s="286"/>
      <c r="BC467" s="286"/>
      <c r="BD467" s="286"/>
      <c r="BE467" s="286"/>
      <c r="BF467" s="286"/>
      <c r="BG467" s="286"/>
      <c r="BH467" s="286"/>
      <c r="BI467" s="286"/>
      <c r="BJ467" s="286"/>
      <c r="BK467" s="286"/>
      <c r="BL467" s="286"/>
      <c r="BM467" s="286"/>
      <c r="BN467" s="286"/>
      <c r="BO467" s="286"/>
      <c r="BP467" s="61">
        <v>0</v>
      </c>
      <c r="BQ467" s="61">
        <v>0</v>
      </c>
      <c r="BR467" s="61">
        <v>0</v>
      </c>
      <c r="BS467" s="60">
        <v>0</v>
      </c>
      <c r="BT467" s="60">
        <v>0</v>
      </c>
      <c r="BU467" s="60">
        <v>0</v>
      </c>
      <c r="BX467" s="66"/>
      <c r="BY467" s="66"/>
      <c r="BZ467" s="66"/>
      <c r="CB467" s="66"/>
      <c r="CC467" s="66"/>
      <c r="CG467" s="64"/>
      <c r="CH467" s="67"/>
      <c r="CI467" s="67"/>
      <c r="CJ467" s="67"/>
      <c r="CK467" s="67"/>
      <c r="CL467" s="67"/>
      <c r="CP467" s="64"/>
      <c r="CQ467" s="64"/>
      <c r="CS467" s="64"/>
      <c r="CT467" s="64"/>
      <c r="CU467" s="64"/>
      <c r="CV467" s="64"/>
      <c r="CW467" s="64"/>
    </row>
    <row r="468" spans="1:101" ht="15" customHeight="1" thickBot="1" x14ac:dyDescent="0.3">
      <c r="A468" s="77" t="s">
        <v>983</v>
      </c>
      <c r="B468" s="417" t="s">
        <v>984</v>
      </c>
      <c r="C468" s="317">
        <v>30486</v>
      </c>
      <c r="D468" s="410" t="s">
        <v>985</v>
      </c>
      <c r="E468" s="318" t="s">
        <v>386</v>
      </c>
      <c r="F468" s="316">
        <f>SUM(LARGE(G468:BU468,{1,2,3,4,5,6}))</f>
        <v>0</v>
      </c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4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61">
        <v>0</v>
      </c>
      <c r="BQ468" s="61">
        <v>0</v>
      </c>
      <c r="BR468" s="61">
        <v>0</v>
      </c>
      <c r="BS468" s="60">
        <v>0</v>
      </c>
      <c r="BT468" s="60">
        <v>0</v>
      </c>
      <c r="BU468" s="60">
        <v>0</v>
      </c>
      <c r="BV468" s="66"/>
      <c r="BW468" s="66"/>
      <c r="BX468" s="64"/>
      <c r="BY468" s="64"/>
      <c r="BZ468" s="64"/>
      <c r="CH468" s="64"/>
      <c r="CI468" s="64"/>
      <c r="CJ468" s="64"/>
      <c r="CK468" s="64"/>
      <c r="CL468" s="64"/>
      <c r="CM468" s="64"/>
      <c r="CN468" s="64"/>
      <c r="CO468" s="64"/>
    </row>
    <row r="469" spans="1:101" ht="15" customHeight="1" thickBot="1" x14ac:dyDescent="0.3">
      <c r="A469" s="282" t="s">
        <v>977</v>
      </c>
      <c r="B469" s="420" t="s">
        <v>1362</v>
      </c>
      <c r="C469" s="284">
        <v>30172</v>
      </c>
      <c r="D469" s="285" t="e">
        <v>#N/A</v>
      </c>
      <c r="E469" s="180" t="s">
        <v>734</v>
      </c>
      <c r="F469" s="12">
        <f>SUM(LARGE(G469:BU469,{1,2,3,4,5,6}))</f>
        <v>0</v>
      </c>
      <c r="G469" s="288"/>
      <c r="H469" s="288"/>
      <c r="I469" s="288"/>
      <c r="J469" s="288"/>
      <c r="K469" s="288"/>
      <c r="L469" s="288"/>
      <c r="M469" s="288"/>
      <c r="N469" s="288"/>
      <c r="O469" s="288"/>
      <c r="P469" s="288"/>
      <c r="Q469" s="288"/>
      <c r="R469" s="288"/>
      <c r="S469" s="288"/>
      <c r="T469" s="288"/>
      <c r="U469" s="288"/>
      <c r="V469" s="288"/>
      <c r="W469" s="288"/>
      <c r="X469" s="288"/>
      <c r="Y469" s="288"/>
      <c r="Z469" s="288"/>
      <c r="AA469" s="288"/>
      <c r="AB469" s="288"/>
      <c r="AC469" s="181"/>
      <c r="AD469" s="182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  <c r="BC469" s="286"/>
      <c r="BD469" s="286"/>
      <c r="BE469" s="286"/>
      <c r="BF469" s="286"/>
      <c r="BG469" s="286"/>
      <c r="BH469" s="286"/>
      <c r="BI469" s="286"/>
      <c r="BJ469" s="286"/>
      <c r="BK469" s="286"/>
      <c r="BL469" s="286"/>
      <c r="BM469" s="286"/>
      <c r="BN469" s="286"/>
      <c r="BO469" s="286"/>
      <c r="BP469" s="61">
        <v>0</v>
      </c>
      <c r="BQ469" s="61">
        <v>0</v>
      </c>
      <c r="BR469" s="61">
        <v>0</v>
      </c>
      <c r="BS469" s="60">
        <v>0</v>
      </c>
      <c r="BT469" s="60">
        <v>0</v>
      </c>
      <c r="BU469" s="60">
        <v>0</v>
      </c>
    </row>
    <row r="470" spans="1:101" ht="15" customHeight="1" thickBot="1" x14ac:dyDescent="0.3">
      <c r="A470" s="63" t="s">
        <v>1156</v>
      </c>
      <c r="B470" s="2" t="s">
        <v>1136</v>
      </c>
      <c r="C470" s="15" t="s">
        <v>4522</v>
      </c>
      <c r="D470" s="73" t="s">
        <v>1137</v>
      </c>
      <c r="E470" s="409" t="s">
        <v>4666</v>
      </c>
      <c r="F470" s="316">
        <f>SUM(LARGE(G470:BU470,{1,2,3,4,5,6}))</f>
        <v>0</v>
      </c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37"/>
      <c r="AD470" s="38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  <c r="BC470" s="286"/>
      <c r="BD470" s="286"/>
      <c r="BE470" s="286"/>
      <c r="BF470" s="286"/>
      <c r="BG470" s="286"/>
      <c r="BH470" s="286"/>
      <c r="BI470" s="286"/>
      <c r="BJ470" s="286"/>
      <c r="BK470" s="286"/>
      <c r="BL470" s="286"/>
      <c r="BM470" s="286"/>
      <c r="BN470" s="286"/>
      <c r="BO470" s="286"/>
      <c r="BP470" s="61">
        <v>0</v>
      </c>
      <c r="BQ470" s="61">
        <v>0</v>
      </c>
      <c r="BR470" s="61">
        <v>0</v>
      </c>
      <c r="BS470" s="60">
        <v>0</v>
      </c>
      <c r="BT470" s="60">
        <v>0</v>
      </c>
      <c r="BU470" s="60">
        <v>0</v>
      </c>
    </row>
    <row r="471" spans="1:101" ht="15" customHeight="1" thickBot="1" x14ac:dyDescent="0.3">
      <c r="A471" s="63" t="s">
        <v>830</v>
      </c>
      <c r="B471" s="14" t="s">
        <v>831</v>
      </c>
      <c r="C471" s="15">
        <v>28652</v>
      </c>
      <c r="D471" s="73" t="s">
        <v>832</v>
      </c>
      <c r="E471" s="16" t="s">
        <v>310</v>
      </c>
      <c r="F471" s="316">
        <f>SUM(LARGE(G471:BU471,{1,2,3,4,5,6}))</f>
        <v>0</v>
      </c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37"/>
      <c r="AD471" s="38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  <c r="BA471" s="286"/>
      <c r="BB471" s="286"/>
      <c r="BC471" s="286"/>
      <c r="BD471" s="286"/>
      <c r="BE471" s="286"/>
      <c r="BF471" s="286"/>
      <c r="BG471" s="286"/>
      <c r="BH471" s="286"/>
      <c r="BI471" s="286"/>
      <c r="BJ471" s="286"/>
      <c r="BK471" s="286"/>
      <c r="BL471" s="286"/>
      <c r="BM471" s="286"/>
      <c r="BN471" s="286"/>
      <c r="BO471" s="286"/>
      <c r="BP471" s="61">
        <v>0</v>
      </c>
      <c r="BQ471" s="61">
        <v>0</v>
      </c>
      <c r="BR471" s="61">
        <v>0</v>
      </c>
      <c r="BS471" s="60">
        <v>0</v>
      </c>
      <c r="BT471" s="60">
        <v>0</v>
      </c>
      <c r="BU471" s="60">
        <v>0</v>
      </c>
      <c r="CD471" s="64"/>
      <c r="CE471" s="64"/>
      <c r="CF471" s="64"/>
      <c r="CG471" s="64"/>
      <c r="CH471" s="66"/>
      <c r="CI471" s="66"/>
      <c r="CJ471" s="66"/>
      <c r="CK471" s="66"/>
      <c r="CL471" s="66"/>
      <c r="CM471" s="66"/>
      <c r="CN471" s="66"/>
      <c r="CO471" s="66"/>
      <c r="CP471" s="66"/>
      <c r="CQ471" s="66"/>
      <c r="CS471" s="64"/>
      <c r="CT471" s="64"/>
      <c r="CU471" s="64"/>
      <c r="CV471" s="64"/>
      <c r="CW471" s="64"/>
    </row>
    <row r="472" spans="1:101" ht="15" customHeight="1" thickBot="1" x14ac:dyDescent="0.3">
      <c r="A472" s="63" t="s">
        <v>1147</v>
      </c>
      <c r="B472" s="14" t="s">
        <v>1363</v>
      </c>
      <c r="C472" s="15">
        <v>28371</v>
      </c>
      <c r="D472" s="73" t="s">
        <v>1364</v>
      </c>
      <c r="E472" s="16" t="s">
        <v>738</v>
      </c>
      <c r="F472" s="12">
        <f>SUM(LARGE(G472:BU472,{1,2,3,4,5,6}))</f>
        <v>0</v>
      </c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37"/>
      <c r="AD472" s="38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  <c r="BA472" s="286"/>
      <c r="BB472" s="286"/>
      <c r="BC472" s="286"/>
      <c r="BD472" s="286"/>
      <c r="BE472" s="286"/>
      <c r="BF472" s="286"/>
      <c r="BG472" s="286"/>
      <c r="BH472" s="286"/>
      <c r="BI472" s="286"/>
      <c r="BJ472" s="286"/>
      <c r="BK472" s="286"/>
      <c r="BL472" s="286"/>
      <c r="BM472" s="286"/>
      <c r="BN472" s="286"/>
      <c r="BO472" s="286"/>
      <c r="BP472" s="61">
        <v>0</v>
      </c>
      <c r="BQ472" s="61">
        <v>0</v>
      </c>
      <c r="BR472" s="61">
        <v>0</v>
      </c>
      <c r="BS472" s="60">
        <v>0</v>
      </c>
      <c r="BT472" s="60">
        <v>0</v>
      </c>
      <c r="BU472" s="60">
        <v>0</v>
      </c>
      <c r="CA472" s="64"/>
      <c r="CB472" s="64"/>
      <c r="CC472" s="64"/>
      <c r="CH472" s="66"/>
      <c r="CI472" s="66"/>
      <c r="CJ472" s="66"/>
      <c r="CK472" s="66"/>
      <c r="CL472" s="66"/>
      <c r="CP472" s="64"/>
      <c r="CQ472" s="64"/>
    </row>
    <row r="473" spans="1:101" ht="15" customHeight="1" thickBot="1" x14ac:dyDescent="0.3">
      <c r="A473" s="63" t="s">
        <v>2088</v>
      </c>
      <c r="B473" s="68" t="s">
        <v>1219</v>
      </c>
      <c r="C473" s="15" t="s">
        <v>4523</v>
      </c>
      <c r="D473" s="73" t="s">
        <v>1220</v>
      </c>
      <c r="E473" s="409" t="s">
        <v>176</v>
      </c>
      <c r="F473" s="316">
        <f>SUM(LARGE(G473:BU473,{1,2,3,4,5,6}))</f>
        <v>0</v>
      </c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37"/>
      <c r="AD473" s="38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  <c r="BC473" s="286"/>
      <c r="BD473" s="286"/>
      <c r="BE473" s="286"/>
      <c r="BF473" s="286"/>
      <c r="BG473" s="286"/>
      <c r="BH473" s="286"/>
      <c r="BI473" s="286"/>
      <c r="BJ473" s="286"/>
      <c r="BK473" s="286"/>
      <c r="BL473" s="286"/>
      <c r="BM473" s="286"/>
      <c r="BN473" s="286"/>
      <c r="BO473" s="286"/>
      <c r="BP473" s="61">
        <v>0</v>
      </c>
      <c r="BQ473" s="61">
        <v>0</v>
      </c>
      <c r="BR473" s="61">
        <v>0</v>
      </c>
      <c r="BS473" s="60">
        <v>0</v>
      </c>
      <c r="BT473" s="60">
        <v>0</v>
      </c>
      <c r="BU473" s="60">
        <v>0</v>
      </c>
      <c r="CH473" s="64"/>
      <c r="CI473" s="64"/>
      <c r="CJ473" s="64"/>
      <c r="CK473" s="64"/>
      <c r="CL473" s="64"/>
      <c r="CS473" s="64"/>
      <c r="CT473" s="64"/>
      <c r="CU473" s="64"/>
      <c r="CV473" s="64"/>
      <c r="CW473" s="64"/>
    </row>
    <row r="474" spans="1:101" ht="15" customHeight="1" thickBot="1" x14ac:dyDescent="0.3">
      <c r="A474" s="63" t="s">
        <v>1007</v>
      </c>
      <c r="B474" s="14" t="s">
        <v>1366</v>
      </c>
      <c r="C474" s="15">
        <v>26888</v>
      </c>
      <c r="D474" s="73" t="e">
        <v>#N/A</v>
      </c>
      <c r="E474" s="16" t="s">
        <v>892</v>
      </c>
      <c r="F474" s="12">
        <f>SUM(LARGE(G474:BU474,{1,2,3,4,5,6}))</f>
        <v>0</v>
      </c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37"/>
      <c r="AD474" s="38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  <c r="BC474" s="286"/>
      <c r="BD474" s="286"/>
      <c r="BE474" s="286"/>
      <c r="BF474" s="286"/>
      <c r="BG474" s="286"/>
      <c r="BH474" s="286"/>
      <c r="BI474" s="286"/>
      <c r="BJ474" s="286"/>
      <c r="BK474" s="286"/>
      <c r="BL474" s="286"/>
      <c r="BM474" s="286"/>
      <c r="BN474" s="286"/>
      <c r="BO474" s="286"/>
      <c r="BP474" s="61">
        <v>0</v>
      </c>
      <c r="BQ474" s="61">
        <v>0</v>
      </c>
      <c r="BR474" s="61">
        <v>0</v>
      </c>
      <c r="BS474" s="60">
        <v>0</v>
      </c>
      <c r="BT474" s="60">
        <v>0</v>
      </c>
      <c r="BU474" s="60">
        <v>0</v>
      </c>
      <c r="CR474" s="64"/>
    </row>
    <row r="475" spans="1:101" ht="15" customHeight="1" thickBot="1" x14ac:dyDescent="0.3">
      <c r="A475" s="63" t="s">
        <v>1178</v>
      </c>
      <c r="B475" s="6" t="s">
        <v>1367</v>
      </c>
      <c r="C475" s="13">
        <v>26660</v>
      </c>
      <c r="D475" s="73" t="s">
        <v>1368</v>
      </c>
      <c r="E475" s="8" t="s">
        <v>206</v>
      </c>
      <c r="F475" s="12">
        <f>SUM(LARGE(G475:BU475,{1,2,3,4,5,6}))</f>
        <v>0</v>
      </c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37"/>
      <c r="AD475" s="38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  <c r="BC475" s="286"/>
      <c r="BD475" s="286"/>
      <c r="BE475" s="286"/>
      <c r="BF475" s="286"/>
      <c r="BG475" s="286"/>
      <c r="BH475" s="286"/>
      <c r="BI475" s="286"/>
      <c r="BJ475" s="286"/>
      <c r="BK475" s="286"/>
      <c r="BL475" s="286"/>
      <c r="BM475" s="286"/>
      <c r="BN475" s="286"/>
      <c r="BO475" s="286"/>
      <c r="BP475" s="61">
        <v>0</v>
      </c>
      <c r="BQ475" s="61">
        <v>0</v>
      </c>
      <c r="BR475" s="61">
        <v>0</v>
      </c>
      <c r="BS475" s="60">
        <v>0</v>
      </c>
      <c r="BT475" s="60">
        <v>0</v>
      </c>
      <c r="BU475" s="60">
        <v>0</v>
      </c>
      <c r="CP475" s="66"/>
      <c r="CQ475" s="66"/>
    </row>
    <row r="476" spans="1:101" ht="15" customHeight="1" thickBot="1" x14ac:dyDescent="0.3">
      <c r="A476" s="63" t="s">
        <v>1088</v>
      </c>
      <c r="B476" s="2" t="s">
        <v>1085</v>
      </c>
      <c r="C476" s="15" t="s">
        <v>4524</v>
      </c>
      <c r="D476" s="73" t="s">
        <v>3602</v>
      </c>
      <c r="E476" s="409" t="s">
        <v>4657</v>
      </c>
      <c r="F476" s="316">
        <f>SUM(LARGE(G476:BU476,{1,2,3,4,5,6}))</f>
        <v>0</v>
      </c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37"/>
      <c r="AD476" s="38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  <c r="BA476" s="286"/>
      <c r="BB476" s="286"/>
      <c r="BC476" s="286"/>
      <c r="BD476" s="286"/>
      <c r="BE476" s="286"/>
      <c r="BF476" s="286"/>
      <c r="BG476" s="286"/>
      <c r="BH476" s="286"/>
      <c r="BI476" s="286"/>
      <c r="BJ476" s="286"/>
      <c r="BK476" s="286"/>
      <c r="BL476" s="286"/>
      <c r="BM476" s="286"/>
      <c r="BN476" s="286"/>
      <c r="BO476" s="286"/>
      <c r="BP476" s="61">
        <v>0</v>
      </c>
      <c r="BQ476" s="61">
        <v>0</v>
      </c>
      <c r="BR476" s="61">
        <v>0</v>
      </c>
      <c r="BS476" s="60">
        <v>0</v>
      </c>
      <c r="BT476" s="60">
        <v>0</v>
      </c>
      <c r="BU476" s="60">
        <v>0</v>
      </c>
    </row>
    <row r="477" spans="1:101" ht="15" customHeight="1" thickBot="1" x14ac:dyDescent="0.3">
      <c r="A477" s="63" t="s">
        <v>1181</v>
      </c>
      <c r="B477" s="2" t="s">
        <v>1369</v>
      </c>
      <c r="C477" s="13">
        <v>25080</v>
      </c>
      <c r="D477" s="73" t="s">
        <v>1370</v>
      </c>
      <c r="E477" s="8" t="s">
        <v>1371</v>
      </c>
      <c r="F477" s="12">
        <f>SUM(LARGE(G477:BU477,{1,2,3,4,5,6}))</f>
        <v>0</v>
      </c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37"/>
      <c r="AD477" s="38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  <c r="BA477" s="286"/>
      <c r="BB477" s="286"/>
      <c r="BC477" s="286"/>
      <c r="BD477" s="286"/>
      <c r="BE477" s="286"/>
      <c r="BF477" s="286"/>
      <c r="BG477" s="286"/>
      <c r="BH477" s="286"/>
      <c r="BI477" s="286"/>
      <c r="BJ477" s="286"/>
      <c r="BK477" s="286"/>
      <c r="BL477" s="286"/>
      <c r="BM477" s="286"/>
      <c r="BN477" s="286"/>
      <c r="BO477" s="286"/>
      <c r="BP477" s="61">
        <v>0</v>
      </c>
      <c r="BQ477" s="61">
        <v>0</v>
      </c>
      <c r="BR477" s="61">
        <v>0</v>
      </c>
      <c r="BS477" s="60">
        <v>0</v>
      </c>
      <c r="BT477" s="60">
        <v>0</v>
      </c>
      <c r="BU477" s="60">
        <v>0</v>
      </c>
      <c r="BV477" s="66"/>
      <c r="BW477" s="66"/>
      <c r="BX477" s="66"/>
      <c r="BY477" s="66"/>
      <c r="BZ477" s="66"/>
      <c r="CA477" s="66"/>
      <c r="CB477" s="66"/>
      <c r="CC477" s="66"/>
      <c r="CD477" s="66"/>
      <c r="CH477" s="64"/>
      <c r="CI477" s="64"/>
      <c r="CJ477" s="64"/>
      <c r="CK477" s="64"/>
      <c r="CL477" s="64"/>
    </row>
    <row r="478" spans="1:101" ht="15" customHeight="1" thickBot="1" x14ac:dyDescent="0.3">
      <c r="A478" s="63" t="s">
        <v>923</v>
      </c>
      <c r="B478" s="6" t="s">
        <v>1372</v>
      </c>
      <c r="C478" s="13">
        <v>24593</v>
      </c>
      <c r="D478" s="73" t="e">
        <v>#N/A</v>
      </c>
      <c r="E478" s="8" t="s">
        <v>1331</v>
      </c>
      <c r="F478" s="12">
        <f>SUM(LARGE(G478:BU478,{1,2,3,4,5,6}))</f>
        <v>0</v>
      </c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37"/>
      <c r="AD478" s="38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6"/>
      <c r="BC478" s="286"/>
      <c r="BD478" s="286"/>
      <c r="BE478" s="286"/>
      <c r="BF478" s="286"/>
      <c r="BG478" s="286"/>
      <c r="BH478" s="286"/>
      <c r="BI478" s="286"/>
      <c r="BJ478" s="286"/>
      <c r="BK478" s="286"/>
      <c r="BL478" s="286"/>
      <c r="BM478" s="286"/>
      <c r="BN478" s="286"/>
      <c r="BO478" s="286"/>
      <c r="BP478" s="61">
        <v>0</v>
      </c>
      <c r="BQ478" s="61">
        <v>0</v>
      </c>
      <c r="BR478" s="61">
        <v>0</v>
      </c>
      <c r="BS478" s="60">
        <v>0</v>
      </c>
      <c r="BT478" s="60">
        <v>0</v>
      </c>
      <c r="BU478" s="60">
        <v>0</v>
      </c>
    </row>
    <row r="479" spans="1:101" ht="15" customHeight="1" thickBot="1" x14ac:dyDescent="0.3">
      <c r="A479" s="63" t="s">
        <v>1138</v>
      </c>
      <c r="B479" s="6" t="s">
        <v>1373</v>
      </c>
      <c r="C479" s="13">
        <v>24409</v>
      </c>
      <c r="D479" s="73" t="s">
        <v>1374</v>
      </c>
      <c r="E479" s="8" t="s">
        <v>1375</v>
      </c>
      <c r="F479" s="12">
        <f>SUM(LARGE(G479:BU479,{1,2,3,4,5,6}))</f>
        <v>0</v>
      </c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37"/>
      <c r="AD479" s="38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  <c r="BA479" s="286"/>
      <c r="BB479" s="286"/>
      <c r="BC479" s="286"/>
      <c r="BD479" s="286"/>
      <c r="BE479" s="286"/>
      <c r="BF479" s="286"/>
      <c r="BG479" s="286"/>
      <c r="BH479" s="286"/>
      <c r="BI479" s="286"/>
      <c r="BJ479" s="286"/>
      <c r="BK479" s="286"/>
      <c r="BL479" s="286"/>
      <c r="BM479" s="286"/>
      <c r="BN479" s="286"/>
      <c r="BO479" s="286"/>
      <c r="BP479" s="61">
        <v>0</v>
      </c>
      <c r="BQ479" s="61">
        <v>0</v>
      </c>
      <c r="BR479" s="61">
        <v>0</v>
      </c>
      <c r="BS479" s="60">
        <v>0</v>
      </c>
      <c r="BT479" s="60">
        <v>0</v>
      </c>
      <c r="BU479" s="60">
        <v>0</v>
      </c>
    </row>
    <row r="480" spans="1:101" ht="15" customHeight="1" thickBot="1" x14ac:dyDescent="0.3">
      <c r="A480" s="63" t="s">
        <v>1010</v>
      </c>
      <c r="B480" s="14" t="s">
        <v>1376</v>
      </c>
      <c r="C480" s="15">
        <v>23890</v>
      </c>
      <c r="D480" s="73" t="e">
        <v>#N/A</v>
      </c>
      <c r="E480" s="16" t="s">
        <v>892</v>
      </c>
      <c r="F480" s="12">
        <f>SUM(LARGE(G480:BU480,{1,2,3,4,5,6}))</f>
        <v>0</v>
      </c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37"/>
      <c r="AD480" s="38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  <c r="BC480" s="286"/>
      <c r="BD480" s="286"/>
      <c r="BE480" s="286"/>
      <c r="BF480" s="286"/>
      <c r="BG480" s="286"/>
      <c r="BH480" s="286"/>
      <c r="BI480" s="286"/>
      <c r="BJ480" s="286"/>
      <c r="BK480" s="286"/>
      <c r="BL480" s="286"/>
      <c r="BM480" s="286"/>
      <c r="BN480" s="286"/>
      <c r="BO480" s="286"/>
      <c r="BP480" s="61">
        <v>0</v>
      </c>
      <c r="BQ480" s="61">
        <v>0</v>
      </c>
      <c r="BR480" s="61">
        <v>0</v>
      </c>
      <c r="BS480" s="60">
        <v>0</v>
      </c>
      <c r="BT480" s="60">
        <v>0</v>
      </c>
      <c r="BU480" s="60">
        <v>0</v>
      </c>
      <c r="CA480" s="64"/>
      <c r="CB480" s="66"/>
      <c r="CC480" s="66"/>
      <c r="CG480" s="64"/>
      <c r="CH480" s="64"/>
      <c r="CI480" s="64"/>
      <c r="CJ480" s="64"/>
      <c r="CK480" s="64"/>
      <c r="CL480" s="64"/>
      <c r="CP480" s="64"/>
      <c r="CQ480" s="64"/>
    </row>
    <row r="481" spans="1:93" ht="15" customHeight="1" thickBot="1" x14ac:dyDescent="0.3">
      <c r="A481" s="63" t="s">
        <v>926</v>
      </c>
      <c r="B481" s="75" t="s">
        <v>1377</v>
      </c>
      <c r="C481" s="15">
        <v>22999</v>
      </c>
      <c r="D481" s="73" t="e">
        <v>#N/A</v>
      </c>
      <c r="E481" s="16" t="s">
        <v>598</v>
      </c>
      <c r="F481" s="12">
        <f>SUM(LARGE(G481:BU481,{1,2,3,4,5,6}))</f>
        <v>0</v>
      </c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37"/>
      <c r="AD481" s="38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  <c r="BC481" s="286"/>
      <c r="BD481" s="286"/>
      <c r="BE481" s="286"/>
      <c r="BF481" s="286"/>
      <c r="BG481" s="286"/>
      <c r="BH481" s="286"/>
      <c r="BI481" s="286"/>
      <c r="BJ481" s="286"/>
      <c r="BK481" s="286"/>
      <c r="BL481" s="286"/>
      <c r="BM481" s="286"/>
      <c r="BN481" s="286"/>
      <c r="BO481" s="286"/>
      <c r="BP481" s="61">
        <v>0</v>
      </c>
      <c r="BQ481" s="61">
        <v>0</v>
      </c>
      <c r="BR481" s="61">
        <v>0</v>
      </c>
      <c r="BS481" s="60">
        <v>0</v>
      </c>
      <c r="BT481" s="60">
        <v>0</v>
      </c>
      <c r="BU481" s="60">
        <v>0</v>
      </c>
      <c r="CE481" s="64"/>
      <c r="CF481" s="64"/>
    </row>
    <row r="482" spans="1:93" ht="15" customHeight="1" thickBot="1" x14ac:dyDescent="0.3">
      <c r="A482" s="77" t="s">
        <v>1026</v>
      </c>
      <c r="B482" s="48" t="s">
        <v>1378</v>
      </c>
      <c r="C482" s="50">
        <v>22399</v>
      </c>
      <c r="D482" s="410" t="s">
        <v>1379</v>
      </c>
      <c r="E482" s="51" t="s">
        <v>393</v>
      </c>
      <c r="F482" s="12">
        <f>SUM(LARGE(G482:BU482,{1,2,3,4,5,6}))</f>
        <v>0</v>
      </c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53"/>
      <c r="AD482" s="54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61">
        <v>0</v>
      </c>
      <c r="BQ482" s="61">
        <v>0</v>
      </c>
      <c r="BR482" s="61">
        <v>0</v>
      </c>
      <c r="BS482" s="60">
        <v>0</v>
      </c>
      <c r="BT482" s="60">
        <v>0</v>
      </c>
      <c r="BU482" s="60">
        <v>0</v>
      </c>
      <c r="BV482" s="64"/>
      <c r="BW482" s="64"/>
      <c r="BX482" s="64"/>
      <c r="BY482" s="64"/>
      <c r="BZ482" s="64"/>
      <c r="CD482" s="66"/>
      <c r="CE482" s="64"/>
      <c r="CF482" s="64"/>
      <c r="CH482" s="64"/>
      <c r="CI482" s="64"/>
      <c r="CJ482" s="64"/>
      <c r="CK482" s="64"/>
      <c r="CL482" s="64"/>
      <c r="CM482" s="66"/>
      <c r="CN482" s="66"/>
      <c r="CO482" s="66"/>
    </row>
  </sheetData>
  <mergeCells count="27">
    <mergeCell ref="AE6:AE7"/>
    <mergeCell ref="AF6:AF7"/>
    <mergeCell ref="AY6:AY7"/>
    <mergeCell ref="A1:F1"/>
    <mergeCell ref="A3:F3"/>
    <mergeCell ref="A6:A8"/>
    <mergeCell ref="B6:B8"/>
    <mergeCell ref="C6:C8"/>
    <mergeCell ref="D6:D8"/>
    <mergeCell ref="E6:E8"/>
    <mergeCell ref="H5:N5"/>
    <mergeCell ref="O5:Q5"/>
    <mergeCell ref="R5:U5"/>
    <mergeCell ref="W5:AA5"/>
    <mergeCell ref="AC5:AD5"/>
    <mergeCell ref="AQ5:AS5"/>
    <mergeCell ref="AG5:AH5"/>
    <mergeCell ref="AI5:AJ5"/>
    <mergeCell ref="AK5:AL5"/>
    <mergeCell ref="AN5:AP5"/>
    <mergeCell ref="BN5:BO5"/>
    <mergeCell ref="AT5:AV5"/>
    <mergeCell ref="AW5:AX5"/>
    <mergeCell ref="AZ5:BB5"/>
    <mergeCell ref="BD5:BE5"/>
    <mergeCell ref="BH5:BJ5"/>
    <mergeCell ref="BK5:BL5"/>
  </mergeCells>
  <conditionalFormatting sqref="F9:F482">
    <cfRule type="cellIs" dxfId="4" priority="2" stopIfTrue="1" operator="equal">
      <formula>0</formula>
    </cfRule>
  </conditionalFormatting>
  <conditionalFormatting sqref="B111">
    <cfRule type="expression" dxfId="3" priority="1">
      <formula>"$C$111=SI"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</sheetPr>
  <dimension ref="A1:DG782"/>
  <sheetViews>
    <sheetView workbookViewId="0">
      <selection activeCell="C9" sqref="C9"/>
    </sheetView>
  </sheetViews>
  <sheetFormatPr defaultColWidth="9.140625" defaultRowHeight="12" x14ac:dyDescent="0.25"/>
  <cols>
    <col min="1" max="1" width="3.85546875" style="395" bestFit="1" customWidth="1"/>
    <col min="2" max="2" width="56.28515625" style="191" bestFit="1" customWidth="1"/>
    <col min="3" max="3" width="11.42578125" style="192" bestFit="1" customWidth="1"/>
    <col min="4" max="4" width="9.28515625" style="193" bestFit="1" customWidth="1"/>
    <col min="5" max="5" width="17.7109375" style="188" bestFit="1" customWidth="1"/>
    <col min="6" max="6" width="5.42578125" style="121" customWidth="1"/>
    <col min="7" max="17" width="7.42578125" style="121" customWidth="1"/>
    <col min="18" max="18" width="8.28515625" style="121" customWidth="1"/>
    <col min="19" max="22" width="7.42578125" style="121" customWidth="1"/>
    <col min="23" max="23" width="7.7109375" style="121" customWidth="1"/>
    <col min="24" max="27" width="7.42578125" style="121" customWidth="1"/>
    <col min="28" max="28" width="11.42578125" style="121" customWidth="1"/>
    <col min="29" max="30" width="7.42578125" style="121" customWidth="1"/>
    <col min="31" max="31" width="8" style="121" customWidth="1"/>
    <col min="32" max="33" width="7.42578125" style="121" customWidth="1"/>
    <col min="34" max="34" width="7.7109375" style="121" customWidth="1"/>
    <col min="35" max="35" width="8.28515625" style="121" customWidth="1"/>
    <col min="36" max="37" width="7.42578125" style="121" customWidth="1"/>
    <col min="38" max="38" width="9.42578125" style="121" customWidth="1"/>
    <col min="39" max="39" width="7.42578125" style="121" customWidth="1"/>
    <col min="40" max="40" width="8.140625" style="121" customWidth="1"/>
    <col min="41" max="44" width="7.42578125" style="121" customWidth="1"/>
    <col min="45" max="45" width="8.28515625" style="121" customWidth="1"/>
    <col min="46" max="53" width="7.42578125" style="121" customWidth="1"/>
    <col min="54" max="54" width="8.85546875" style="121" customWidth="1"/>
    <col min="55" max="56" width="7.42578125" style="121" customWidth="1"/>
    <col min="57" max="57" width="8.140625" style="121" customWidth="1"/>
    <col min="58" max="58" width="8" style="121" customWidth="1"/>
    <col min="59" max="59" width="8.140625" style="121" customWidth="1"/>
    <col min="60" max="62" width="7.42578125" style="121" customWidth="1"/>
    <col min="63" max="63" width="9.28515625" style="121" customWidth="1"/>
    <col min="64" max="65" width="7.42578125" style="121" customWidth="1"/>
    <col min="66" max="66" width="9.42578125" style="121" customWidth="1"/>
    <col min="67" max="82" width="7.42578125" style="121" customWidth="1"/>
    <col min="83" max="88" width="1.85546875" style="121" hidden="1" customWidth="1"/>
    <col min="89" max="16384" width="9.140625" style="62"/>
  </cols>
  <sheetData>
    <row r="1" spans="1:111" ht="69" customHeight="1" x14ac:dyDescent="0.25">
      <c r="A1" s="512"/>
      <c r="B1" s="512"/>
      <c r="C1" s="512"/>
      <c r="D1" s="512"/>
      <c r="E1" s="512"/>
      <c r="F1" s="512"/>
      <c r="CE1" s="122"/>
      <c r="CF1" s="122"/>
      <c r="CG1" s="122"/>
      <c r="CH1" s="122"/>
      <c r="CI1" s="122"/>
      <c r="CJ1" s="122"/>
    </row>
    <row r="2" spans="1:111" ht="9.9499999999999993" customHeight="1" thickBot="1" x14ac:dyDescent="0.3">
      <c r="B2" s="39"/>
      <c r="C2" s="402"/>
      <c r="D2" s="190"/>
      <c r="E2" s="395"/>
      <c r="F2" s="395"/>
      <c r="CE2" s="122"/>
      <c r="CF2" s="122"/>
      <c r="CG2" s="122"/>
      <c r="CH2" s="122"/>
      <c r="CI2" s="122"/>
      <c r="CJ2" s="122"/>
    </row>
    <row r="3" spans="1:111" s="82" customFormat="1" ht="15" customHeight="1" thickBot="1" x14ac:dyDescent="0.3">
      <c r="A3" s="503" t="s">
        <v>3604</v>
      </c>
      <c r="B3" s="504"/>
      <c r="C3" s="504"/>
      <c r="D3" s="504"/>
      <c r="E3" s="504"/>
      <c r="F3" s="505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81"/>
      <c r="CF3" s="81"/>
      <c r="CG3" s="81"/>
      <c r="CH3" s="81"/>
      <c r="CI3" s="81"/>
      <c r="CJ3" s="81"/>
    </row>
    <row r="4" spans="1:111" s="82" customFormat="1" ht="9.9499999999999993" customHeight="1" thickBot="1" x14ac:dyDescent="0.3">
      <c r="B4" s="83"/>
      <c r="C4" s="107"/>
      <c r="D4" s="152"/>
      <c r="E4" s="84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108"/>
      <c r="CC4" s="108"/>
      <c r="CD4" s="108"/>
      <c r="CE4" s="86"/>
      <c r="CF4" s="86"/>
      <c r="CG4" s="86"/>
      <c r="CH4" s="86"/>
      <c r="CI4" s="86"/>
      <c r="CJ4" s="86"/>
    </row>
    <row r="5" spans="1:111" ht="15" customHeight="1" thickBot="1" x14ac:dyDescent="0.3">
      <c r="A5" s="88"/>
      <c r="B5" s="89"/>
      <c r="C5" s="109"/>
      <c r="D5" s="153"/>
      <c r="E5" s="88"/>
      <c r="F5" s="90"/>
      <c r="G5" s="521" t="s">
        <v>71</v>
      </c>
      <c r="H5" s="522"/>
      <c r="I5" s="499" t="s">
        <v>72</v>
      </c>
      <c r="J5" s="500"/>
      <c r="K5" s="500"/>
      <c r="L5" s="500"/>
      <c r="M5" s="500"/>
      <c r="N5" s="500"/>
      <c r="O5" s="501"/>
      <c r="P5" s="506" t="s">
        <v>73</v>
      </c>
      <c r="Q5" s="507"/>
      <c r="R5" s="499" t="s">
        <v>74</v>
      </c>
      <c r="S5" s="500"/>
      <c r="T5" s="500"/>
      <c r="U5" s="500"/>
      <c r="V5" s="500"/>
      <c r="W5" s="501"/>
      <c r="X5" s="393" t="s">
        <v>75</v>
      </c>
      <c r="Y5" s="499" t="s">
        <v>76</v>
      </c>
      <c r="Z5" s="500"/>
      <c r="AA5" s="500"/>
      <c r="AB5" s="500"/>
      <c r="AC5" s="500"/>
      <c r="AD5" s="501"/>
      <c r="AE5" s="390" t="s">
        <v>77</v>
      </c>
      <c r="AF5" s="499" t="s">
        <v>78</v>
      </c>
      <c r="AG5" s="500"/>
      <c r="AH5" s="501"/>
      <c r="AI5" s="169" t="s">
        <v>79</v>
      </c>
      <c r="AJ5" s="169" t="s">
        <v>80</v>
      </c>
      <c r="AK5" s="499" t="s">
        <v>81</v>
      </c>
      <c r="AL5" s="500"/>
      <c r="AM5" s="501"/>
      <c r="AN5" s="499" t="s">
        <v>82</v>
      </c>
      <c r="AO5" s="501"/>
      <c r="AP5" s="499" t="s">
        <v>83</v>
      </c>
      <c r="AQ5" s="501"/>
      <c r="AR5" s="393" t="s">
        <v>84</v>
      </c>
      <c r="AS5" s="499" t="s">
        <v>85</v>
      </c>
      <c r="AT5" s="500"/>
      <c r="AU5" s="501"/>
      <c r="AV5" s="499" t="s">
        <v>86</v>
      </c>
      <c r="AW5" s="500"/>
      <c r="AX5" s="501"/>
      <c r="AY5" s="499" t="s">
        <v>87</v>
      </c>
      <c r="AZ5" s="500"/>
      <c r="BA5" s="500"/>
      <c r="BB5" s="501"/>
      <c r="BC5" s="499" t="s">
        <v>88</v>
      </c>
      <c r="BD5" s="500"/>
      <c r="BE5" s="501"/>
      <c r="BF5" s="499" t="s">
        <v>89</v>
      </c>
      <c r="BG5" s="501"/>
      <c r="BH5" s="499" t="s">
        <v>90</v>
      </c>
      <c r="BI5" s="500"/>
      <c r="BJ5" s="501"/>
      <c r="BK5" s="499" t="s">
        <v>91</v>
      </c>
      <c r="BL5" s="501"/>
      <c r="BM5" s="499" t="s">
        <v>92</v>
      </c>
      <c r="BN5" s="500"/>
      <c r="BO5" s="501"/>
      <c r="BP5" s="499" t="s">
        <v>93</v>
      </c>
      <c r="BQ5" s="500"/>
      <c r="BR5" s="500"/>
      <c r="BS5" s="501"/>
      <c r="BT5" s="393" t="s">
        <v>94</v>
      </c>
      <c r="BU5" s="499" t="s">
        <v>3064</v>
      </c>
      <c r="BV5" s="500"/>
      <c r="BW5" s="500"/>
      <c r="BX5" s="501"/>
      <c r="BY5" s="499" t="s">
        <v>3065</v>
      </c>
      <c r="BZ5" s="501"/>
      <c r="CA5" s="393" t="s">
        <v>70</v>
      </c>
      <c r="CB5" s="499" t="s">
        <v>3366</v>
      </c>
      <c r="CC5" s="500"/>
      <c r="CD5" s="501"/>
      <c r="CE5" s="93"/>
      <c r="CF5" s="93"/>
      <c r="CG5" s="93"/>
      <c r="CH5" s="93"/>
      <c r="CI5" s="93"/>
      <c r="CJ5" s="93"/>
    </row>
    <row r="6" spans="1:111" ht="15" customHeight="1" thickBot="1" x14ac:dyDescent="0.3">
      <c r="A6" s="523" t="s">
        <v>95</v>
      </c>
      <c r="B6" s="525" t="s">
        <v>1380</v>
      </c>
      <c r="C6" s="527" t="s">
        <v>1381</v>
      </c>
      <c r="D6" s="530" t="s">
        <v>98</v>
      </c>
      <c r="E6" s="532" t="s">
        <v>99</v>
      </c>
      <c r="F6" s="319"/>
      <c r="G6" s="396" t="s">
        <v>103</v>
      </c>
      <c r="H6" s="396" t="s">
        <v>101</v>
      </c>
      <c r="I6" s="396" t="s">
        <v>100</v>
      </c>
      <c r="J6" s="396" t="s">
        <v>100</v>
      </c>
      <c r="K6" s="396" t="s">
        <v>100</v>
      </c>
      <c r="L6" s="396" t="s">
        <v>102</v>
      </c>
      <c r="M6" s="396" t="s">
        <v>102</v>
      </c>
      <c r="N6" s="396" t="s">
        <v>101</v>
      </c>
      <c r="O6" s="396" t="s">
        <v>101</v>
      </c>
      <c r="P6" s="92" t="s">
        <v>100</v>
      </c>
      <c r="Q6" s="92" t="s">
        <v>101</v>
      </c>
      <c r="R6" s="92" t="s">
        <v>102</v>
      </c>
      <c r="S6" s="92" t="s">
        <v>100</v>
      </c>
      <c r="T6" s="92" t="s">
        <v>100</v>
      </c>
      <c r="U6" s="92" t="s">
        <v>100</v>
      </c>
      <c r="V6" s="92" t="s">
        <v>100</v>
      </c>
      <c r="W6" s="92" t="s">
        <v>101</v>
      </c>
      <c r="X6" s="92" t="s">
        <v>103</v>
      </c>
      <c r="Y6" s="394" t="s">
        <v>102</v>
      </c>
      <c r="Z6" s="394" t="s">
        <v>100</v>
      </c>
      <c r="AA6" s="394" t="s">
        <v>100</v>
      </c>
      <c r="AB6" s="394" t="s">
        <v>100</v>
      </c>
      <c r="AC6" s="394" t="s">
        <v>101</v>
      </c>
      <c r="AD6" s="92" t="s">
        <v>101</v>
      </c>
      <c r="AE6" s="92" t="s">
        <v>104</v>
      </c>
      <c r="AF6" s="92" t="s">
        <v>100</v>
      </c>
      <c r="AG6" s="92" t="s">
        <v>100</v>
      </c>
      <c r="AH6" s="394" t="s">
        <v>100</v>
      </c>
      <c r="AI6" s="508" t="s">
        <v>105</v>
      </c>
      <c r="AJ6" s="510" t="s">
        <v>106</v>
      </c>
      <c r="AK6" s="394" t="s">
        <v>102</v>
      </c>
      <c r="AL6" s="394" t="s">
        <v>100</v>
      </c>
      <c r="AM6" s="92" t="s">
        <v>101</v>
      </c>
      <c r="AN6" s="92" t="s">
        <v>102</v>
      </c>
      <c r="AO6" s="92" t="s">
        <v>101</v>
      </c>
      <c r="AP6" s="92" t="s">
        <v>102</v>
      </c>
      <c r="AQ6" s="92" t="s">
        <v>100</v>
      </c>
      <c r="AR6" s="92" t="s">
        <v>102</v>
      </c>
      <c r="AS6" s="92" t="s">
        <v>102</v>
      </c>
      <c r="AT6" s="92" t="s">
        <v>101</v>
      </c>
      <c r="AU6" s="92" t="s">
        <v>101</v>
      </c>
      <c r="AV6" s="92" t="s">
        <v>103</v>
      </c>
      <c r="AW6" s="92" t="s">
        <v>101</v>
      </c>
      <c r="AX6" s="92" t="s">
        <v>101</v>
      </c>
      <c r="AY6" s="92" t="s">
        <v>100</v>
      </c>
      <c r="AZ6" s="92" t="s">
        <v>100</v>
      </c>
      <c r="BA6" s="92" t="s">
        <v>102</v>
      </c>
      <c r="BB6" s="92" t="s">
        <v>101</v>
      </c>
      <c r="BC6" s="394" t="s">
        <v>100</v>
      </c>
      <c r="BD6" s="394" t="s">
        <v>102</v>
      </c>
      <c r="BE6" s="92" t="s">
        <v>101</v>
      </c>
      <c r="BF6" s="510" t="s">
        <v>107</v>
      </c>
      <c r="BG6" s="92" t="s">
        <v>101</v>
      </c>
      <c r="BH6" s="92" t="s">
        <v>101</v>
      </c>
      <c r="BI6" s="92" t="s">
        <v>101</v>
      </c>
      <c r="BJ6" s="92" t="s">
        <v>100</v>
      </c>
      <c r="BK6" s="92" t="s">
        <v>101</v>
      </c>
      <c r="BL6" s="92" t="s">
        <v>103</v>
      </c>
      <c r="BM6" s="92" t="s">
        <v>103</v>
      </c>
      <c r="BN6" s="92" t="s">
        <v>100</v>
      </c>
      <c r="BO6" s="92" t="s">
        <v>102</v>
      </c>
      <c r="BP6" s="92" t="s">
        <v>101</v>
      </c>
      <c r="BQ6" s="137" t="s">
        <v>101</v>
      </c>
      <c r="BR6" s="92" t="s">
        <v>100</v>
      </c>
      <c r="BS6" s="313" t="s">
        <v>100</v>
      </c>
      <c r="BT6" s="92" t="s">
        <v>108</v>
      </c>
      <c r="BU6" s="92" t="s">
        <v>101</v>
      </c>
      <c r="BV6" s="92" t="s">
        <v>102</v>
      </c>
      <c r="BW6" s="92" t="s">
        <v>100</v>
      </c>
      <c r="BX6" s="92" t="s">
        <v>100</v>
      </c>
      <c r="BY6" s="92" t="s">
        <v>101</v>
      </c>
      <c r="BZ6" s="92" t="s">
        <v>102</v>
      </c>
      <c r="CA6" s="92" t="s">
        <v>102</v>
      </c>
      <c r="CB6" s="92" t="s">
        <v>102</v>
      </c>
      <c r="CC6" s="92" t="s">
        <v>100</v>
      </c>
      <c r="CD6" s="92" t="s">
        <v>100</v>
      </c>
      <c r="CE6" s="91"/>
      <c r="CF6" s="91"/>
      <c r="CG6" s="91"/>
      <c r="CH6" s="91"/>
      <c r="CI6" s="91"/>
      <c r="CJ6" s="91"/>
    </row>
    <row r="7" spans="1:111" ht="15" customHeight="1" thickBot="1" x14ac:dyDescent="0.3">
      <c r="A7" s="524"/>
      <c r="B7" s="526"/>
      <c r="C7" s="528"/>
      <c r="D7" s="531"/>
      <c r="E7" s="533"/>
      <c r="F7" s="320" t="s">
        <v>109</v>
      </c>
      <c r="G7" s="95" t="s">
        <v>116</v>
      </c>
      <c r="H7" s="95" t="s">
        <v>1382</v>
      </c>
      <c r="I7" s="95" t="s">
        <v>110</v>
      </c>
      <c r="J7" s="95" t="s">
        <v>117</v>
      </c>
      <c r="K7" s="95" t="s">
        <v>118</v>
      </c>
      <c r="L7" s="95" t="s">
        <v>119</v>
      </c>
      <c r="M7" s="95" t="s">
        <v>120</v>
      </c>
      <c r="N7" s="96" t="s">
        <v>121</v>
      </c>
      <c r="O7" s="95" t="s">
        <v>122</v>
      </c>
      <c r="P7" s="95" t="s">
        <v>123</v>
      </c>
      <c r="Q7" s="95" t="s">
        <v>111</v>
      </c>
      <c r="R7" s="95" t="s">
        <v>125</v>
      </c>
      <c r="S7" s="95" t="s">
        <v>117</v>
      </c>
      <c r="T7" s="95" t="s">
        <v>126</v>
      </c>
      <c r="U7" s="95" t="s">
        <v>1383</v>
      </c>
      <c r="V7" s="95" t="s">
        <v>113</v>
      </c>
      <c r="W7" s="95" t="s">
        <v>1384</v>
      </c>
      <c r="X7" s="95" t="s">
        <v>120</v>
      </c>
      <c r="Y7" s="95" t="s">
        <v>127</v>
      </c>
      <c r="Z7" s="95" t="s">
        <v>118</v>
      </c>
      <c r="AA7" s="95" t="s">
        <v>128</v>
      </c>
      <c r="AB7" s="95" t="s">
        <v>112</v>
      </c>
      <c r="AC7" s="95" t="s">
        <v>122</v>
      </c>
      <c r="AD7" s="148" t="s">
        <v>1385</v>
      </c>
      <c r="AE7" s="95" t="s">
        <v>129</v>
      </c>
      <c r="AF7" s="95" t="s">
        <v>1386</v>
      </c>
      <c r="AG7" s="95" t="s">
        <v>128</v>
      </c>
      <c r="AH7" s="95" t="s">
        <v>130</v>
      </c>
      <c r="AI7" s="509"/>
      <c r="AJ7" s="511"/>
      <c r="AK7" s="95" t="s">
        <v>131</v>
      </c>
      <c r="AL7" s="95" t="s">
        <v>144</v>
      </c>
      <c r="AM7" s="95" t="s">
        <v>132</v>
      </c>
      <c r="AN7" s="95" t="s">
        <v>133</v>
      </c>
      <c r="AO7" s="95" t="s">
        <v>122</v>
      </c>
      <c r="AP7" s="95" t="s">
        <v>113</v>
      </c>
      <c r="AQ7" s="95" t="s">
        <v>134</v>
      </c>
      <c r="AR7" s="95" t="s">
        <v>114</v>
      </c>
      <c r="AS7" s="92" t="s">
        <v>135</v>
      </c>
      <c r="AT7" s="92" t="s">
        <v>122</v>
      </c>
      <c r="AU7" s="92" t="s">
        <v>136</v>
      </c>
      <c r="AV7" s="137" t="s">
        <v>114</v>
      </c>
      <c r="AW7" s="92" t="s">
        <v>137</v>
      </c>
      <c r="AX7" s="92" t="s">
        <v>138</v>
      </c>
      <c r="AY7" s="92" t="s">
        <v>1383</v>
      </c>
      <c r="AZ7" s="92" t="s">
        <v>110</v>
      </c>
      <c r="BA7" s="92" t="s">
        <v>117</v>
      </c>
      <c r="BB7" s="92" t="s">
        <v>139</v>
      </c>
      <c r="BC7" s="92" t="s">
        <v>140</v>
      </c>
      <c r="BD7" s="92" t="s">
        <v>141</v>
      </c>
      <c r="BE7" s="92" t="s">
        <v>1387</v>
      </c>
      <c r="BF7" s="511"/>
      <c r="BG7" s="92" t="s">
        <v>1387</v>
      </c>
      <c r="BH7" s="92" t="s">
        <v>142</v>
      </c>
      <c r="BI7" s="92" t="s">
        <v>143</v>
      </c>
      <c r="BJ7" s="92" t="s">
        <v>117</v>
      </c>
      <c r="BK7" s="92" t="s">
        <v>1388</v>
      </c>
      <c r="BL7" s="92" t="s">
        <v>127</v>
      </c>
      <c r="BM7" s="92" t="s">
        <v>1389</v>
      </c>
      <c r="BN7" s="92" t="s">
        <v>144</v>
      </c>
      <c r="BO7" s="92" t="s">
        <v>128</v>
      </c>
      <c r="BP7" s="92" t="s">
        <v>1390</v>
      </c>
      <c r="BQ7" s="92" t="s">
        <v>1391</v>
      </c>
      <c r="BR7" s="92" t="s">
        <v>127</v>
      </c>
      <c r="BS7" s="92" t="s">
        <v>126</v>
      </c>
      <c r="BT7" s="92" t="s">
        <v>129</v>
      </c>
      <c r="BU7" s="92" t="s">
        <v>3067</v>
      </c>
      <c r="BV7" s="92" t="s">
        <v>116</v>
      </c>
      <c r="BW7" s="92" t="s">
        <v>133</v>
      </c>
      <c r="BX7" s="92" t="s">
        <v>117</v>
      </c>
      <c r="BY7" s="92" t="s">
        <v>111</v>
      </c>
      <c r="BZ7" s="92" t="s">
        <v>3068</v>
      </c>
      <c r="CA7" s="92" t="s">
        <v>114</v>
      </c>
      <c r="CB7" s="92" t="s">
        <v>115</v>
      </c>
      <c r="CC7" s="92" t="s">
        <v>127</v>
      </c>
      <c r="CD7" s="92" t="s">
        <v>131</v>
      </c>
      <c r="CE7" s="96"/>
      <c r="CF7" s="96"/>
      <c r="CG7" s="93"/>
      <c r="CH7" s="93"/>
      <c r="CI7" s="93"/>
      <c r="CJ7" s="93"/>
    </row>
    <row r="8" spans="1:111" s="395" customFormat="1" ht="15" customHeight="1" thickBot="1" x14ac:dyDescent="0.3">
      <c r="A8" s="524"/>
      <c r="B8" s="526"/>
      <c r="C8" s="529"/>
      <c r="D8" s="531"/>
      <c r="E8" s="533"/>
      <c r="F8" s="321"/>
      <c r="G8" s="98">
        <v>43128</v>
      </c>
      <c r="H8" s="98">
        <v>43128</v>
      </c>
      <c r="I8" s="98">
        <v>43149</v>
      </c>
      <c r="J8" s="98">
        <v>43149</v>
      </c>
      <c r="K8" s="98">
        <v>43149</v>
      </c>
      <c r="L8" s="98">
        <v>43149</v>
      </c>
      <c r="M8" s="98">
        <v>43149</v>
      </c>
      <c r="N8" s="98">
        <v>43149</v>
      </c>
      <c r="O8" s="98">
        <v>43149</v>
      </c>
      <c r="P8" s="98">
        <v>43156</v>
      </c>
      <c r="Q8" s="99">
        <v>43156</v>
      </c>
      <c r="R8" s="98">
        <v>43170</v>
      </c>
      <c r="S8" s="98">
        <v>43170</v>
      </c>
      <c r="T8" s="98">
        <v>43170</v>
      </c>
      <c r="U8" s="98">
        <v>43170</v>
      </c>
      <c r="V8" s="98">
        <v>43170</v>
      </c>
      <c r="W8" s="98">
        <v>43170</v>
      </c>
      <c r="X8" s="98">
        <v>43184</v>
      </c>
      <c r="Y8" s="98">
        <v>43219</v>
      </c>
      <c r="Z8" s="98">
        <v>43219</v>
      </c>
      <c r="AA8" s="98">
        <v>43219</v>
      </c>
      <c r="AB8" s="98">
        <v>43219</v>
      </c>
      <c r="AC8" s="98">
        <v>43219</v>
      </c>
      <c r="AD8" s="98">
        <v>43219</v>
      </c>
      <c r="AE8" s="98">
        <v>43233</v>
      </c>
      <c r="AF8" s="98">
        <v>43240</v>
      </c>
      <c r="AG8" s="98">
        <v>43240</v>
      </c>
      <c r="AH8" s="98">
        <v>43240</v>
      </c>
      <c r="AI8" s="170">
        <v>43247</v>
      </c>
      <c r="AJ8" s="170">
        <v>43261</v>
      </c>
      <c r="AK8" s="98">
        <v>43268</v>
      </c>
      <c r="AL8" s="98">
        <v>43268</v>
      </c>
      <c r="AM8" s="98">
        <v>43268</v>
      </c>
      <c r="AN8" s="98">
        <v>43275</v>
      </c>
      <c r="AO8" s="98">
        <v>43275</v>
      </c>
      <c r="AP8" s="98">
        <v>43282</v>
      </c>
      <c r="AQ8" s="98">
        <v>43282</v>
      </c>
      <c r="AR8" s="170">
        <v>43289</v>
      </c>
      <c r="AS8" s="98">
        <v>43345</v>
      </c>
      <c r="AT8" s="98">
        <v>43345</v>
      </c>
      <c r="AU8" s="98">
        <v>43345</v>
      </c>
      <c r="AV8" s="98">
        <v>43359</v>
      </c>
      <c r="AW8" s="176">
        <v>43359</v>
      </c>
      <c r="AX8" s="98">
        <v>43359</v>
      </c>
      <c r="AY8" s="98">
        <v>43373</v>
      </c>
      <c r="AZ8" s="98">
        <v>43373</v>
      </c>
      <c r="BA8" s="98">
        <v>43373</v>
      </c>
      <c r="BB8" s="99">
        <v>43373</v>
      </c>
      <c r="BC8" s="98">
        <v>43380</v>
      </c>
      <c r="BD8" s="98">
        <v>43380</v>
      </c>
      <c r="BE8" s="98">
        <v>43380</v>
      </c>
      <c r="BF8" s="98">
        <v>43387</v>
      </c>
      <c r="BG8" s="98">
        <v>43387</v>
      </c>
      <c r="BH8" s="98">
        <v>43029</v>
      </c>
      <c r="BI8" s="98">
        <v>43029</v>
      </c>
      <c r="BJ8" s="98">
        <v>43394</v>
      </c>
      <c r="BK8" s="98">
        <v>43401</v>
      </c>
      <c r="BL8" s="98">
        <v>43401</v>
      </c>
      <c r="BM8" s="98">
        <v>43408</v>
      </c>
      <c r="BN8" s="98">
        <v>43408</v>
      </c>
      <c r="BO8" s="98">
        <v>43408</v>
      </c>
      <c r="BP8" s="106">
        <v>43422</v>
      </c>
      <c r="BQ8" s="98">
        <v>43422</v>
      </c>
      <c r="BR8" s="176">
        <v>43422</v>
      </c>
      <c r="BS8" s="98">
        <v>43422</v>
      </c>
      <c r="BT8" s="98">
        <v>43429</v>
      </c>
      <c r="BU8" s="98">
        <v>43436</v>
      </c>
      <c r="BV8" s="98">
        <v>43436</v>
      </c>
      <c r="BW8" s="98">
        <v>43436</v>
      </c>
      <c r="BX8" s="98">
        <v>43436</v>
      </c>
      <c r="BY8" s="106">
        <v>43450</v>
      </c>
      <c r="BZ8" s="98">
        <v>43450</v>
      </c>
      <c r="CA8" s="98">
        <v>43471</v>
      </c>
      <c r="CB8" s="176">
        <v>43485</v>
      </c>
      <c r="CC8" s="98">
        <v>43485</v>
      </c>
      <c r="CD8" s="98">
        <v>43485</v>
      </c>
      <c r="CE8" s="96"/>
      <c r="CF8" s="96"/>
      <c r="CG8" s="93"/>
      <c r="CH8" s="93"/>
      <c r="CI8" s="93"/>
      <c r="CJ8" s="93"/>
    </row>
    <row r="9" spans="1:111" ht="15" customHeight="1" thickBot="1" x14ac:dyDescent="0.3">
      <c r="A9" s="110" t="s">
        <v>145</v>
      </c>
      <c r="B9" s="111" t="s">
        <v>1392</v>
      </c>
      <c r="C9" s="28" t="s">
        <v>3652</v>
      </c>
      <c r="D9" s="149" t="s">
        <v>1393</v>
      </c>
      <c r="E9" s="126" t="s">
        <v>152</v>
      </c>
      <c r="F9" s="322">
        <f>SUM(LARGE(G9:CJ9,{1,2,3,4,5,6}))</f>
        <v>5990</v>
      </c>
      <c r="G9" s="58">
        <v>1130</v>
      </c>
      <c r="H9" s="59"/>
      <c r="I9" s="59"/>
      <c r="J9" s="59"/>
      <c r="K9" s="59"/>
      <c r="L9" s="59"/>
      <c r="M9" s="59"/>
      <c r="N9" s="59">
        <v>780</v>
      </c>
      <c r="O9" s="59"/>
      <c r="P9" s="59"/>
      <c r="Q9" s="59"/>
      <c r="R9" s="59"/>
      <c r="S9" s="59"/>
      <c r="T9" s="59"/>
      <c r="U9" s="59"/>
      <c r="V9" s="59"/>
      <c r="W9" s="59"/>
      <c r="X9" s="59">
        <v>1130</v>
      </c>
      <c r="Y9" s="59"/>
      <c r="Z9" s="59"/>
      <c r="AA9" s="59"/>
      <c r="AB9" s="59"/>
      <c r="AC9" s="59">
        <v>780</v>
      </c>
      <c r="AD9" s="59"/>
      <c r="AE9" s="59">
        <v>1200</v>
      </c>
      <c r="AF9" s="59"/>
      <c r="AG9" s="59"/>
      <c r="AH9" s="59"/>
      <c r="AI9" s="59"/>
      <c r="AJ9" s="59">
        <v>700</v>
      </c>
      <c r="AK9" s="59"/>
      <c r="AL9" s="59"/>
      <c r="AM9" s="59"/>
      <c r="AN9" s="59"/>
      <c r="AO9" s="59">
        <v>780</v>
      </c>
      <c r="AP9" s="59"/>
      <c r="AQ9" s="59"/>
      <c r="AR9" s="59"/>
      <c r="AS9" s="59"/>
      <c r="AT9" s="59"/>
      <c r="AU9" s="59"/>
      <c r="AV9" s="59">
        <v>960</v>
      </c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>
        <v>790</v>
      </c>
      <c r="BM9" s="59"/>
      <c r="BN9" s="59"/>
      <c r="BO9" s="59"/>
      <c r="BP9" s="59"/>
      <c r="BQ9" s="59"/>
      <c r="BR9" s="59"/>
      <c r="BS9" s="59"/>
      <c r="BT9" s="59"/>
      <c r="BU9" s="59"/>
      <c r="BV9" s="59">
        <v>642</v>
      </c>
      <c r="BW9" s="59"/>
      <c r="BX9" s="59"/>
      <c r="BY9" s="59"/>
      <c r="BZ9" s="59"/>
      <c r="CA9" s="59">
        <v>780</v>
      </c>
      <c r="CB9" s="59"/>
      <c r="CC9" s="59"/>
      <c r="CD9" s="113"/>
      <c r="CE9" s="114">
        <v>0</v>
      </c>
      <c r="CF9" s="114">
        <v>0</v>
      </c>
      <c r="CG9" s="115">
        <v>0</v>
      </c>
      <c r="CH9" s="59">
        <v>0</v>
      </c>
      <c r="CI9" s="59">
        <v>0</v>
      </c>
      <c r="CJ9" s="59">
        <v>0</v>
      </c>
    </row>
    <row r="10" spans="1:111" ht="15" customHeight="1" thickBot="1" x14ac:dyDescent="0.3">
      <c r="A10" s="116" t="s">
        <v>149</v>
      </c>
      <c r="B10" s="17" t="s">
        <v>1394</v>
      </c>
      <c r="C10" s="13" t="s">
        <v>3670</v>
      </c>
      <c r="D10" s="47" t="s">
        <v>1395</v>
      </c>
      <c r="E10" s="24" t="s">
        <v>4639</v>
      </c>
      <c r="F10" s="322">
        <f>SUM(LARGE(G10:CJ10,{1,2,3,4,5,6}))</f>
        <v>5990</v>
      </c>
      <c r="G10" s="36">
        <v>1130</v>
      </c>
      <c r="H10" s="37"/>
      <c r="I10" s="37"/>
      <c r="J10" s="37"/>
      <c r="K10" s="37"/>
      <c r="L10" s="37"/>
      <c r="M10" s="37"/>
      <c r="N10" s="37">
        <v>780</v>
      </c>
      <c r="O10" s="37"/>
      <c r="P10" s="37"/>
      <c r="Q10" s="37"/>
      <c r="R10" s="37"/>
      <c r="S10" s="37"/>
      <c r="T10" s="37"/>
      <c r="U10" s="37"/>
      <c r="V10" s="37"/>
      <c r="W10" s="37"/>
      <c r="X10" s="37">
        <v>1130</v>
      </c>
      <c r="Y10" s="37"/>
      <c r="Z10" s="37"/>
      <c r="AA10" s="37"/>
      <c r="AB10" s="37"/>
      <c r="AC10" s="37">
        <v>780</v>
      </c>
      <c r="AD10" s="37"/>
      <c r="AE10" s="37">
        <v>1200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>
        <v>780</v>
      </c>
      <c r="AP10" s="37"/>
      <c r="AQ10" s="37"/>
      <c r="AR10" s="37"/>
      <c r="AS10" s="37"/>
      <c r="AT10" s="37"/>
      <c r="AU10" s="37"/>
      <c r="AV10" s="37">
        <v>960</v>
      </c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>
        <v>253</v>
      </c>
      <c r="BI10" s="37"/>
      <c r="BJ10" s="37"/>
      <c r="BK10" s="37"/>
      <c r="BL10" s="37">
        <v>790</v>
      </c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>
        <v>780</v>
      </c>
      <c r="BZ10" s="37"/>
      <c r="CA10" s="37">
        <v>780</v>
      </c>
      <c r="CB10" s="37"/>
      <c r="CC10" s="37"/>
      <c r="CD10" s="38"/>
      <c r="CE10" s="114">
        <v>0</v>
      </c>
      <c r="CF10" s="114">
        <v>0</v>
      </c>
      <c r="CG10" s="115">
        <v>0</v>
      </c>
      <c r="CH10" s="59">
        <v>0</v>
      </c>
      <c r="CI10" s="59">
        <v>0</v>
      </c>
      <c r="CJ10" s="59">
        <v>0</v>
      </c>
    </row>
    <row r="11" spans="1:111" ht="15" customHeight="1" thickBot="1" x14ac:dyDescent="0.3">
      <c r="A11" s="116" t="s">
        <v>153</v>
      </c>
      <c r="B11" s="17" t="s">
        <v>1408</v>
      </c>
      <c r="C11" s="13" t="s">
        <v>3676</v>
      </c>
      <c r="D11" s="47" t="s">
        <v>1409</v>
      </c>
      <c r="E11" s="24" t="s">
        <v>249</v>
      </c>
      <c r="F11" s="322">
        <f>SUM(LARGE(G11:CJ11,{1,2,3,4,5,6}))</f>
        <v>5354</v>
      </c>
      <c r="G11" s="36">
        <v>960</v>
      </c>
      <c r="H11" s="37"/>
      <c r="I11" s="37"/>
      <c r="J11" s="37"/>
      <c r="K11" s="37"/>
      <c r="L11" s="37"/>
      <c r="M11" s="37">
        <v>504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>
        <v>960</v>
      </c>
      <c r="Y11" s="37"/>
      <c r="Z11" s="37"/>
      <c r="AA11" s="37"/>
      <c r="AB11" s="37"/>
      <c r="AC11" s="37"/>
      <c r="AD11" s="37"/>
      <c r="AE11" s="37">
        <v>1020</v>
      </c>
      <c r="AF11" s="37"/>
      <c r="AG11" s="37"/>
      <c r="AH11" s="37"/>
      <c r="AI11" s="37"/>
      <c r="AJ11" s="37">
        <v>490</v>
      </c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>
        <v>1130</v>
      </c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>
        <v>253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>
        <v>780</v>
      </c>
      <c r="BZ11" s="37"/>
      <c r="CA11" s="37"/>
      <c r="CB11" s="37"/>
      <c r="CC11" s="37"/>
      <c r="CD11" s="38"/>
      <c r="CE11" s="114">
        <v>0</v>
      </c>
      <c r="CF11" s="114">
        <v>0</v>
      </c>
      <c r="CG11" s="115">
        <v>0</v>
      </c>
      <c r="CH11" s="59">
        <v>0</v>
      </c>
      <c r="CI11" s="59">
        <v>0</v>
      </c>
      <c r="CJ11" s="59">
        <v>0</v>
      </c>
      <c r="DC11" s="395"/>
      <c r="DD11" s="395"/>
      <c r="DE11" s="395"/>
      <c r="DF11" s="395"/>
      <c r="DG11" s="395"/>
    </row>
    <row r="12" spans="1:111" ht="15" customHeight="1" thickBot="1" x14ac:dyDescent="0.3">
      <c r="A12" s="116" t="s">
        <v>156</v>
      </c>
      <c r="B12" s="17" t="s">
        <v>1396</v>
      </c>
      <c r="C12" s="13" t="s">
        <v>3653</v>
      </c>
      <c r="D12" s="47" t="s">
        <v>1397</v>
      </c>
      <c r="E12" s="24" t="s">
        <v>166</v>
      </c>
      <c r="F12" s="322">
        <f>SUM(LARGE(G12:CJ12,{1,2,3,4,5,6}))</f>
        <v>5290</v>
      </c>
      <c r="G12" s="36"/>
      <c r="H12" s="37"/>
      <c r="I12" s="37"/>
      <c r="J12" s="37"/>
      <c r="K12" s="37"/>
      <c r="L12" s="37"/>
      <c r="M12" s="37"/>
      <c r="N12" s="37"/>
      <c r="O12" s="37">
        <v>685</v>
      </c>
      <c r="P12" s="37"/>
      <c r="Q12" s="37">
        <v>233</v>
      </c>
      <c r="R12" s="37"/>
      <c r="S12" s="37"/>
      <c r="T12" s="37"/>
      <c r="U12" s="37"/>
      <c r="V12" s="37"/>
      <c r="W12" s="37">
        <v>780</v>
      </c>
      <c r="X12" s="37"/>
      <c r="Y12" s="37"/>
      <c r="Z12" s="37"/>
      <c r="AA12" s="37"/>
      <c r="AB12" s="37"/>
      <c r="AC12" s="37"/>
      <c r="AD12" s="37">
        <v>687</v>
      </c>
      <c r="AE12" s="37">
        <v>840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>
        <v>687</v>
      </c>
      <c r="AV12" s="37"/>
      <c r="AW12" s="37">
        <v>790</v>
      </c>
      <c r="AX12" s="37"/>
      <c r="AY12" s="37"/>
      <c r="AZ12" s="37"/>
      <c r="BA12" s="37"/>
      <c r="BB12" s="37"/>
      <c r="BC12" s="37"/>
      <c r="BD12" s="37"/>
      <c r="BE12" s="37">
        <v>687</v>
      </c>
      <c r="BF12" s="37"/>
      <c r="BG12" s="37">
        <v>510</v>
      </c>
      <c r="BH12" s="37"/>
      <c r="BI12" s="37"/>
      <c r="BJ12" s="37"/>
      <c r="BK12" s="37"/>
      <c r="BL12" s="37">
        <v>1130</v>
      </c>
      <c r="BM12" s="37"/>
      <c r="BN12" s="37"/>
      <c r="BO12" s="37"/>
      <c r="BP12" s="37">
        <v>233</v>
      </c>
      <c r="BQ12" s="37"/>
      <c r="BR12" s="37"/>
      <c r="BS12" s="37"/>
      <c r="BT12" s="37">
        <v>970</v>
      </c>
      <c r="BU12" s="37"/>
      <c r="BV12" s="37"/>
      <c r="BW12" s="37"/>
      <c r="BX12" s="37"/>
      <c r="BY12" s="37">
        <v>780</v>
      </c>
      <c r="BZ12" s="37"/>
      <c r="CA12" s="37"/>
      <c r="CB12" s="37"/>
      <c r="CC12" s="37"/>
      <c r="CD12" s="38"/>
      <c r="CE12" s="114">
        <v>0</v>
      </c>
      <c r="CF12" s="114">
        <v>0</v>
      </c>
      <c r="CG12" s="115">
        <v>0</v>
      </c>
      <c r="CH12" s="59">
        <v>0</v>
      </c>
      <c r="CI12" s="59">
        <v>0</v>
      </c>
      <c r="CJ12" s="59">
        <v>0</v>
      </c>
      <c r="DC12" s="395"/>
      <c r="DD12" s="395"/>
      <c r="DE12" s="395"/>
      <c r="DF12" s="395"/>
    </row>
    <row r="13" spans="1:111" ht="15" customHeight="1" thickBot="1" x14ac:dyDescent="0.3">
      <c r="A13" s="116" t="s">
        <v>159</v>
      </c>
      <c r="B13" s="17" t="s">
        <v>1400</v>
      </c>
      <c r="C13" s="13" t="s">
        <v>3688</v>
      </c>
      <c r="D13" s="47" t="s">
        <v>1401</v>
      </c>
      <c r="E13" s="24" t="s">
        <v>222</v>
      </c>
      <c r="F13" s="322">
        <f>SUM(LARGE(G13:CJ13,{1,2,3,4,5,6}))</f>
        <v>5130</v>
      </c>
      <c r="G13" s="36">
        <v>790</v>
      </c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>
        <v>920</v>
      </c>
      <c r="S13" s="37"/>
      <c r="T13" s="37"/>
      <c r="U13" s="37"/>
      <c r="V13" s="37"/>
      <c r="W13" s="37"/>
      <c r="X13" s="37">
        <v>450</v>
      </c>
      <c r="Y13" s="37">
        <v>504</v>
      </c>
      <c r="Z13" s="37"/>
      <c r="AA13" s="37"/>
      <c r="AB13" s="37"/>
      <c r="AC13" s="37"/>
      <c r="AD13" s="37"/>
      <c r="AE13" s="37">
        <v>840</v>
      </c>
      <c r="AF13" s="37"/>
      <c r="AG13" s="37"/>
      <c r="AH13" s="37"/>
      <c r="AI13" s="37"/>
      <c r="AJ13" s="37">
        <v>700</v>
      </c>
      <c r="AK13" s="37"/>
      <c r="AL13" s="37"/>
      <c r="AM13" s="37"/>
      <c r="AN13" s="37"/>
      <c r="AO13" s="37"/>
      <c r="AP13" s="37"/>
      <c r="AQ13" s="37"/>
      <c r="AR13" s="37"/>
      <c r="AS13" s="37">
        <v>920</v>
      </c>
      <c r="AT13" s="37"/>
      <c r="AU13" s="37"/>
      <c r="AV13" s="37">
        <v>620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>
        <v>300</v>
      </c>
      <c r="BK13" s="37"/>
      <c r="BL13" s="37">
        <v>960</v>
      </c>
      <c r="BM13" s="37"/>
      <c r="BN13" s="37"/>
      <c r="BO13" s="37"/>
      <c r="BP13" s="37"/>
      <c r="BQ13" s="37"/>
      <c r="BR13" s="37"/>
      <c r="BS13" s="37"/>
      <c r="BT13" s="37"/>
      <c r="BU13" s="37"/>
      <c r="BV13" s="37">
        <v>360</v>
      </c>
      <c r="BW13" s="37"/>
      <c r="BX13" s="37"/>
      <c r="BY13" s="37"/>
      <c r="BZ13" s="37"/>
      <c r="CA13" s="37">
        <v>642</v>
      </c>
      <c r="CB13" s="37"/>
      <c r="CC13" s="37"/>
      <c r="CD13" s="38"/>
      <c r="CE13" s="114">
        <v>0</v>
      </c>
      <c r="CF13" s="114">
        <v>0</v>
      </c>
      <c r="CG13" s="115">
        <v>0</v>
      </c>
      <c r="CH13" s="59">
        <v>0</v>
      </c>
      <c r="CI13" s="59">
        <v>0</v>
      </c>
      <c r="CJ13" s="59">
        <v>0</v>
      </c>
      <c r="DG13" s="395"/>
    </row>
    <row r="14" spans="1:111" ht="15" customHeight="1" thickBot="1" x14ac:dyDescent="0.3">
      <c r="A14" s="116" t="s">
        <v>163</v>
      </c>
      <c r="B14" s="17" t="s">
        <v>1402</v>
      </c>
      <c r="C14" s="13" t="s">
        <v>3651</v>
      </c>
      <c r="D14" s="47" t="s">
        <v>1403</v>
      </c>
      <c r="E14" s="24" t="s">
        <v>4639</v>
      </c>
      <c r="F14" s="322">
        <f>SUM(LARGE(G14:CJ14,{1,2,3,4,5,6}))</f>
        <v>5100</v>
      </c>
      <c r="G14" s="36"/>
      <c r="H14" s="37">
        <v>960</v>
      </c>
      <c r="I14" s="37"/>
      <c r="J14" s="37"/>
      <c r="K14" s="37"/>
      <c r="L14" s="37"/>
      <c r="M14" s="37"/>
      <c r="N14" s="37">
        <v>780</v>
      </c>
      <c r="O14" s="37"/>
      <c r="P14" s="37"/>
      <c r="Q14" s="37"/>
      <c r="R14" s="37"/>
      <c r="S14" s="37"/>
      <c r="T14" s="37"/>
      <c r="U14" s="37"/>
      <c r="V14" s="37"/>
      <c r="W14" s="37">
        <v>780</v>
      </c>
      <c r="X14" s="37"/>
      <c r="Y14" s="37"/>
      <c r="Z14" s="37"/>
      <c r="AA14" s="37"/>
      <c r="AB14" s="37"/>
      <c r="AC14" s="37"/>
      <c r="AD14" s="37"/>
      <c r="AE14" s="37">
        <v>840</v>
      </c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>
        <v>780</v>
      </c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>
        <v>960</v>
      </c>
      <c r="BL14" s="37"/>
      <c r="BM14" s="37">
        <v>780</v>
      </c>
      <c r="BN14" s="37"/>
      <c r="BO14" s="37"/>
      <c r="BP14" s="37"/>
      <c r="BQ14" s="37">
        <v>253</v>
      </c>
      <c r="BR14" s="37"/>
      <c r="BS14" s="37"/>
      <c r="BT14" s="37"/>
      <c r="BU14" s="37"/>
      <c r="BV14" s="37"/>
      <c r="BW14" s="37"/>
      <c r="BX14" s="37"/>
      <c r="BY14" s="37">
        <v>780</v>
      </c>
      <c r="BZ14" s="37"/>
      <c r="CA14" s="37"/>
      <c r="CB14" s="37"/>
      <c r="CC14" s="37"/>
      <c r="CD14" s="38"/>
      <c r="CE14" s="114">
        <v>0</v>
      </c>
      <c r="CF14" s="114">
        <v>0</v>
      </c>
      <c r="CG14" s="115">
        <v>0</v>
      </c>
      <c r="CH14" s="59">
        <v>0</v>
      </c>
      <c r="CI14" s="59">
        <v>0</v>
      </c>
      <c r="CJ14" s="59">
        <v>0</v>
      </c>
      <c r="CQ14" s="395"/>
      <c r="CR14" s="395"/>
      <c r="CS14" s="395"/>
      <c r="CT14" s="395"/>
      <c r="CU14" s="395"/>
      <c r="CV14" s="395"/>
      <c r="CW14" s="395"/>
      <c r="CX14" s="395"/>
      <c r="CY14" s="395"/>
      <c r="CZ14" s="395"/>
    </row>
    <row r="15" spans="1:111" ht="15" customHeight="1" thickBot="1" x14ac:dyDescent="0.3">
      <c r="A15" s="116" t="s">
        <v>167</v>
      </c>
      <c r="B15" s="17" t="s">
        <v>1404</v>
      </c>
      <c r="C15" s="13" t="s">
        <v>3650</v>
      </c>
      <c r="D15" s="47" t="s">
        <v>1405</v>
      </c>
      <c r="E15" s="24" t="s">
        <v>4640</v>
      </c>
      <c r="F15" s="322">
        <f>SUM(LARGE(G15:CJ15,{1,2,3,4,5,6}))</f>
        <v>5040</v>
      </c>
      <c r="G15" s="36"/>
      <c r="H15" s="37">
        <v>960</v>
      </c>
      <c r="I15" s="37"/>
      <c r="J15" s="37"/>
      <c r="K15" s="37"/>
      <c r="L15" s="37"/>
      <c r="M15" s="37"/>
      <c r="N15" s="37">
        <v>780</v>
      </c>
      <c r="O15" s="37"/>
      <c r="P15" s="37"/>
      <c r="Q15" s="37"/>
      <c r="R15" s="37"/>
      <c r="S15" s="37"/>
      <c r="T15" s="37"/>
      <c r="U15" s="37"/>
      <c r="V15" s="37"/>
      <c r="W15" s="37">
        <v>780</v>
      </c>
      <c r="X15" s="37"/>
      <c r="Y15" s="37"/>
      <c r="Z15" s="37"/>
      <c r="AA15" s="37"/>
      <c r="AB15" s="37"/>
      <c r="AC15" s="37">
        <v>780</v>
      </c>
      <c r="AD15" s="37"/>
      <c r="AE15" s="37">
        <v>660</v>
      </c>
      <c r="AF15" s="37"/>
      <c r="AG15" s="37"/>
      <c r="AH15" s="37"/>
      <c r="AI15" s="37"/>
      <c r="AJ15" s="37"/>
      <c r="AK15" s="37"/>
      <c r="AL15" s="37"/>
      <c r="AM15" s="37">
        <v>780</v>
      </c>
      <c r="AN15" s="37"/>
      <c r="AO15" s="37">
        <v>780</v>
      </c>
      <c r="AP15" s="37"/>
      <c r="AQ15" s="37"/>
      <c r="AR15" s="37"/>
      <c r="AS15" s="37"/>
      <c r="AT15" s="37">
        <v>780</v>
      </c>
      <c r="AU15" s="37"/>
      <c r="AV15" s="37"/>
      <c r="AW15" s="37"/>
      <c r="AX15" s="37"/>
      <c r="AY15" s="37"/>
      <c r="AZ15" s="37"/>
      <c r="BA15" s="37"/>
      <c r="BB15" s="37">
        <v>780</v>
      </c>
      <c r="BC15" s="37"/>
      <c r="BD15" s="37"/>
      <c r="BE15" s="37"/>
      <c r="BF15" s="37"/>
      <c r="BG15" s="37"/>
      <c r="BH15" s="37"/>
      <c r="BI15" s="37"/>
      <c r="BJ15" s="37"/>
      <c r="BK15" s="37">
        <v>960</v>
      </c>
      <c r="BL15" s="37"/>
      <c r="BM15" s="37">
        <v>780</v>
      </c>
      <c r="BN15" s="37"/>
      <c r="BO15" s="37"/>
      <c r="BP15" s="37"/>
      <c r="BQ15" s="37">
        <v>253</v>
      </c>
      <c r="BR15" s="37"/>
      <c r="BS15" s="37"/>
      <c r="BT15" s="37"/>
      <c r="BU15" s="37"/>
      <c r="BV15" s="37"/>
      <c r="BW15" s="37"/>
      <c r="BX15" s="37"/>
      <c r="BY15" s="37">
        <v>780</v>
      </c>
      <c r="BZ15" s="37"/>
      <c r="CA15" s="37"/>
      <c r="CB15" s="37"/>
      <c r="CC15" s="37"/>
      <c r="CD15" s="38"/>
      <c r="CE15" s="114">
        <v>0</v>
      </c>
      <c r="CF15" s="114">
        <v>0</v>
      </c>
      <c r="CG15" s="115">
        <v>0</v>
      </c>
      <c r="CH15" s="59">
        <v>0</v>
      </c>
      <c r="CI15" s="59">
        <v>0</v>
      </c>
      <c r="CJ15" s="59">
        <v>0</v>
      </c>
    </row>
    <row r="16" spans="1:111" ht="15" customHeight="1" thickBot="1" x14ac:dyDescent="0.3">
      <c r="A16" s="116" t="s">
        <v>170</v>
      </c>
      <c r="B16" s="17" t="s">
        <v>1398</v>
      </c>
      <c r="C16" s="13" t="s">
        <v>3666</v>
      </c>
      <c r="D16" s="47" t="s">
        <v>1399</v>
      </c>
      <c r="E16" s="24" t="s">
        <v>152</v>
      </c>
      <c r="F16" s="322">
        <f>SUM(LARGE(G16:CJ16,{1,2,3,4,5,6}))</f>
        <v>5009</v>
      </c>
      <c r="G16" s="36">
        <v>450</v>
      </c>
      <c r="H16" s="37"/>
      <c r="I16" s="37"/>
      <c r="J16" s="37"/>
      <c r="K16" s="37"/>
      <c r="L16" s="37"/>
      <c r="M16" s="37">
        <v>642</v>
      </c>
      <c r="N16" s="37"/>
      <c r="O16" s="37"/>
      <c r="P16" s="37"/>
      <c r="Q16" s="37">
        <v>233</v>
      </c>
      <c r="R16" s="37"/>
      <c r="S16" s="37"/>
      <c r="T16" s="37"/>
      <c r="U16" s="37"/>
      <c r="V16" s="37"/>
      <c r="W16" s="37"/>
      <c r="X16" s="37">
        <v>790</v>
      </c>
      <c r="Y16" s="37"/>
      <c r="Z16" s="37"/>
      <c r="AA16" s="37"/>
      <c r="AB16" s="37"/>
      <c r="AC16" s="37"/>
      <c r="AD16" s="37"/>
      <c r="AE16" s="37">
        <v>480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>
        <v>687</v>
      </c>
      <c r="AV16" s="37"/>
      <c r="AW16" s="37">
        <v>790</v>
      </c>
      <c r="AX16" s="37"/>
      <c r="AY16" s="37"/>
      <c r="AZ16" s="37"/>
      <c r="BA16" s="37"/>
      <c r="BB16" s="37"/>
      <c r="BC16" s="37"/>
      <c r="BD16" s="37"/>
      <c r="BE16" s="37"/>
      <c r="BF16" s="37">
        <v>600</v>
      </c>
      <c r="BG16" s="37"/>
      <c r="BH16" s="37"/>
      <c r="BI16" s="37"/>
      <c r="BJ16" s="37"/>
      <c r="BK16" s="37"/>
      <c r="BL16" s="37">
        <v>1130</v>
      </c>
      <c r="BM16" s="37"/>
      <c r="BN16" s="37"/>
      <c r="BO16" s="37"/>
      <c r="BP16" s="37"/>
      <c r="BQ16" s="37"/>
      <c r="BR16" s="37"/>
      <c r="BS16" s="37"/>
      <c r="BT16" s="37">
        <v>970</v>
      </c>
      <c r="BU16" s="37"/>
      <c r="BV16" s="37"/>
      <c r="BW16" s="37"/>
      <c r="BX16" s="37"/>
      <c r="BY16" s="37"/>
      <c r="BZ16" s="37"/>
      <c r="CA16" s="37">
        <v>504</v>
      </c>
      <c r="CB16" s="37"/>
      <c r="CC16" s="37"/>
      <c r="CD16" s="38"/>
      <c r="CE16" s="114">
        <v>0</v>
      </c>
      <c r="CF16" s="114">
        <v>0</v>
      </c>
      <c r="CG16" s="115">
        <v>0</v>
      </c>
      <c r="CH16" s="59">
        <v>0</v>
      </c>
      <c r="CI16" s="59">
        <v>0</v>
      </c>
      <c r="CJ16" s="59">
        <v>0</v>
      </c>
      <c r="DC16" s="395"/>
      <c r="DD16" s="395"/>
      <c r="DE16" s="395"/>
      <c r="DF16" s="395"/>
    </row>
    <row r="17" spans="1:111" ht="15" customHeight="1" thickBot="1" x14ac:dyDescent="0.3">
      <c r="A17" s="116" t="s">
        <v>173</v>
      </c>
      <c r="B17" s="17" t="s">
        <v>1412</v>
      </c>
      <c r="C17" s="13" t="s">
        <v>3671</v>
      </c>
      <c r="D17" s="47" t="s">
        <v>1413</v>
      </c>
      <c r="E17" s="24" t="s">
        <v>166</v>
      </c>
      <c r="F17" s="322">
        <f>SUM(LARGE(G17:CJ17,{1,2,3,4,5,6}))</f>
        <v>4970</v>
      </c>
      <c r="G17" s="36">
        <v>930</v>
      </c>
      <c r="H17" s="37"/>
      <c r="I17" s="37"/>
      <c r="J17" s="37"/>
      <c r="K17" s="37"/>
      <c r="L17" s="37"/>
      <c r="M17" s="37"/>
      <c r="N17" s="37">
        <v>425</v>
      </c>
      <c r="O17" s="37"/>
      <c r="P17" s="37"/>
      <c r="Q17" s="37"/>
      <c r="R17" s="37"/>
      <c r="S17" s="37"/>
      <c r="T17" s="37"/>
      <c r="U17" s="37"/>
      <c r="V17" s="37"/>
      <c r="W17" s="37"/>
      <c r="X17" s="37">
        <v>681</v>
      </c>
      <c r="Y17" s="37">
        <v>504</v>
      </c>
      <c r="Z17" s="37"/>
      <c r="AA17" s="37"/>
      <c r="AB17" s="37"/>
      <c r="AC17" s="37"/>
      <c r="AD17" s="37"/>
      <c r="AE17" s="37">
        <v>480</v>
      </c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>
        <v>205</v>
      </c>
      <c r="AS17" s="37">
        <v>810</v>
      </c>
      <c r="AT17" s="37"/>
      <c r="AU17" s="37"/>
      <c r="AV17" s="37">
        <v>930</v>
      </c>
      <c r="AW17" s="37"/>
      <c r="AX17" s="37"/>
      <c r="AY17" s="37"/>
      <c r="AZ17" s="37"/>
      <c r="BA17" s="37">
        <v>810</v>
      </c>
      <c r="BB17" s="37"/>
      <c r="BC17" s="37"/>
      <c r="BD17" s="37"/>
      <c r="BE17" s="37"/>
      <c r="BF17" s="37">
        <v>510</v>
      </c>
      <c r="BG17" s="37"/>
      <c r="BH17" s="37"/>
      <c r="BI17" s="37"/>
      <c r="BJ17" s="37"/>
      <c r="BK17" s="37"/>
      <c r="BL17" s="37">
        <v>790</v>
      </c>
      <c r="BM17" s="37"/>
      <c r="BN17" s="37"/>
      <c r="BO17" s="37"/>
      <c r="BP17" s="37"/>
      <c r="BQ17" s="37"/>
      <c r="BR17" s="37"/>
      <c r="BS17" s="37"/>
      <c r="BT17" s="37">
        <v>700</v>
      </c>
      <c r="BU17" s="37"/>
      <c r="BV17" s="37"/>
      <c r="BW17" s="37"/>
      <c r="BX17" s="37"/>
      <c r="BY17" s="37"/>
      <c r="BZ17" s="37"/>
      <c r="CA17" s="37">
        <v>700</v>
      </c>
      <c r="CB17" s="37"/>
      <c r="CC17" s="37"/>
      <c r="CD17" s="38"/>
      <c r="CE17" s="114">
        <v>0</v>
      </c>
      <c r="CF17" s="114">
        <v>0</v>
      </c>
      <c r="CG17" s="115">
        <v>0</v>
      </c>
      <c r="CH17" s="59">
        <v>0</v>
      </c>
      <c r="CI17" s="59">
        <v>0</v>
      </c>
      <c r="CJ17" s="59">
        <v>0</v>
      </c>
    </row>
    <row r="18" spans="1:111" ht="15" customHeight="1" thickBot="1" x14ac:dyDescent="0.3">
      <c r="A18" s="116" t="s">
        <v>177</v>
      </c>
      <c r="B18" s="17" t="s">
        <v>1410</v>
      </c>
      <c r="C18" s="13" t="s">
        <v>3658</v>
      </c>
      <c r="D18" s="47" t="s">
        <v>1411</v>
      </c>
      <c r="E18" s="24" t="s">
        <v>166</v>
      </c>
      <c r="F18" s="322">
        <f>SUM(LARGE(G18:CJ18,{1,2,3,4,5,6}))</f>
        <v>4875</v>
      </c>
      <c r="G18" s="36">
        <v>651</v>
      </c>
      <c r="H18" s="37"/>
      <c r="I18" s="37"/>
      <c r="J18" s="37"/>
      <c r="K18" s="37"/>
      <c r="L18" s="37"/>
      <c r="M18" s="37">
        <v>566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>
        <v>815</v>
      </c>
      <c r="Y18" s="37">
        <v>810</v>
      </c>
      <c r="Z18" s="37"/>
      <c r="AA18" s="37"/>
      <c r="AB18" s="37"/>
      <c r="AC18" s="37"/>
      <c r="AD18" s="37"/>
      <c r="AE18" s="37">
        <v>660</v>
      </c>
      <c r="AF18" s="37"/>
      <c r="AG18" s="37"/>
      <c r="AH18" s="37"/>
      <c r="AI18" s="37"/>
      <c r="AJ18" s="37">
        <v>385</v>
      </c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>
        <v>930</v>
      </c>
      <c r="AW18" s="37"/>
      <c r="AX18" s="37"/>
      <c r="AY18" s="37"/>
      <c r="AZ18" s="37"/>
      <c r="BA18" s="37">
        <v>504</v>
      </c>
      <c r="BB18" s="37"/>
      <c r="BC18" s="37"/>
      <c r="BD18" s="37"/>
      <c r="BE18" s="37"/>
      <c r="BF18" s="37">
        <v>500</v>
      </c>
      <c r="BG18" s="37"/>
      <c r="BH18" s="37"/>
      <c r="BI18" s="37"/>
      <c r="BJ18" s="37"/>
      <c r="BK18" s="37"/>
      <c r="BL18" s="37">
        <v>651</v>
      </c>
      <c r="BM18" s="37"/>
      <c r="BN18" s="37"/>
      <c r="BO18" s="37"/>
      <c r="BP18" s="37"/>
      <c r="BQ18" s="37"/>
      <c r="BR18" s="37"/>
      <c r="BS18" s="37"/>
      <c r="BT18" s="37">
        <v>850</v>
      </c>
      <c r="BU18" s="37"/>
      <c r="BV18" s="37"/>
      <c r="BW18" s="37"/>
      <c r="BX18" s="37"/>
      <c r="BY18" s="37"/>
      <c r="BZ18" s="37"/>
      <c r="CA18" s="37">
        <v>810</v>
      </c>
      <c r="CB18" s="37"/>
      <c r="CC18" s="37"/>
      <c r="CD18" s="38"/>
      <c r="CE18" s="114">
        <v>0</v>
      </c>
      <c r="CF18" s="114">
        <v>0</v>
      </c>
      <c r="CG18" s="115">
        <v>0</v>
      </c>
      <c r="CH18" s="59">
        <v>0</v>
      </c>
      <c r="CI18" s="59">
        <v>0</v>
      </c>
      <c r="CJ18" s="59">
        <v>0</v>
      </c>
      <c r="DG18" s="395"/>
    </row>
    <row r="19" spans="1:111" ht="15" customHeight="1" thickBot="1" x14ac:dyDescent="0.3">
      <c r="A19" s="116" t="s">
        <v>181</v>
      </c>
      <c r="B19" s="17" t="s">
        <v>1406</v>
      </c>
      <c r="C19" s="13" t="s">
        <v>3655</v>
      </c>
      <c r="D19" s="47" t="s">
        <v>1407</v>
      </c>
      <c r="E19" s="24" t="s">
        <v>166</v>
      </c>
      <c r="F19" s="322">
        <f>SUM(LARGE(G19:CJ19,{1,2,3,4,5,6}))</f>
        <v>4792</v>
      </c>
      <c r="G19" s="36">
        <v>620</v>
      </c>
      <c r="H19" s="37"/>
      <c r="I19" s="37"/>
      <c r="J19" s="37"/>
      <c r="K19" s="37"/>
      <c r="L19" s="37"/>
      <c r="M19" s="37"/>
      <c r="N19" s="37"/>
      <c r="O19" s="37">
        <v>685</v>
      </c>
      <c r="P19" s="37"/>
      <c r="Q19" s="37">
        <v>233</v>
      </c>
      <c r="R19" s="37"/>
      <c r="S19" s="37"/>
      <c r="T19" s="37"/>
      <c r="U19" s="37"/>
      <c r="V19" s="37"/>
      <c r="W19" s="37">
        <v>780</v>
      </c>
      <c r="X19" s="37"/>
      <c r="Y19" s="37"/>
      <c r="Z19" s="37"/>
      <c r="AA19" s="37"/>
      <c r="AB19" s="37"/>
      <c r="AC19" s="37"/>
      <c r="AD19" s="37">
        <v>687</v>
      </c>
      <c r="AE19" s="37">
        <v>300</v>
      </c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>
        <v>687</v>
      </c>
      <c r="AV19" s="37">
        <v>450</v>
      </c>
      <c r="AW19" s="37">
        <v>790</v>
      </c>
      <c r="AX19" s="37"/>
      <c r="AY19" s="37"/>
      <c r="AZ19" s="37"/>
      <c r="BA19" s="37"/>
      <c r="BB19" s="37"/>
      <c r="BC19" s="37"/>
      <c r="BD19" s="37"/>
      <c r="BE19" s="37"/>
      <c r="BF19" s="37">
        <v>600</v>
      </c>
      <c r="BG19" s="37"/>
      <c r="BH19" s="37"/>
      <c r="BI19" s="37">
        <v>233</v>
      </c>
      <c r="BJ19" s="37"/>
      <c r="BK19" s="37"/>
      <c r="BL19" s="37">
        <v>930</v>
      </c>
      <c r="BM19" s="37"/>
      <c r="BN19" s="37"/>
      <c r="BO19" s="37"/>
      <c r="BP19" s="37">
        <v>233</v>
      </c>
      <c r="BQ19" s="37"/>
      <c r="BR19" s="37"/>
      <c r="BS19" s="37"/>
      <c r="BT19" s="37">
        <v>825</v>
      </c>
      <c r="BU19" s="37">
        <v>687</v>
      </c>
      <c r="BV19" s="37"/>
      <c r="BW19" s="37"/>
      <c r="BX19" s="37"/>
      <c r="BY19" s="37">
        <v>780</v>
      </c>
      <c r="BZ19" s="37"/>
      <c r="CA19" s="37"/>
      <c r="CB19" s="37"/>
      <c r="CC19" s="37"/>
      <c r="CD19" s="38"/>
      <c r="CE19" s="114">
        <v>0</v>
      </c>
      <c r="CF19" s="114">
        <v>0</v>
      </c>
      <c r="CG19" s="115">
        <v>0</v>
      </c>
      <c r="CH19" s="59">
        <v>0</v>
      </c>
      <c r="CI19" s="59">
        <v>0</v>
      </c>
      <c r="CJ19" s="59">
        <v>0</v>
      </c>
      <c r="DC19" s="395"/>
      <c r="DD19" s="395"/>
      <c r="DE19" s="395"/>
      <c r="DF19" s="395"/>
      <c r="DG19" s="395"/>
    </row>
    <row r="20" spans="1:111" ht="15" customHeight="1" thickBot="1" x14ac:dyDescent="0.3">
      <c r="A20" s="116" t="s">
        <v>184</v>
      </c>
      <c r="B20" s="17" t="s">
        <v>1416</v>
      </c>
      <c r="C20" s="13" t="s">
        <v>3656</v>
      </c>
      <c r="D20" s="47" t="s">
        <v>1417</v>
      </c>
      <c r="E20" s="24" t="s">
        <v>166</v>
      </c>
      <c r="F20" s="322">
        <f>SUM(LARGE(G20:CJ20,{1,2,3,4,5,6}))</f>
        <v>4762</v>
      </c>
      <c r="G20" s="36">
        <v>651</v>
      </c>
      <c r="H20" s="37"/>
      <c r="I20" s="37"/>
      <c r="J20" s="37"/>
      <c r="K20" s="37"/>
      <c r="L20" s="37"/>
      <c r="M20" s="37">
        <v>566</v>
      </c>
      <c r="N20" s="37"/>
      <c r="O20" s="37"/>
      <c r="P20" s="37"/>
      <c r="Q20" s="37">
        <v>233</v>
      </c>
      <c r="R20" s="37"/>
      <c r="S20" s="37"/>
      <c r="T20" s="37"/>
      <c r="U20" s="37"/>
      <c r="V20" s="37"/>
      <c r="W20" s="37"/>
      <c r="X20" s="37">
        <v>815</v>
      </c>
      <c r="Y20" s="37">
        <v>810</v>
      </c>
      <c r="Z20" s="37"/>
      <c r="AA20" s="37"/>
      <c r="AB20" s="37"/>
      <c r="AC20" s="37"/>
      <c r="AD20" s="37"/>
      <c r="AE20" s="37">
        <v>660</v>
      </c>
      <c r="AF20" s="37"/>
      <c r="AG20" s="37"/>
      <c r="AH20" s="37"/>
      <c r="AI20" s="37"/>
      <c r="AJ20" s="37">
        <v>385</v>
      </c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>
        <v>687</v>
      </c>
      <c r="AV20" s="37"/>
      <c r="AW20" s="37">
        <v>790</v>
      </c>
      <c r="AX20" s="37"/>
      <c r="AY20" s="37"/>
      <c r="AZ20" s="37"/>
      <c r="BA20" s="37">
        <v>504</v>
      </c>
      <c r="BB20" s="37"/>
      <c r="BC20" s="37"/>
      <c r="BD20" s="37"/>
      <c r="BE20" s="37"/>
      <c r="BF20" s="37">
        <v>500</v>
      </c>
      <c r="BG20" s="37"/>
      <c r="BH20" s="37"/>
      <c r="BI20" s="37"/>
      <c r="BJ20" s="37"/>
      <c r="BK20" s="37"/>
      <c r="BL20" s="37">
        <v>651</v>
      </c>
      <c r="BM20" s="37"/>
      <c r="BN20" s="37"/>
      <c r="BO20" s="37"/>
      <c r="BP20" s="37"/>
      <c r="BQ20" s="37"/>
      <c r="BR20" s="37"/>
      <c r="BS20" s="37"/>
      <c r="BT20" s="37">
        <v>850</v>
      </c>
      <c r="BU20" s="37"/>
      <c r="BV20" s="37"/>
      <c r="BW20" s="37"/>
      <c r="BX20" s="37"/>
      <c r="BY20" s="37"/>
      <c r="BZ20" s="37"/>
      <c r="CA20" s="37">
        <v>810</v>
      </c>
      <c r="CB20" s="37"/>
      <c r="CC20" s="37"/>
      <c r="CD20" s="38"/>
      <c r="CE20" s="114">
        <v>0</v>
      </c>
      <c r="CF20" s="114">
        <v>0</v>
      </c>
      <c r="CG20" s="115">
        <v>0</v>
      </c>
      <c r="CH20" s="59">
        <v>0</v>
      </c>
      <c r="CI20" s="59">
        <v>0</v>
      </c>
      <c r="CJ20" s="59">
        <v>0</v>
      </c>
    </row>
    <row r="21" spans="1:111" ht="15" customHeight="1" thickBot="1" x14ac:dyDescent="0.3">
      <c r="A21" s="116" t="s">
        <v>187</v>
      </c>
      <c r="B21" s="17" t="s">
        <v>1446</v>
      </c>
      <c r="C21" s="13" t="s">
        <v>3673</v>
      </c>
      <c r="D21" s="47" t="s">
        <v>1447</v>
      </c>
      <c r="E21" s="24" t="s">
        <v>326</v>
      </c>
      <c r="F21" s="322">
        <f>SUM(LARGE(G21:CJ21,{1,2,3,4,5,6}))</f>
        <v>4664</v>
      </c>
      <c r="G21" s="36">
        <v>450</v>
      </c>
      <c r="H21" s="37"/>
      <c r="I21" s="37"/>
      <c r="J21" s="37"/>
      <c r="K21" s="37"/>
      <c r="L21" s="37">
        <v>780</v>
      </c>
      <c r="M21" s="37"/>
      <c r="N21" s="37"/>
      <c r="O21" s="37"/>
      <c r="P21" s="37"/>
      <c r="Q21" s="37"/>
      <c r="R21" s="37">
        <v>504</v>
      </c>
      <c r="S21" s="37"/>
      <c r="T21" s="37"/>
      <c r="U21" s="37"/>
      <c r="V21" s="37"/>
      <c r="W21" s="37"/>
      <c r="X21" s="37"/>
      <c r="Y21" s="37">
        <v>504</v>
      </c>
      <c r="Z21" s="37"/>
      <c r="AA21" s="37"/>
      <c r="AB21" s="37"/>
      <c r="AC21" s="37"/>
      <c r="AD21" s="37"/>
      <c r="AE21" s="37">
        <v>300</v>
      </c>
      <c r="AF21" s="37"/>
      <c r="AG21" s="37"/>
      <c r="AH21" s="37"/>
      <c r="AI21" s="37"/>
      <c r="AJ21" s="37">
        <v>385</v>
      </c>
      <c r="AK21" s="37">
        <v>920</v>
      </c>
      <c r="AL21" s="37"/>
      <c r="AM21" s="37"/>
      <c r="AN21" s="37">
        <v>920</v>
      </c>
      <c r="AO21" s="37"/>
      <c r="AP21" s="37"/>
      <c r="AQ21" s="37"/>
      <c r="AR21" s="37"/>
      <c r="AS21" s="37"/>
      <c r="AT21" s="37"/>
      <c r="AU21" s="37"/>
      <c r="AV21" s="37">
        <v>450</v>
      </c>
      <c r="AW21" s="37"/>
      <c r="AX21" s="37"/>
      <c r="AY21" s="37"/>
      <c r="AZ21" s="37"/>
      <c r="BA21" s="37">
        <v>504</v>
      </c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>
        <v>620</v>
      </c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>
        <v>300</v>
      </c>
      <c r="BX21" s="37"/>
      <c r="BY21" s="37"/>
      <c r="BZ21" s="37">
        <v>920</v>
      </c>
      <c r="CA21" s="37"/>
      <c r="CB21" s="37"/>
      <c r="CC21" s="37"/>
      <c r="CD21" s="38"/>
      <c r="CE21" s="114">
        <v>0</v>
      </c>
      <c r="CF21" s="114">
        <v>0</v>
      </c>
      <c r="CG21" s="115">
        <v>0</v>
      </c>
      <c r="CH21" s="59">
        <v>0</v>
      </c>
      <c r="CI21" s="59">
        <v>0</v>
      </c>
      <c r="CJ21" s="59">
        <v>0</v>
      </c>
    </row>
    <row r="22" spans="1:111" ht="15" customHeight="1" thickBot="1" x14ac:dyDescent="0.3">
      <c r="A22" s="116" t="s">
        <v>190</v>
      </c>
      <c r="B22" s="17" t="s">
        <v>1422</v>
      </c>
      <c r="C22" s="13" t="s">
        <v>3683</v>
      </c>
      <c r="D22" s="47" t="s">
        <v>1423</v>
      </c>
      <c r="E22" s="24" t="s">
        <v>162</v>
      </c>
      <c r="F22" s="322">
        <f>SUM(LARGE(G22:CJ22,{1,2,3,4,5,6}))</f>
        <v>4627</v>
      </c>
      <c r="G22" s="36">
        <v>815</v>
      </c>
      <c r="H22" s="37"/>
      <c r="I22" s="37"/>
      <c r="J22" s="37">
        <v>253</v>
      </c>
      <c r="K22" s="37"/>
      <c r="L22" s="37"/>
      <c r="M22" s="37"/>
      <c r="N22" s="37"/>
      <c r="O22" s="37"/>
      <c r="P22" s="37"/>
      <c r="Q22" s="37"/>
      <c r="R22" s="37">
        <v>810</v>
      </c>
      <c r="S22" s="37"/>
      <c r="T22" s="37"/>
      <c r="U22" s="37"/>
      <c r="V22" s="37"/>
      <c r="W22" s="37"/>
      <c r="X22" s="37">
        <v>790</v>
      </c>
      <c r="Y22" s="37">
        <v>444</v>
      </c>
      <c r="Z22" s="37"/>
      <c r="AA22" s="37"/>
      <c r="AB22" s="37"/>
      <c r="AC22" s="37"/>
      <c r="AD22" s="37"/>
      <c r="AE22" s="37">
        <v>300</v>
      </c>
      <c r="AF22" s="37"/>
      <c r="AG22" s="37"/>
      <c r="AH22" s="37"/>
      <c r="AI22" s="37"/>
      <c r="AJ22" s="37">
        <v>490</v>
      </c>
      <c r="AK22" s="37"/>
      <c r="AL22" s="37"/>
      <c r="AM22" s="37"/>
      <c r="AN22" s="37"/>
      <c r="AO22" s="37"/>
      <c r="AP22" s="37"/>
      <c r="AQ22" s="37"/>
      <c r="AR22" s="37">
        <v>250</v>
      </c>
      <c r="AS22" s="37">
        <v>566</v>
      </c>
      <c r="AT22" s="37"/>
      <c r="AU22" s="37"/>
      <c r="AV22" s="37">
        <v>815</v>
      </c>
      <c r="AW22" s="37"/>
      <c r="AX22" s="37"/>
      <c r="AY22" s="37"/>
      <c r="AZ22" s="37"/>
      <c r="BA22" s="37">
        <v>687</v>
      </c>
      <c r="BB22" s="37"/>
      <c r="BC22" s="37"/>
      <c r="BD22" s="37"/>
      <c r="BE22" s="37"/>
      <c r="BF22" s="37">
        <v>500</v>
      </c>
      <c r="BG22" s="37"/>
      <c r="BH22" s="37"/>
      <c r="BI22" s="37"/>
      <c r="BJ22" s="37">
        <v>205</v>
      </c>
      <c r="BK22" s="37"/>
      <c r="BL22" s="37">
        <v>513</v>
      </c>
      <c r="BM22" s="37"/>
      <c r="BN22" s="37"/>
      <c r="BO22" s="37"/>
      <c r="BP22" s="37"/>
      <c r="BQ22" s="37"/>
      <c r="BR22" s="37"/>
      <c r="BS22" s="37"/>
      <c r="BT22" s="37">
        <v>710</v>
      </c>
      <c r="BU22" s="37"/>
      <c r="BV22" s="37"/>
      <c r="BW22" s="37"/>
      <c r="BX22" s="37">
        <v>300</v>
      </c>
      <c r="BY22" s="37"/>
      <c r="BZ22" s="37"/>
      <c r="CA22" s="37"/>
      <c r="CB22" s="37"/>
      <c r="CC22" s="37"/>
      <c r="CD22" s="38"/>
      <c r="CE22" s="114">
        <v>0</v>
      </c>
      <c r="CF22" s="114">
        <v>0</v>
      </c>
      <c r="CG22" s="115">
        <v>0</v>
      </c>
      <c r="CH22" s="59">
        <v>0</v>
      </c>
      <c r="CI22" s="59">
        <v>0</v>
      </c>
      <c r="CJ22" s="59">
        <v>0</v>
      </c>
      <c r="DC22" s="395"/>
      <c r="DD22" s="395"/>
      <c r="DE22" s="395"/>
      <c r="DF22" s="395"/>
      <c r="DG22" s="395"/>
    </row>
    <row r="23" spans="1:111" ht="15" customHeight="1" thickBot="1" x14ac:dyDescent="0.3">
      <c r="A23" s="116" t="s">
        <v>193</v>
      </c>
      <c r="B23" s="17" t="s">
        <v>1430</v>
      </c>
      <c r="C23" s="13" t="s">
        <v>3662</v>
      </c>
      <c r="D23" s="47" t="s">
        <v>1431</v>
      </c>
      <c r="E23" s="24" t="s">
        <v>152</v>
      </c>
      <c r="F23" s="322">
        <f>SUM(LARGE(G23:CJ23,{1,2,3,4,5,6}))</f>
        <v>4553</v>
      </c>
      <c r="G23" s="36">
        <v>930</v>
      </c>
      <c r="H23" s="37"/>
      <c r="I23" s="37"/>
      <c r="J23" s="37"/>
      <c r="K23" s="37"/>
      <c r="L23" s="37"/>
      <c r="M23" s="37"/>
      <c r="N23" s="37">
        <v>425</v>
      </c>
      <c r="O23" s="37"/>
      <c r="P23" s="37"/>
      <c r="Q23" s="37"/>
      <c r="R23" s="37"/>
      <c r="S23" s="37"/>
      <c r="T23" s="37"/>
      <c r="U23" s="37"/>
      <c r="V23" s="37"/>
      <c r="W23" s="37"/>
      <c r="X23" s="37">
        <v>681</v>
      </c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>
        <v>552</v>
      </c>
      <c r="AY23" s="37"/>
      <c r="AZ23" s="37"/>
      <c r="BA23" s="37">
        <v>810</v>
      </c>
      <c r="BB23" s="37"/>
      <c r="BC23" s="37"/>
      <c r="BD23" s="37">
        <v>500</v>
      </c>
      <c r="BE23" s="37"/>
      <c r="BF23" s="37">
        <v>500</v>
      </c>
      <c r="BG23" s="37"/>
      <c r="BH23" s="37"/>
      <c r="BI23" s="37"/>
      <c r="BJ23" s="37"/>
      <c r="BK23" s="37"/>
      <c r="BL23" s="37">
        <v>790</v>
      </c>
      <c r="BM23" s="37"/>
      <c r="BN23" s="37"/>
      <c r="BO23" s="37"/>
      <c r="BP23" s="37"/>
      <c r="BQ23" s="37"/>
      <c r="BR23" s="37"/>
      <c r="BS23" s="37"/>
      <c r="BT23" s="37">
        <v>700</v>
      </c>
      <c r="BU23" s="37"/>
      <c r="BV23" s="37">
        <v>642</v>
      </c>
      <c r="BW23" s="37"/>
      <c r="BX23" s="37"/>
      <c r="BY23" s="37"/>
      <c r="BZ23" s="37"/>
      <c r="CA23" s="37"/>
      <c r="CB23" s="37"/>
      <c r="CC23" s="37"/>
      <c r="CD23" s="38"/>
      <c r="CE23" s="114">
        <v>0</v>
      </c>
      <c r="CF23" s="114">
        <v>0</v>
      </c>
      <c r="CG23" s="115">
        <v>0</v>
      </c>
      <c r="CH23" s="59">
        <v>0</v>
      </c>
      <c r="CI23" s="59">
        <v>0</v>
      </c>
      <c r="CJ23" s="59">
        <v>0</v>
      </c>
    </row>
    <row r="24" spans="1:111" ht="15" customHeight="1" thickBot="1" x14ac:dyDescent="0.3">
      <c r="A24" s="116" t="s">
        <v>196</v>
      </c>
      <c r="B24" s="17" t="s">
        <v>1481</v>
      </c>
      <c r="C24" s="13" t="s">
        <v>3677</v>
      </c>
      <c r="D24" s="47" t="s">
        <v>1482</v>
      </c>
      <c r="E24" s="24" t="s">
        <v>152</v>
      </c>
      <c r="F24" s="322">
        <f>SUM(LARGE(G24:CJ24,{1,2,3,4,5,6}))</f>
        <v>4480</v>
      </c>
      <c r="G24" s="36">
        <v>790</v>
      </c>
      <c r="H24" s="37"/>
      <c r="I24" s="37"/>
      <c r="J24" s="37"/>
      <c r="K24" s="37"/>
      <c r="L24" s="37"/>
      <c r="M24" s="37">
        <v>780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>
        <v>450</v>
      </c>
      <c r="Y24" s="37"/>
      <c r="Z24" s="37"/>
      <c r="AA24" s="37"/>
      <c r="AB24" s="37"/>
      <c r="AC24" s="37"/>
      <c r="AD24" s="37"/>
      <c r="AE24" s="37">
        <v>840</v>
      </c>
      <c r="AF24" s="37"/>
      <c r="AG24" s="37"/>
      <c r="AH24" s="37"/>
      <c r="AI24" s="37"/>
      <c r="AJ24" s="37">
        <v>700</v>
      </c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>
        <v>920</v>
      </c>
      <c r="CB24" s="37"/>
      <c r="CC24" s="37"/>
      <c r="CD24" s="38"/>
      <c r="CE24" s="114">
        <v>0</v>
      </c>
      <c r="CF24" s="114">
        <v>0</v>
      </c>
      <c r="CG24" s="115">
        <v>0</v>
      </c>
      <c r="CH24" s="59">
        <v>0</v>
      </c>
      <c r="CI24" s="59">
        <v>0</v>
      </c>
      <c r="CJ24" s="59">
        <v>0</v>
      </c>
      <c r="DC24" s="395"/>
      <c r="DD24" s="395"/>
      <c r="DE24" s="395"/>
      <c r="DF24" s="395"/>
    </row>
    <row r="25" spans="1:111" ht="15" customHeight="1" thickBot="1" x14ac:dyDescent="0.3">
      <c r="A25" s="116" t="s">
        <v>200</v>
      </c>
      <c r="B25" s="17" t="s">
        <v>1438</v>
      </c>
      <c r="C25" s="13" t="s">
        <v>3750</v>
      </c>
      <c r="D25" s="47" t="s">
        <v>1439</v>
      </c>
      <c r="E25" s="24" t="s">
        <v>222</v>
      </c>
      <c r="F25" s="322">
        <f>SUM(LARGE(G25:CJ25,{1,2,3,4,5,6}))</f>
        <v>4476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>
        <v>300</v>
      </c>
      <c r="T25" s="37"/>
      <c r="U25" s="37"/>
      <c r="V25" s="37"/>
      <c r="W25" s="37"/>
      <c r="X25" s="37">
        <v>790</v>
      </c>
      <c r="Y25" s="37">
        <v>504</v>
      </c>
      <c r="Z25" s="37"/>
      <c r="AA25" s="37"/>
      <c r="AB25" s="37"/>
      <c r="AC25" s="37"/>
      <c r="AD25" s="37"/>
      <c r="AE25" s="37">
        <v>660</v>
      </c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>
        <v>920</v>
      </c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>
        <v>300</v>
      </c>
      <c r="BK25" s="37"/>
      <c r="BL25" s="37">
        <v>960</v>
      </c>
      <c r="BM25" s="37"/>
      <c r="BN25" s="37"/>
      <c r="BO25" s="37"/>
      <c r="BP25" s="37"/>
      <c r="BQ25" s="37"/>
      <c r="BR25" s="37"/>
      <c r="BS25" s="37"/>
      <c r="BT25" s="37"/>
      <c r="BU25" s="37"/>
      <c r="BV25" s="37">
        <v>360</v>
      </c>
      <c r="BW25" s="37"/>
      <c r="BX25" s="37"/>
      <c r="BY25" s="37"/>
      <c r="BZ25" s="37"/>
      <c r="CA25" s="37">
        <v>642</v>
      </c>
      <c r="CB25" s="37"/>
      <c r="CC25" s="37"/>
      <c r="CD25" s="38"/>
      <c r="CE25" s="114">
        <v>0</v>
      </c>
      <c r="CF25" s="114">
        <v>0</v>
      </c>
      <c r="CG25" s="115">
        <v>0</v>
      </c>
      <c r="CH25" s="59">
        <v>0</v>
      </c>
      <c r="CI25" s="59">
        <v>0</v>
      </c>
      <c r="CJ25" s="59">
        <v>0</v>
      </c>
      <c r="CN25" s="395"/>
      <c r="CO25" s="395"/>
      <c r="CP25" s="395"/>
    </row>
    <row r="26" spans="1:111" ht="15" customHeight="1" thickBot="1" x14ac:dyDescent="0.3">
      <c r="A26" s="116" t="s">
        <v>203</v>
      </c>
      <c r="B26" s="17" t="s">
        <v>1432</v>
      </c>
      <c r="C26" s="13" t="s">
        <v>3661</v>
      </c>
      <c r="D26" s="47" t="s">
        <v>1433</v>
      </c>
      <c r="E26" s="24" t="s">
        <v>4644</v>
      </c>
      <c r="F26" s="322">
        <f>SUM(LARGE(G26:CJ26,{1,2,3,4,5,6}))</f>
        <v>4444</v>
      </c>
      <c r="G26" s="36">
        <v>450</v>
      </c>
      <c r="H26" s="37"/>
      <c r="I26" s="37"/>
      <c r="J26" s="37"/>
      <c r="K26" s="37"/>
      <c r="L26" s="37">
        <v>780</v>
      </c>
      <c r="M26" s="37"/>
      <c r="N26" s="37"/>
      <c r="O26" s="37"/>
      <c r="P26" s="37"/>
      <c r="Q26" s="37"/>
      <c r="R26" s="37">
        <v>504</v>
      </c>
      <c r="S26" s="37"/>
      <c r="T26" s="37"/>
      <c r="U26" s="37"/>
      <c r="V26" s="37"/>
      <c r="W26" s="37"/>
      <c r="X26" s="37"/>
      <c r="Y26" s="37">
        <v>504</v>
      </c>
      <c r="Z26" s="37"/>
      <c r="AA26" s="37"/>
      <c r="AB26" s="37"/>
      <c r="AC26" s="37"/>
      <c r="AD26" s="37"/>
      <c r="AE26" s="37">
        <v>300</v>
      </c>
      <c r="AF26" s="37"/>
      <c r="AG26" s="37"/>
      <c r="AH26" s="37"/>
      <c r="AI26" s="37"/>
      <c r="AJ26" s="37">
        <v>700</v>
      </c>
      <c r="AK26" s="37">
        <v>920</v>
      </c>
      <c r="AL26" s="37"/>
      <c r="AM26" s="37"/>
      <c r="AN26" s="37">
        <v>920</v>
      </c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>
        <v>504</v>
      </c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>
        <v>620</v>
      </c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>
        <v>360</v>
      </c>
      <c r="CB26" s="37"/>
      <c r="CC26" s="37"/>
      <c r="CD26" s="38">
        <v>300</v>
      </c>
      <c r="CE26" s="114">
        <v>0</v>
      </c>
      <c r="CF26" s="114">
        <v>0</v>
      </c>
      <c r="CG26" s="115">
        <v>0</v>
      </c>
      <c r="CH26" s="59">
        <v>0</v>
      </c>
      <c r="CI26" s="59">
        <v>0</v>
      </c>
      <c r="CJ26" s="59">
        <v>0</v>
      </c>
    </row>
    <row r="27" spans="1:111" ht="15" customHeight="1" thickBot="1" x14ac:dyDescent="0.3">
      <c r="A27" s="116" t="s">
        <v>207</v>
      </c>
      <c r="B27" s="17" t="s">
        <v>1414</v>
      </c>
      <c r="C27" s="13" t="s">
        <v>3759</v>
      </c>
      <c r="D27" s="47" t="s">
        <v>1415</v>
      </c>
      <c r="E27" s="24" t="s">
        <v>176</v>
      </c>
      <c r="F27" s="322">
        <f>SUM(LARGE(G27:CJ27,{1,2,3,4,5,6}))</f>
        <v>4430</v>
      </c>
      <c r="G27" s="36">
        <v>960</v>
      </c>
      <c r="H27" s="37"/>
      <c r="I27" s="37"/>
      <c r="J27" s="37"/>
      <c r="K27" s="37"/>
      <c r="L27" s="37">
        <v>360</v>
      </c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>
        <v>960</v>
      </c>
      <c r="Y27" s="37"/>
      <c r="Z27" s="37"/>
      <c r="AA27" s="37"/>
      <c r="AB27" s="37"/>
      <c r="AC27" s="37"/>
      <c r="AD27" s="37"/>
      <c r="AE27" s="37">
        <v>1020</v>
      </c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>
        <v>1130</v>
      </c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8"/>
      <c r="CE27" s="114">
        <v>0</v>
      </c>
      <c r="CF27" s="114">
        <v>0</v>
      </c>
      <c r="CG27" s="115">
        <v>0</v>
      </c>
      <c r="CH27" s="59">
        <v>0</v>
      </c>
      <c r="CI27" s="59">
        <v>0</v>
      </c>
      <c r="CJ27" s="59">
        <v>0</v>
      </c>
      <c r="CM27" s="395"/>
      <c r="CN27" s="395"/>
      <c r="CO27" s="395"/>
      <c r="CP27" s="395"/>
      <c r="CQ27" s="395"/>
      <c r="CR27" s="395"/>
      <c r="CS27" s="395"/>
      <c r="CT27" s="395"/>
      <c r="CU27" s="395"/>
      <c r="CV27" s="395"/>
      <c r="CW27" s="395"/>
      <c r="CX27" s="395"/>
      <c r="CY27" s="395"/>
      <c r="CZ27" s="395"/>
      <c r="DC27" s="395"/>
      <c r="DD27" s="395"/>
      <c r="DE27" s="395"/>
      <c r="DF27" s="395"/>
      <c r="DG27" s="395"/>
    </row>
    <row r="28" spans="1:111" ht="15" customHeight="1" thickBot="1" x14ac:dyDescent="0.3">
      <c r="A28" s="116" t="s">
        <v>210</v>
      </c>
      <c r="B28" s="17" t="s">
        <v>1428</v>
      </c>
      <c r="C28" s="13" t="s">
        <v>3660</v>
      </c>
      <c r="D28" s="47" t="s">
        <v>1429</v>
      </c>
      <c r="E28" s="24" t="s">
        <v>162</v>
      </c>
      <c r="F28" s="322">
        <f>SUM(LARGE(G28:CJ28,{1,2,3,4,5,6}))</f>
        <v>4383</v>
      </c>
      <c r="G28" s="36">
        <v>815</v>
      </c>
      <c r="H28" s="37"/>
      <c r="I28" s="37"/>
      <c r="J28" s="37">
        <v>253</v>
      </c>
      <c r="K28" s="37"/>
      <c r="L28" s="37"/>
      <c r="M28" s="37"/>
      <c r="N28" s="37"/>
      <c r="O28" s="37"/>
      <c r="P28" s="37"/>
      <c r="Q28" s="37"/>
      <c r="R28" s="37"/>
      <c r="S28" s="37">
        <v>157</v>
      </c>
      <c r="T28" s="37"/>
      <c r="U28" s="37"/>
      <c r="V28" s="37"/>
      <c r="W28" s="37"/>
      <c r="X28" s="37">
        <v>790</v>
      </c>
      <c r="Y28" s="37">
        <v>444</v>
      </c>
      <c r="Z28" s="37"/>
      <c r="AA28" s="37"/>
      <c r="AB28" s="37"/>
      <c r="AC28" s="37"/>
      <c r="AD28" s="37"/>
      <c r="AE28" s="37">
        <v>300</v>
      </c>
      <c r="AF28" s="37"/>
      <c r="AG28" s="37"/>
      <c r="AH28" s="37"/>
      <c r="AI28" s="37"/>
      <c r="AJ28" s="37">
        <v>490</v>
      </c>
      <c r="AK28" s="37"/>
      <c r="AL28" s="37"/>
      <c r="AM28" s="37"/>
      <c r="AN28" s="37"/>
      <c r="AO28" s="37"/>
      <c r="AP28" s="37"/>
      <c r="AQ28" s="37"/>
      <c r="AR28" s="37"/>
      <c r="AS28" s="37">
        <v>566</v>
      </c>
      <c r="AT28" s="37"/>
      <c r="AU28" s="37"/>
      <c r="AV28" s="37">
        <v>815</v>
      </c>
      <c r="AW28" s="37"/>
      <c r="AX28" s="37"/>
      <c r="AY28" s="37"/>
      <c r="AZ28" s="37"/>
      <c r="BA28" s="37">
        <v>687</v>
      </c>
      <c r="BB28" s="37"/>
      <c r="BC28" s="37"/>
      <c r="BD28" s="37"/>
      <c r="BE28" s="37"/>
      <c r="BF28" s="37">
        <v>500</v>
      </c>
      <c r="BG28" s="37"/>
      <c r="BH28" s="37"/>
      <c r="BI28" s="37"/>
      <c r="BJ28" s="37">
        <v>205</v>
      </c>
      <c r="BK28" s="37"/>
      <c r="BL28" s="37">
        <v>513</v>
      </c>
      <c r="BM28" s="37"/>
      <c r="BN28" s="37"/>
      <c r="BO28" s="37"/>
      <c r="BP28" s="37"/>
      <c r="BQ28" s="37"/>
      <c r="BR28" s="37">
        <v>253</v>
      </c>
      <c r="BS28" s="37"/>
      <c r="BT28" s="37">
        <v>710</v>
      </c>
      <c r="BU28" s="37"/>
      <c r="BV28" s="37"/>
      <c r="BW28" s="37"/>
      <c r="BX28" s="37">
        <v>300</v>
      </c>
      <c r="BY28" s="37"/>
      <c r="BZ28" s="37"/>
      <c r="CA28" s="37">
        <v>566</v>
      </c>
      <c r="CB28" s="37"/>
      <c r="CC28" s="37">
        <v>205</v>
      </c>
      <c r="CD28" s="38"/>
      <c r="CE28" s="114">
        <v>0</v>
      </c>
      <c r="CF28" s="114">
        <v>0</v>
      </c>
      <c r="CG28" s="115">
        <v>0</v>
      </c>
      <c r="CH28" s="59">
        <v>0</v>
      </c>
      <c r="CI28" s="59">
        <v>0</v>
      </c>
      <c r="CJ28" s="59">
        <v>0</v>
      </c>
    </row>
    <row r="29" spans="1:111" ht="15" customHeight="1" thickBot="1" x14ac:dyDescent="0.3">
      <c r="A29" s="116" t="s">
        <v>213</v>
      </c>
      <c r="B29" s="117" t="s">
        <v>1420</v>
      </c>
      <c r="C29" s="13" t="s">
        <v>3682</v>
      </c>
      <c r="D29" s="47" t="s">
        <v>1421</v>
      </c>
      <c r="E29" s="24" t="s">
        <v>409</v>
      </c>
      <c r="F29" s="322">
        <f>SUM(LARGE(G29:CJ29,{1,2,3,4,5,6}))</f>
        <v>4364</v>
      </c>
      <c r="G29" s="36"/>
      <c r="H29" s="37"/>
      <c r="I29" s="37"/>
      <c r="J29" s="37"/>
      <c r="K29" s="37"/>
      <c r="L29" s="37">
        <v>920</v>
      </c>
      <c r="M29" s="37"/>
      <c r="N29" s="37"/>
      <c r="O29" s="37"/>
      <c r="P29" s="37"/>
      <c r="Q29" s="37"/>
      <c r="R29" s="37"/>
      <c r="S29" s="37">
        <v>253</v>
      </c>
      <c r="T29" s="37"/>
      <c r="U29" s="37"/>
      <c r="V29" s="37"/>
      <c r="W29" s="37"/>
      <c r="X29" s="37">
        <v>450</v>
      </c>
      <c r="Y29" s="37">
        <v>920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>
        <v>205</v>
      </c>
      <c r="AM29" s="37"/>
      <c r="AN29" s="37"/>
      <c r="AO29" s="37"/>
      <c r="AP29" s="37"/>
      <c r="AQ29" s="37">
        <v>300</v>
      </c>
      <c r="AR29" s="37">
        <v>300</v>
      </c>
      <c r="AS29" s="37">
        <v>642</v>
      </c>
      <c r="AT29" s="37"/>
      <c r="AU29" s="37"/>
      <c r="AV29" s="37">
        <v>620</v>
      </c>
      <c r="AW29" s="37"/>
      <c r="AX29" s="37"/>
      <c r="AY29" s="37"/>
      <c r="AZ29" s="37"/>
      <c r="BA29" s="37">
        <v>642</v>
      </c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>
        <v>620</v>
      </c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8"/>
      <c r="CE29" s="114">
        <v>0</v>
      </c>
      <c r="CF29" s="114">
        <v>0</v>
      </c>
      <c r="CG29" s="115">
        <v>0</v>
      </c>
      <c r="CH29" s="59">
        <v>0</v>
      </c>
      <c r="CI29" s="59">
        <v>0</v>
      </c>
      <c r="CJ29" s="59">
        <v>0</v>
      </c>
    </row>
    <row r="30" spans="1:111" s="395" customFormat="1" ht="15" customHeight="1" thickBot="1" x14ac:dyDescent="0.3">
      <c r="A30" s="116" t="s">
        <v>216</v>
      </c>
      <c r="B30" s="17" t="s">
        <v>1424</v>
      </c>
      <c r="C30" s="13" t="s">
        <v>3703</v>
      </c>
      <c r="D30" s="47" t="s">
        <v>1425</v>
      </c>
      <c r="E30" s="24" t="s">
        <v>4652</v>
      </c>
      <c r="F30" s="322">
        <f>SUM(LARGE(G30:CJ30,{1,2,3,4,5,6}))</f>
        <v>4355</v>
      </c>
      <c r="G30" s="36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>
        <v>253</v>
      </c>
      <c r="W30" s="37"/>
      <c r="X30" s="37"/>
      <c r="Y30" s="37"/>
      <c r="Z30" s="37"/>
      <c r="AA30" s="37">
        <v>157</v>
      </c>
      <c r="AB30" s="37"/>
      <c r="AC30" s="37"/>
      <c r="AD30" s="37"/>
      <c r="AE30" s="37"/>
      <c r="AF30" s="37"/>
      <c r="AG30" s="37"/>
      <c r="AH30" s="37"/>
      <c r="AI30" s="37">
        <v>250</v>
      </c>
      <c r="AJ30" s="37">
        <v>700</v>
      </c>
      <c r="AK30" s="37"/>
      <c r="AL30" s="37"/>
      <c r="AM30" s="37"/>
      <c r="AN30" s="37"/>
      <c r="AO30" s="37"/>
      <c r="AP30" s="37">
        <v>920</v>
      </c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>
        <v>920</v>
      </c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>
        <v>920</v>
      </c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>
        <v>642</v>
      </c>
      <c r="CC30" s="37"/>
      <c r="CD30" s="38"/>
      <c r="CE30" s="114">
        <v>0</v>
      </c>
      <c r="CF30" s="114">
        <v>0</v>
      </c>
      <c r="CG30" s="115">
        <v>0</v>
      </c>
      <c r="CH30" s="59">
        <v>0</v>
      </c>
      <c r="CI30" s="59">
        <v>0</v>
      </c>
      <c r="CJ30" s="59">
        <v>0</v>
      </c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</row>
    <row r="31" spans="1:111" ht="15" customHeight="1" thickBot="1" x14ac:dyDescent="0.3">
      <c r="A31" s="116" t="s">
        <v>219</v>
      </c>
      <c r="B31" s="17" t="s">
        <v>1442</v>
      </c>
      <c r="C31" s="13" t="s">
        <v>3701</v>
      </c>
      <c r="D31" s="47" t="s">
        <v>1443</v>
      </c>
      <c r="E31" s="24" t="s">
        <v>162</v>
      </c>
      <c r="F31" s="322">
        <f>SUM(LARGE(G31:CJ31,{1,2,3,4,5,6}))</f>
        <v>4293</v>
      </c>
      <c r="G31" s="36"/>
      <c r="H31" s="37"/>
      <c r="I31" s="37"/>
      <c r="J31" s="37"/>
      <c r="K31" s="37"/>
      <c r="L31" s="37"/>
      <c r="M31" s="37">
        <v>504</v>
      </c>
      <c r="N31" s="37"/>
      <c r="O31" s="37"/>
      <c r="P31" s="37"/>
      <c r="Q31" s="37"/>
      <c r="R31" s="37">
        <v>642</v>
      </c>
      <c r="S31" s="37"/>
      <c r="T31" s="37"/>
      <c r="U31" s="37"/>
      <c r="V31" s="37"/>
      <c r="W31" s="37"/>
      <c r="X31" s="37">
        <v>930</v>
      </c>
      <c r="Y31" s="37">
        <v>360</v>
      </c>
      <c r="Z31" s="37"/>
      <c r="AA31" s="37"/>
      <c r="AB31" s="37"/>
      <c r="AC31" s="37"/>
      <c r="AD31" s="37"/>
      <c r="AE31" s="37">
        <v>300</v>
      </c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>
        <v>360</v>
      </c>
      <c r="AT31" s="37"/>
      <c r="AU31" s="37"/>
      <c r="AV31" s="37">
        <v>790</v>
      </c>
      <c r="AW31" s="37"/>
      <c r="AX31" s="37"/>
      <c r="AY31" s="37"/>
      <c r="AZ31" s="37"/>
      <c r="BA31" s="37"/>
      <c r="BB31" s="37"/>
      <c r="BC31" s="37"/>
      <c r="BD31" s="37"/>
      <c r="BE31" s="37"/>
      <c r="BF31" s="37">
        <v>600</v>
      </c>
      <c r="BG31" s="37"/>
      <c r="BH31" s="37"/>
      <c r="BI31" s="37"/>
      <c r="BJ31" s="37">
        <v>253</v>
      </c>
      <c r="BK31" s="37"/>
      <c r="BL31" s="37">
        <v>651</v>
      </c>
      <c r="BM31" s="37"/>
      <c r="BN31" s="37">
        <v>253</v>
      </c>
      <c r="BO31" s="37"/>
      <c r="BP31" s="37"/>
      <c r="BQ31" s="37"/>
      <c r="BR31" s="37">
        <v>300</v>
      </c>
      <c r="BS31" s="37"/>
      <c r="BT31" s="37">
        <v>680</v>
      </c>
      <c r="BU31" s="37"/>
      <c r="BV31" s="37"/>
      <c r="BW31" s="37"/>
      <c r="BX31" s="37">
        <v>253</v>
      </c>
      <c r="BY31" s="37"/>
      <c r="BZ31" s="37"/>
      <c r="CA31" s="37">
        <v>360</v>
      </c>
      <c r="CB31" s="37"/>
      <c r="CC31" s="37">
        <v>253</v>
      </c>
      <c r="CD31" s="38"/>
      <c r="CE31" s="114">
        <v>0</v>
      </c>
      <c r="CF31" s="114">
        <v>0</v>
      </c>
      <c r="CG31" s="115">
        <v>0</v>
      </c>
      <c r="CH31" s="59">
        <v>0</v>
      </c>
      <c r="CI31" s="59">
        <v>0</v>
      </c>
      <c r="CJ31" s="59">
        <v>0</v>
      </c>
    </row>
    <row r="32" spans="1:111" s="395" customFormat="1" ht="15" customHeight="1" thickBot="1" x14ac:dyDescent="0.3">
      <c r="A32" s="116" t="s">
        <v>223</v>
      </c>
      <c r="B32" s="17" t="s">
        <v>1434</v>
      </c>
      <c r="C32" s="13" t="s">
        <v>3697</v>
      </c>
      <c r="D32" s="47" t="s">
        <v>1435</v>
      </c>
      <c r="E32" s="24" t="s">
        <v>152</v>
      </c>
      <c r="F32" s="322">
        <f>SUM(LARGE(G32:CJ32,{1,2,3,4,5,6}))</f>
        <v>4288</v>
      </c>
      <c r="G32" s="36">
        <v>450</v>
      </c>
      <c r="H32" s="37"/>
      <c r="I32" s="37"/>
      <c r="J32" s="37"/>
      <c r="K32" s="37"/>
      <c r="L32" s="37"/>
      <c r="M32" s="37">
        <v>642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>
        <v>790</v>
      </c>
      <c r="Y32" s="37"/>
      <c r="Z32" s="37"/>
      <c r="AA32" s="37"/>
      <c r="AB32" s="37"/>
      <c r="AC32" s="37"/>
      <c r="AD32" s="37"/>
      <c r="AE32" s="37">
        <v>480</v>
      </c>
      <c r="AF32" s="37"/>
      <c r="AG32" s="37"/>
      <c r="AH32" s="37"/>
      <c r="AI32" s="37"/>
      <c r="AJ32" s="37">
        <v>385</v>
      </c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>
        <v>790</v>
      </c>
      <c r="AW32" s="37"/>
      <c r="AX32" s="37"/>
      <c r="AY32" s="37"/>
      <c r="AZ32" s="37"/>
      <c r="BA32" s="37">
        <v>920</v>
      </c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>
        <v>642</v>
      </c>
      <c r="BW32" s="37"/>
      <c r="BX32" s="37"/>
      <c r="BY32" s="37"/>
      <c r="BZ32" s="37"/>
      <c r="CA32" s="37">
        <v>504</v>
      </c>
      <c r="CB32" s="37"/>
      <c r="CC32" s="37"/>
      <c r="CD32" s="38"/>
      <c r="CE32" s="114">
        <v>0</v>
      </c>
      <c r="CF32" s="114">
        <v>0</v>
      </c>
      <c r="CG32" s="115">
        <v>0</v>
      </c>
      <c r="CH32" s="59">
        <v>0</v>
      </c>
      <c r="CI32" s="59">
        <v>0</v>
      </c>
      <c r="CJ32" s="59">
        <v>0</v>
      </c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</row>
    <row r="33" spans="1:111" s="395" customFormat="1" ht="15" customHeight="1" thickBot="1" x14ac:dyDescent="0.3">
      <c r="A33" s="116" t="s">
        <v>226</v>
      </c>
      <c r="B33" s="17" t="s">
        <v>1418</v>
      </c>
      <c r="C33" s="13" t="s">
        <v>3664</v>
      </c>
      <c r="D33" s="47" t="s">
        <v>1419</v>
      </c>
      <c r="E33" s="24" t="s">
        <v>166</v>
      </c>
      <c r="F33" s="322">
        <f>SUM(LARGE(G33:CJ33,{1,2,3,4,5,6}))</f>
        <v>4228</v>
      </c>
      <c r="G33" s="36">
        <v>620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>
        <v>513</v>
      </c>
      <c r="Y33" s="37"/>
      <c r="Z33" s="37"/>
      <c r="AA33" s="37"/>
      <c r="AB33" s="37"/>
      <c r="AC33" s="37"/>
      <c r="AD33" s="37"/>
      <c r="AE33" s="37">
        <v>300</v>
      </c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>
        <v>253</v>
      </c>
      <c r="AS33" s="37"/>
      <c r="AT33" s="37"/>
      <c r="AU33" s="37"/>
      <c r="AV33" s="37">
        <v>513</v>
      </c>
      <c r="AW33" s="37"/>
      <c r="AX33" s="37"/>
      <c r="AY33" s="37"/>
      <c r="AZ33" s="37"/>
      <c r="BA33" s="37">
        <v>566</v>
      </c>
      <c r="BB33" s="37"/>
      <c r="BC33" s="37"/>
      <c r="BD33" s="37"/>
      <c r="BE33" s="37"/>
      <c r="BF33" s="37">
        <v>600</v>
      </c>
      <c r="BG33" s="37"/>
      <c r="BH33" s="37"/>
      <c r="BI33" s="37"/>
      <c r="BJ33" s="37"/>
      <c r="BK33" s="37"/>
      <c r="BL33" s="37">
        <v>930</v>
      </c>
      <c r="BM33" s="37"/>
      <c r="BN33" s="37"/>
      <c r="BO33" s="37"/>
      <c r="BP33" s="37"/>
      <c r="BQ33" s="37"/>
      <c r="BR33" s="37"/>
      <c r="BS33" s="37"/>
      <c r="BT33" s="37">
        <v>825</v>
      </c>
      <c r="BU33" s="37"/>
      <c r="BV33" s="37"/>
      <c r="BW33" s="37"/>
      <c r="BX33" s="37"/>
      <c r="BY33" s="37"/>
      <c r="BZ33" s="37"/>
      <c r="CA33" s="37">
        <v>687</v>
      </c>
      <c r="CB33" s="37"/>
      <c r="CC33" s="37"/>
      <c r="CD33" s="38"/>
      <c r="CE33" s="114">
        <v>0</v>
      </c>
      <c r="CF33" s="114">
        <v>0</v>
      </c>
      <c r="CG33" s="115">
        <v>0</v>
      </c>
      <c r="CH33" s="59">
        <v>0</v>
      </c>
      <c r="CI33" s="59">
        <v>0</v>
      </c>
      <c r="CJ33" s="59">
        <v>0</v>
      </c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</row>
    <row r="34" spans="1:111" ht="15" customHeight="1" thickBot="1" x14ac:dyDescent="0.3">
      <c r="A34" s="116" t="s">
        <v>229</v>
      </c>
      <c r="B34" s="17" t="s">
        <v>1436</v>
      </c>
      <c r="C34" s="13" t="s">
        <v>3669</v>
      </c>
      <c r="D34" s="47" t="s">
        <v>1437</v>
      </c>
      <c r="E34" s="24" t="s">
        <v>166</v>
      </c>
      <c r="F34" s="322">
        <f>SUM(LARGE(G34:CJ34,{1,2,3,4,5,6}))</f>
        <v>4224</v>
      </c>
      <c r="G34" s="36">
        <v>790</v>
      </c>
      <c r="H34" s="37"/>
      <c r="I34" s="37"/>
      <c r="J34" s="37"/>
      <c r="K34" s="37"/>
      <c r="L34" s="37"/>
      <c r="M34" s="37">
        <v>504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>
        <v>620</v>
      </c>
      <c r="Y34" s="37">
        <v>360</v>
      </c>
      <c r="Z34" s="37"/>
      <c r="AA34" s="37"/>
      <c r="AB34" s="37"/>
      <c r="AC34" s="37"/>
      <c r="AD34" s="37"/>
      <c r="AE34" s="37">
        <v>660</v>
      </c>
      <c r="AF34" s="37"/>
      <c r="AG34" s="37"/>
      <c r="AH34" s="37"/>
      <c r="AI34" s="37"/>
      <c r="AJ34" s="37">
        <v>700</v>
      </c>
      <c r="AK34" s="37"/>
      <c r="AL34" s="37"/>
      <c r="AM34" s="37"/>
      <c r="AN34" s="37"/>
      <c r="AO34" s="37"/>
      <c r="AP34" s="37"/>
      <c r="AQ34" s="37"/>
      <c r="AR34" s="37"/>
      <c r="AS34" s="37">
        <v>642</v>
      </c>
      <c r="AT34" s="37"/>
      <c r="AU34" s="37"/>
      <c r="AV34" s="37">
        <v>620</v>
      </c>
      <c r="AW34" s="37"/>
      <c r="AX34" s="37"/>
      <c r="AY34" s="37"/>
      <c r="AZ34" s="37"/>
      <c r="BA34" s="37">
        <v>642</v>
      </c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>
        <v>790</v>
      </c>
      <c r="BM34" s="37"/>
      <c r="BN34" s="37"/>
      <c r="BO34" s="37"/>
      <c r="BP34" s="37"/>
      <c r="BQ34" s="37"/>
      <c r="BR34" s="37"/>
      <c r="BS34" s="37"/>
      <c r="BT34" s="37"/>
      <c r="BU34" s="37"/>
      <c r="BV34" s="37">
        <v>504</v>
      </c>
      <c r="BW34" s="37"/>
      <c r="BX34" s="37"/>
      <c r="BY34" s="37"/>
      <c r="BZ34" s="37"/>
      <c r="CA34" s="37">
        <v>504</v>
      </c>
      <c r="CB34" s="37"/>
      <c r="CC34" s="37"/>
      <c r="CD34" s="38"/>
      <c r="CE34" s="114">
        <v>0</v>
      </c>
      <c r="CF34" s="114">
        <v>0</v>
      </c>
      <c r="CG34" s="115">
        <v>0</v>
      </c>
      <c r="CH34" s="59">
        <v>0</v>
      </c>
      <c r="CI34" s="59">
        <v>0</v>
      </c>
      <c r="CJ34" s="59">
        <v>0</v>
      </c>
    </row>
    <row r="35" spans="1:111" s="395" customFormat="1" ht="15" customHeight="1" thickBot="1" x14ac:dyDescent="0.3">
      <c r="A35" s="116" t="s">
        <v>232</v>
      </c>
      <c r="B35" s="17" t="s">
        <v>1450</v>
      </c>
      <c r="C35" s="13" t="s">
        <v>3765</v>
      </c>
      <c r="D35" s="47" t="s">
        <v>1451</v>
      </c>
      <c r="E35" s="24" t="s">
        <v>490</v>
      </c>
      <c r="F35" s="322">
        <f>SUM(LARGE(G35:CJ35,{1,2,3,4,5,6}))</f>
        <v>4152</v>
      </c>
      <c r="G35" s="36">
        <v>620</v>
      </c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>
        <v>300</v>
      </c>
      <c r="U35" s="37"/>
      <c r="V35" s="37"/>
      <c r="W35" s="37"/>
      <c r="X35" s="37">
        <v>450</v>
      </c>
      <c r="Y35" s="37">
        <v>642</v>
      </c>
      <c r="Z35" s="37"/>
      <c r="AA35" s="37"/>
      <c r="AB35" s="37"/>
      <c r="AC35" s="37"/>
      <c r="AD35" s="37"/>
      <c r="AE35" s="37">
        <v>480</v>
      </c>
      <c r="AF35" s="37"/>
      <c r="AG35" s="37"/>
      <c r="AH35" s="37"/>
      <c r="AI35" s="37"/>
      <c r="AJ35" s="37">
        <v>700</v>
      </c>
      <c r="AK35" s="37"/>
      <c r="AL35" s="37">
        <v>300</v>
      </c>
      <c r="AM35" s="37"/>
      <c r="AN35" s="37"/>
      <c r="AO35" s="37"/>
      <c r="AP35" s="37"/>
      <c r="AQ35" s="37"/>
      <c r="AR35" s="37"/>
      <c r="AS35" s="37">
        <v>504</v>
      </c>
      <c r="AT35" s="37"/>
      <c r="AU35" s="37"/>
      <c r="AV35" s="37">
        <v>790</v>
      </c>
      <c r="AW35" s="37"/>
      <c r="AX35" s="37"/>
      <c r="AY35" s="37"/>
      <c r="AZ35" s="37"/>
      <c r="BA35" s="37">
        <v>780</v>
      </c>
      <c r="BB35" s="37"/>
      <c r="BC35" s="37"/>
      <c r="BD35" s="37"/>
      <c r="BE35" s="37"/>
      <c r="BF35" s="37"/>
      <c r="BG35" s="37"/>
      <c r="BH35" s="37"/>
      <c r="BI35" s="37"/>
      <c r="BJ35" s="37">
        <v>157</v>
      </c>
      <c r="BK35" s="37"/>
      <c r="BL35" s="37">
        <v>620</v>
      </c>
      <c r="BM35" s="37"/>
      <c r="BN35" s="37">
        <v>300</v>
      </c>
      <c r="BO35" s="37"/>
      <c r="BP35" s="37"/>
      <c r="BQ35" s="37"/>
      <c r="BR35" s="37"/>
      <c r="BS35" s="37"/>
      <c r="BT35" s="37"/>
      <c r="BU35" s="37"/>
      <c r="BV35" s="37">
        <v>360</v>
      </c>
      <c r="BW35" s="37"/>
      <c r="BX35" s="37"/>
      <c r="BY35" s="37"/>
      <c r="BZ35" s="37"/>
      <c r="CA35" s="37"/>
      <c r="CB35" s="37"/>
      <c r="CC35" s="37"/>
      <c r="CD35" s="38"/>
      <c r="CE35" s="114">
        <v>0</v>
      </c>
      <c r="CF35" s="114">
        <v>0</v>
      </c>
      <c r="CG35" s="115">
        <v>0</v>
      </c>
      <c r="CH35" s="59">
        <v>0</v>
      </c>
      <c r="CI35" s="59">
        <v>0</v>
      </c>
      <c r="CJ35" s="59">
        <v>0</v>
      </c>
      <c r="CM35" s="62"/>
      <c r="CN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</row>
    <row r="36" spans="1:111" s="395" customFormat="1" ht="15" customHeight="1" thickBot="1" x14ac:dyDescent="0.3">
      <c r="A36" s="116" t="s">
        <v>235</v>
      </c>
      <c r="B36" s="17" t="s">
        <v>1444</v>
      </c>
      <c r="C36" s="13" t="s">
        <v>3729</v>
      </c>
      <c r="D36" s="47" t="s">
        <v>1445</v>
      </c>
      <c r="E36" s="24" t="s">
        <v>162</v>
      </c>
      <c r="F36" s="322">
        <f>SUM(LARGE(G36:CJ36,{1,2,3,4,5,6}))</f>
        <v>4144</v>
      </c>
      <c r="G36" s="36">
        <v>790</v>
      </c>
      <c r="H36" s="37"/>
      <c r="I36" s="37"/>
      <c r="J36" s="37">
        <v>300</v>
      </c>
      <c r="K36" s="37"/>
      <c r="L36" s="37"/>
      <c r="M36" s="37"/>
      <c r="N36" s="37"/>
      <c r="O36" s="37"/>
      <c r="P36" s="37"/>
      <c r="Q36" s="37"/>
      <c r="R36" s="37"/>
      <c r="S36" s="37">
        <v>300</v>
      </c>
      <c r="T36" s="37"/>
      <c r="U36" s="37"/>
      <c r="V36" s="37"/>
      <c r="W36" s="37"/>
      <c r="X36" s="37">
        <v>620</v>
      </c>
      <c r="Y36" s="37">
        <v>360</v>
      </c>
      <c r="Z36" s="37"/>
      <c r="AA36" s="37"/>
      <c r="AB36" s="37"/>
      <c r="AC36" s="37"/>
      <c r="AD36" s="37"/>
      <c r="AE36" s="37">
        <v>660</v>
      </c>
      <c r="AF36" s="37"/>
      <c r="AG36" s="37"/>
      <c r="AH36" s="37"/>
      <c r="AI36" s="37"/>
      <c r="AJ36" s="37">
        <v>490</v>
      </c>
      <c r="AK36" s="37"/>
      <c r="AL36" s="37"/>
      <c r="AM36" s="37"/>
      <c r="AN36" s="37"/>
      <c r="AO36" s="37"/>
      <c r="AP36" s="37"/>
      <c r="AQ36" s="37"/>
      <c r="AR36" s="37"/>
      <c r="AS36" s="37">
        <v>642</v>
      </c>
      <c r="AT36" s="37"/>
      <c r="AU36" s="37"/>
      <c r="AV36" s="37">
        <v>620</v>
      </c>
      <c r="AW36" s="37"/>
      <c r="AX36" s="37"/>
      <c r="AY36" s="37"/>
      <c r="AZ36" s="37"/>
      <c r="BA36" s="37">
        <v>642</v>
      </c>
      <c r="BB36" s="37"/>
      <c r="BC36" s="37"/>
      <c r="BD36" s="37"/>
      <c r="BE36" s="37"/>
      <c r="BF36" s="37"/>
      <c r="BG36" s="37"/>
      <c r="BH36" s="37"/>
      <c r="BI36" s="37"/>
      <c r="BJ36" s="37">
        <v>253</v>
      </c>
      <c r="BK36" s="37"/>
      <c r="BL36" s="37">
        <v>790</v>
      </c>
      <c r="BM36" s="37"/>
      <c r="BN36" s="37"/>
      <c r="BO36" s="37"/>
      <c r="BP36" s="37"/>
      <c r="BQ36" s="37"/>
      <c r="BR36" s="37">
        <v>205</v>
      </c>
      <c r="BS36" s="37"/>
      <c r="BT36" s="37"/>
      <c r="BU36" s="37"/>
      <c r="BV36" s="37"/>
      <c r="BW36" s="37"/>
      <c r="BX36" s="37">
        <v>253</v>
      </c>
      <c r="BY36" s="37"/>
      <c r="BZ36" s="37"/>
      <c r="CA36" s="37">
        <v>504</v>
      </c>
      <c r="CB36" s="37"/>
      <c r="CC36" s="37"/>
      <c r="CD36" s="38"/>
      <c r="CE36" s="114">
        <v>0</v>
      </c>
      <c r="CF36" s="114">
        <v>0</v>
      </c>
      <c r="CG36" s="115">
        <v>0</v>
      </c>
      <c r="CH36" s="59">
        <v>0</v>
      </c>
      <c r="CI36" s="59">
        <v>0</v>
      </c>
      <c r="CJ36" s="59">
        <v>0</v>
      </c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</row>
    <row r="37" spans="1:111" ht="15" customHeight="1" thickBot="1" x14ac:dyDescent="0.3">
      <c r="A37" s="116" t="s">
        <v>238</v>
      </c>
      <c r="B37" s="17" t="s">
        <v>1448</v>
      </c>
      <c r="C37" s="13" t="s">
        <v>3672</v>
      </c>
      <c r="D37" s="47" t="s">
        <v>1449</v>
      </c>
      <c r="E37" s="24" t="s">
        <v>292</v>
      </c>
      <c r="F37" s="322">
        <f>SUM(LARGE(G37:CJ37,{1,2,3,4,5,6}))</f>
        <v>4084</v>
      </c>
      <c r="G37" s="36"/>
      <c r="H37" s="37"/>
      <c r="I37" s="37"/>
      <c r="J37" s="37"/>
      <c r="K37" s="37"/>
      <c r="L37" s="37">
        <v>360</v>
      </c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>
        <v>300</v>
      </c>
      <c r="AH37" s="37"/>
      <c r="AI37" s="37"/>
      <c r="AJ37" s="37">
        <v>595</v>
      </c>
      <c r="AK37" s="37"/>
      <c r="AL37" s="37"/>
      <c r="AM37" s="37"/>
      <c r="AN37" s="37"/>
      <c r="AO37" s="37"/>
      <c r="AP37" s="37">
        <v>642</v>
      </c>
      <c r="AQ37" s="37"/>
      <c r="AR37" s="37"/>
      <c r="AS37" s="37">
        <v>687</v>
      </c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>
        <v>504</v>
      </c>
      <c r="BE37" s="37"/>
      <c r="BF37" s="37">
        <v>600</v>
      </c>
      <c r="BG37" s="37"/>
      <c r="BH37" s="37"/>
      <c r="BI37" s="37"/>
      <c r="BJ37" s="37"/>
      <c r="BK37" s="37"/>
      <c r="BL37" s="37"/>
      <c r="BM37" s="37"/>
      <c r="BN37" s="37"/>
      <c r="BO37" s="37">
        <v>780</v>
      </c>
      <c r="BP37" s="37"/>
      <c r="BQ37" s="37"/>
      <c r="BR37" s="37"/>
      <c r="BS37" s="37"/>
      <c r="BT37" s="37">
        <v>535</v>
      </c>
      <c r="BU37" s="37"/>
      <c r="BV37" s="37"/>
      <c r="BW37" s="37"/>
      <c r="BX37" s="37"/>
      <c r="BY37" s="37"/>
      <c r="BZ37" s="37"/>
      <c r="CA37" s="37"/>
      <c r="CB37" s="37">
        <v>780</v>
      </c>
      <c r="CC37" s="37"/>
      <c r="CD37" s="38"/>
      <c r="CE37" s="114">
        <v>0</v>
      </c>
      <c r="CF37" s="114">
        <v>0</v>
      </c>
      <c r="CG37" s="115">
        <v>0</v>
      </c>
      <c r="CH37" s="59">
        <v>0</v>
      </c>
      <c r="CI37" s="59">
        <v>0</v>
      </c>
      <c r="CJ37" s="59">
        <v>0</v>
      </c>
    </row>
    <row r="38" spans="1:111" ht="15" customHeight="1" thickBot="1" x14ac:dyDescent="0.3">
      <c r="A38" s="116" t="s">
        <v>242</v>
      </c>
      <c r="B38" s="17" t="s">
        <v>1454</v>
      </c>
      <c r="C38" s="13" t="s">
        <v>3659</v>
      </c>
      <c r="D38" s="47" t="s">
        <v>1455</v>
      </c>
      <c r="E38" s="24" t="s">
        <v>152</v>
      </c>
      <c r="F38" s="322">
        <f>SUM(LARGE(G38:CJ38,{1,2,3,4,5,6}))</f>
        <v>4059</v>
      </c>
      <c r="G38" s="36">
        <v>513</v>
      </c>
      <c r="H38" s="37"/>
      <c r="I38" s="37"/>
      <c r="J38" s="37"/>
      <c r="K38" s="37"/>
      <c r="L38" s="37"/>
      <c r="M38" s="37">
        <v>566</v>
      </c>
      <c r="N38" s="37"/>
      <c r="O38" s="37"/>
      <c r="P38" s="37"/>
      <c r="Q38" s="37"/>
      <c r="R38" s="37">
        <v>504</v>
      </c>
      <c r="S38" s="37"/>
      <c r="T38" s="37"/>
      <c r="U38" s="37"/>
      <c r="V38" s="37"/>
      <c r="W38" s="37"/>
      <c r="X38" s="37">
        <v>651</v>
      </c>
      <c r="Y38" s="37">
        <v>687</v>
      </c>
      <c r="Z38" s="37"/>
      <c r="AA38" s="37"/>
      <c r="AB38" s="37"/>
      <c r="AC38" s="37"/>
      <c r="AD38" s="37"/>
      <c r="AE38" s="37">
        <v>480</v>
      </c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>
        <v>790</v>
      </c>
      <c r="AW38" s="37"/>
      <c r="AX38" s="37"/>
      <c r="AY38" s="37"/>
      <c r="AZ38" s="37"/>
      <c r="BA38" s="37">
        <v>360</v>
      </c>
      <c r="BB38" s="37"/>
      <c r="BC38" s="37"/>
      <c r="BD38" s="37"/>
      <c r="BE38" s="37"/>
      <c r="BF38" s="37">
        <v>600</v>
      </c>
      <c r="BG38" s="37"/>
      <c r="BH38" s="37"/>
      <c r="BI38" s="37"/>
      <c r="BJ38" s="37"/>
      <c r="BK38" s="37"/>
      <c r="BL38" s="37">
        <v>651</v>
      </c>
      <c r="BM38" s="37"/>
      <c r="BN38" s="37"/>
      <c r="BO38" s="37"/>
      <c r="BP38" s="37"/>
      <c r="BQ38" s="37"/>
      <c r="BR38" s="37"/>
      <c r="BS38" s="37"/>
      <c r="BT38" s="37">
        <v>680</v>
      </c>
      <c r="BU38" s="37"/>
      <c r="BV38" s="37"/>
      <c r="BW38" s="37"/>
      <c r="BX38" s="37"/>
      <c r="BY38" s="37"/>
      <c r="BZ38" s="37"/>
      <c r="CA38" s="37">
        <v>360</v>
      </c>
      <c r="CB38" s="37"/>
      <c r="CC38" s="37"/>
      <c r="CD38" s="38"/>
      <c r="CE38" s="114">
        <v>0</v>
      </c>
      <c r="CF38" s="114">
        <v>0</v>
      </c>
      <c r="CG38" s="115">
        <v>0</v>
      </c>
      <c r="CH38" s="59">
        <v>0</v>
      </c>
      <c r="CI38" s="59">
        <v>0</v>
      </c>
      <c r="CJ38" s="59">
        <v>0</v>
      </c>
    </row>
    <row r="39" spans="1:111" ht="15" customHeight="1" thickBot="1" x14ac:dyDescent="0.3">
      <c r="A39" s="116" t="s">
        <v>246</v>
      </c>
      <c r="B39" s="17" t="s">
        <v>1458</v>
      </c>
      <c r="C39" s="13" t="s">
        <v>3675</v>
      </c>
      <c r="D39" s="47" t="s">
        <v>1459</v>
      </c>
      <c r="E39" s="24" t="s">
        <v>275</v>
      </c>
      <c r="F39" s="322">
        <f>SUM(LARGE(G39:CJ39,{1,2,3,4,5,6}))</f>
        <v>4037</v>
      </c>
      <c r="G39" s="36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>
        <v>175</v>
      </c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>
        <v>142</v>
      </c>
      <c r="AJ39" s="37"/>
      <c r="AK39" s="37"/>
      <c r="AL39" s="37"/>
      <c r="AM39" s="37"/>
      <c r="AN39" s="37"/>
      <c r="AO39" s="37"/>
      <c r="AP39" s="37">
        <v>700</v>
      </c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>
        <v>595</v>
      </c>
      <c r="BE39" s="37"/>
      <c r="BF39" s="37">
        <v>500</v>
      </c>
      <c r="BG39" s="37"/>
      <c r="BH39" s="37"/>
      <c r="BI39" s="37"/>
      <c r="BJ39" s="37"/>
      <c r="BK39" s="37"/>
      <c r="BL39" s="37">
        <v>815</v>
      </c>
      <c r="BM39" s="37"/>
      <c r="BN39" s="37"/>
      <c r="BO39" s="37">
        <v>700</v>
      </c>
      <c r="BP39" s="37"/>
      <c r="BQ39" s="37"/>
      <c r="BR39" s="37"/>
      <c r="BS39" s="37"/>
      <c r="BT39" s="37">
        <v>585</v>
      </c>
      <c r="BU39" s="37"/>
      <c r="BV39" s="37"/>
      <c r="BW39" s="37"/>
      <c r="BX39" s="37"/>
      <c r="BY39" s="37"/>
      <c r="BZ39" s="37"/>
      <c r="CA39" s="37"/>
      <c r="CB39" s="37">
        <v>642</v>
      </c>
      <c r="CC39" s="37"/>
      <c r="CD39" s="38"/>
      <c r="CE39" s="114">
        <v>0</v>
      </c>
      <c r="CF39" s="114">
        <v>0</v>
      </c>
      <c r="CG39" s="115">
        <v>0</v>
      </c>
      <c r="CH39" s="59">
        <v>0</v>
      </c>
      <c r="CI39" s="59">
        <v>0</v>
      </c>
      <c r="CJ39" s="59">
        <v>0</v>
      </c>
      <c r="DG39" s="71"/>
    </row>
    <row r="40" spans="1:111" ht="15" customHeight="1" thickBot="1" x14ac:dyDescent="0.3">
      <c r="A40" s="116" t="s">
        <v>250</v>
      </c>
      <c r="B40" s="17" t="s">
        <v>1426</v>
      </c>
      <c r="C40" s="13" t="s">
        <v>3649</v>
      </c>
      <c r="D40" s="47" t="s">
        <v>1427</v>
      </c>
      <c r="E40" s="24" t="s">
        <v>4640</v>
      </c>
      <c r="F40" s="322">
        <f>SUM(LARGE(G40:CJ40,{1,2,3,4,5,6}))</f>
        <v>4033</v>
      </c>
      <c r="G40" s="36"/>
      <c r="H40" s="37"/>
      <c r="I40" s="37"/>
      <c r="J40" s="37"/>
      <c r="K40" s="37"/>
      <c r="L40" s="37"/>
      <c r="M40" s="37"/>
      <c r="N40" s="37">
        <v>780</v>
      </c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>
        <v>780</v>
      </c>
      <c r="AD40" s="37"/>
      <c r="AE40" s="37">
        <v>660</v>
      </c>
      <c r="AF40" s="37"/>
      <c r="AG40" s="37"/>
      <c r="AH40" s="37"/>
      <c r="AI40" s="37"/>
      <c r="AJ40" s="37"/>
      <c r="AK40" s="37"/>
      <c r="AL40" s="37"/>
      <c r="AM40" s="37"/>
      <c r="AN40" s="37"/>
      <c r="AO40" s="37">
        <v>780</v>
      </c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>
        <v>253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>
        <v>780</v>
      </c>
      <c r="BZ40" s="37"/>
      <c r="CA40" s="37"/>
      <c r="CB40" s="37"/>
      <c r="CC40" s="37"/>
      <c r="CD40" s="38"/>
      <c r="CE40" s="114">
        <v>0</v>
      </c>
      <c r="CF40" s="114">
        <v>0</v>
      </c>
      <c r="CG40" s="115">
        <v>0</v>
      </c>
      <c r="CH40" s="59">
        <v>0</v>
      </c>
      <c r="CI40" s="59">
        <v>0</v>
      </c>
      <c r="CJ40" s="59">
        <v>0</v>
      </c>
      <c r="DG40" s="395"/>
    </row>
    <row r="41" spans="1:111" ht="15" customHeight="1" thickBot="1" x14ac:dyDescent="0.3">
      <c r="A41" s="116" t="s">
        <v>253</v>
      </c>
      <c r="B41" s="17" t="s">
        <v>1456</v>
      </c>
      <c r="C41" s="13" t="s">
        <v>3679</v>
      </c>
      <c r="D41" s="47" t="s">
        <v>1457</v>
      </c>
      <c r="E41" s="24" t="s">
        <v>4649</v>
      </c>
      <c r="F41" s="322">
        <f>SUM(LARGE(G41:CJ41,{1,2,3,4,5,6}))</f>
        <v>4004</v>
      </c>
      <c r="G41" s="36">
        <v>620</v>
      </c>
      <c r="H41" s="37"/>
      <c r="I41" s="37"/>
      <c r="J41" s="37"/>
      <c r="K41" s="37"/>
      <c r="L41" s="37">
        <v>642</v>
      </c>
      <c r="M41" s="37"/>
      <c r="N41" s="37"/>
      <c r="O41" s="37"/>
      <c r="P41" s="37"/>
      <c r="Q41" s="37"/>
      <c r="R41" s="37">
        <v>360</v>
      </c>
      <c r="S41" s="37"/>
      <c r="T41" s="37"/>
      <c r="U41" s="37"/>
      <c r="V41" s="37"/>
      <c r="W41" s="37"/>
      <c r="X41" s="37">
        <v>450</v>
      </c>
      <c r="Y41" s="37">
        <v>642</v>
      </c>
      <c r="Z41" s="37"/>
      <c r="AA41" s="37"/>
      <c r="AB41" s="37"/>
      <c r="AC41" s="37"/>
      <c r="AD41" s="37"/>
      <c r="AE41" s="37">
        <v>480</v>
      </c>
      <c r="AF41" s="37"/>
      <c r="AG41" s="37"/>
      <c r="AH41" s="37"/>
      <c r="AI41" s="37">
        <v>213</v>
      </c>
      <c r="AJ41" s="37">
        <v>700</v>
      </c>
      <c r="AK41" s="37"/>
      <c r="AL41" s="37">
        <v>253</v>
      </c>
      <c r="AM41" s="37"/>
      <c r="AN41" s="37"/>
      <c r="AO41" s="37"/>
      <c r="AP41" s="37"/>
      <c r="AQ41" s="37"/>
      <c r="AR41" s="37"/>
      <c r="AS41" s="37">
        <v>504</v>
      </c>
      <c r="AT41" s="37"/>
      <c r="AU41" s="37"/>
      <c r="AV41" s="37"/>
      <c r="AW41" s="37"/>
      <c r="AX41" s="37"/>
      <c r="AY41" s="37"/>
      <c r="AZ41" s="37"/>
      <c r="BA41" s="37">
        <v>780</v>
      </c>
      <c r="BB41" s="37"/>
      <c r="BC41" s="37"/>
      <c r="BD41" s="37"/>
      <c r="BE41" s="37"/>
      <c r="BF41" s="37"/>
      <c r="BG41" s="37"/>
      <c r="BH41" s="37"/>
      <c r="BI41" s="37"/>
      <c r="BJ41" s="37">
        <v>157</v>
      </c>
      <c r="BK41" s="37"/>
      <c r="BL41" s="37">
        <v>620</v>
      </c>
      <c r="BM41" s="37"/>
      <c r="BN41" s="37">
        <v>300</v>
      </c>
      <c r="BO41" s="37"/>
      <c r="BP41" s="37"/>
      <c r="BQ41" s="37"/>
      <c r="BR41" s="37"/>
      <c r="BS41" s="37"/>
      <c r="BT41" s="37"/>
      <c r="BU41" s="37"/>
      <c r="BV41" s="37">
        <v>360</v>
      </c>
      <c r="BW41" s="37"/>
      <c r="BX41" s="37"/>
      <c r="BY41" s="37"/>
      <c r="BZ41" s="37"/>
      <c r="CA41" s="37"/>
      <c r="CB41" s="37"/>
      <c r="CC41" s="37"/>
      <c r="CD41" s="38"/>
      <c r="CE41" s="114">
        <v>0</v>
      </c>
      <c r="CF41" s="114">
        <v>0</v>
      </c>
      <c r="CG41" s="115">
        <v>0</v>
      </c>
      <c r="CH41" s="59">
        <v>0</v>
      </c>
      <c r="CI41" s="59">
        <v>0</v>
      </c>
      <c r="CJ41" s="59">
        <v>0</v>
      </c>
      <c r="DC41" s="395"/>
      <c r="DD41" s="395"/>
      <c r="DE41" s="395"/>
      <c r="DF41" s="395"/>
    </row>
    <row r="42" spans="1:111" ht="15" customHeight="1" thickBot="1" x14ac:dyDescent="0.3">
      <c r="A42" s="116" t="s">
        <v>256</v>
      </c>
      <c r="B42" s="17" t="s">
        <v>1489</v>
      </c>
      <c r="C42" s="13" t="s">
        <v>3657</v>
      </c>
      <c r="D42" s="47" t="s">
        <v>1490</v>
      </c>
      <c r="E42" s="24" t="s">
        <v>148</v>
      </c>
      <c r="F42" s="322">
        <f>SUM(LARGE(G42:CJ42,{1,2,3,4,5,6}))</f>
        <v>3966</v>
      </c>
      <c r="G42" s="36">
        <v>450</v>
      </c>
      <c r="H42" s="37"/>
      <c r="I42" s="37"/>
      <c r="J42" s="37"/>
      <c r="K42" s="37"/>
      <c r="L42" s="37"/>
      <c r="M42" s="37">
        <v>642</v>
      </c>
      <c r="N42" s="37"/>
      <c r="O42" s="37"/>
      <c r="P42" s="37"/>
      <c r="Q42" s="37"/>
      <c r="R42" s="37">
        <v>920</v>
      </c>
      <c r="S42" s="37"/>
      <c r="T42" s="37"/>
      <c r="U42" s="37"/>
      <c r="V42" s="37"/>
      <c r="W42" s="37"/>
      <c r="X42" s="37">
        <v>790</v>
      </c>
      <c r="Y42" s="37"/>
      <c r="Z42" s="37"/>
      <c r="AA42" s="37"/>
      <c r="AB42" s="37"/>
      <c r="AC42" s="37"/>
      <c r="AD42" s="37"/>
      <c r="AE42" s="37">
        <v>660</v>
      </c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>
        <v>504</v>
      </c>
      <c r="BW42" s="37"/>
      <c r="BX42" s="37"/>
      <c r="BY42" s="37"/>
      <c r="BZ42" s="37"/>
      <c r="CA42" s="37"/>
      <c r="CB42" s="37"/>
      <c r="CC42" s="37"/>
      <c r="CD42" s="38"/>
      <c r="CE42" s="114">
        <v>0</v>
      </c>
      <c r="CF42" s="114">
        <v>0</v>
      </c>
      <c r="CG42" s="115">
        <v>0</v>
      </c>
      <c r="CH42" s="59">
        <v>0</v>
      </c>
      <c r="CI42" s="59">
        <v>0</v>
      </c>
      <c r="CJ42" s="59">
        <v>0</v>
      </c>
    </row>
    <row r="43" spans="1:111" s="395" customFormat="1" ht="15" customHeight="1" thickBot="1" x14ac:dyDescent="0.3">
      <c r="A43" s="116" t="s">
        <v>259</v>
      </c>
      <c r="B43" s="17" t="s">
        <v>1471</v>
      </c>
      <c r="C43" s="13" t="s">
        <v>3680</v>
      </c>
      <c r="D43" s="47" t="s">
        <v>1472</v>
      </c>
      <c r="E43" s="24" t="s">
        <v>241</v>
      </c>
      <c r="F43" s="322">
        <f>SUM(LARGE(G43:CJ43,{1,2,3,4,5,6}))</f>
        <v>3961</v>
      </c>
      <c r="G43" s="36"/>
      <c r="H43" s="37"/>
      <c r="I43" s="37"/>
      <c r="J43" s="37"/>
      <c r="K43" s="37"/>
      <c r="L43" s="37"/>
      <c r="M43" s="37">
        <v>490</v>
      </c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>
        <v>561</v>
      </c>
      <c r="Y43" s="37">
        <v>700</v>
      </c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>
        <v>385</v>
      </c>
      <c r="AK43" s="37"/>
      <c r="AL43" s="37"/>
      <c r="AM43" s="37"/>
      <c r="AN43" s="37"/>
      <c r="AO43" s="37"/>
      <c r="AP43" s="37"/>
      <c r="AQ43" s="37"/>
      <c r="AR43" s="37"/>
      <c r="AS43" s="37">
        <v>700</v>
      </c>
      <c r="AT43" s="37"/>
      <c r="AU43" s="37"/>
      <c r="AV43" s="37">
        <v>681</v>
      </c>
      <c r="AW43" s="37"/>
      <c r="AX43" s="37"/>
      <c r="AY43" s="37"/>
      <c r="AZ43" s="37"/>
      <c r="BA43" s="37"/>
      <c r="BB43" s="37"/>
      <c r="BC43" s="37"/>
      <c r="BD43" s="37"/>
      <c r="BE43" s="37"/>
      <c r="BF43" s="37">
        <v>425</v>
      </c>
      <c r="BG43" s="37"/>
      <c r="BH43" s="37"/>
      <c r="BI43" s="37"/>
      <c r="BJ43" s="37"/>
      <c r="BK43" s="37"/>
      <c r="BL43" s="37">
        <v>561</v>
      </c>
      <c r="BM43" s="37"/>
      <c r="BN43" s="37"/>
      <c r="BO43" s="37"/>
      <c r="BP43" s="37"/>
      <c r="BQ43" s="37"/>
      <c r="BR43" s="37"/>
      <c r="BS43" s="37"/>
      <c r="BT43" s="37">
        <v>585</v>
      </c>
      <c r="BU43" s="37"/>
      <c r="BV43" s="37">
        <v>700</v>
      </c>
      <c r="BW43" s="37"/>
      <c r="BX43" s="37"/>
      <c r="BY43" s="37"/>
      <c r="BZ43" s="37"/>
      <c r="CA43" s="37">
        <v>595</v>
      </c>
      <c r="CB43" s="37"/>
      <c r="CC43" s="37"/>
      <c r="CD43" s="38"/>
      <c r="CE43" s="114">
        <v>0</v>
      </c>
      <c r="CF43" s="114">
        <v>0</v>
      </c>
      <c r="CG43" s="115">
        <v>0</v>
      </c>
      <c r="CH43" s="59">
        <v>0</v>
      </c>
      <c r="CI43" s="59">
        <v>0</v>
      </c>
      <c r="CJ43" s="59">
        <v>0</v>
      </c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</row>
    <row r="44" spans="1:111" ht="15" customHeight="1" thickBot="1" x14ac:dyDescent="0.3">
      <c r="A44" s="116" t="s">
        <v>263</v>
      </c>
      <c r="B44" s="17" t="s">
        <v>1466</v>
      </c>
      <c r="C44" s="13" t="s">
        <v>3663</v>
      </c>
      <c r="D44" s="47" t="s">
        <v>1467</v>
      </c>
      <c r="E44" s="24" t="s">
        <v>1468</v>
      </c>
      <c r="F44" s="322">
        <f>SUM(LARGE(G44:CJ44,{1,2,3,4,5,6}))</f>
        <v>3961</v>
      </c>
      <c r="G44" s="36"/>
      <c r="H44" s="37"/>
      <c r="I44" s="37"/>
      <c r="J44" s="37"/>
      <c r="K44" s="37"/>
      <c r="L44" s="37">
        <v>360</v>
      </c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>
        <v>561</v>
      </c>
      <c r="Y44" s="37">
        <v>700</v>
      </c>
      <c r="Z44" s="37"/>
      <c r="AA44" s="37"/>
      <c r="AB44" s="37"/>
      <c r="AC44" s="37"/>
      <c r="AD44" s="37"/>
      <c r="AE44" s="37">
        <v>300</v>
      </c>
      <c r="AF44" s="37"/>
      <c r="AG44" s="37"/>
      <c r="AH44" s="37"/>
      <c r="AI44" s="37"/>
      <c r="AJ44" s="37">
        <v>385</v>
      </c>
      <c r="AK44" s="37"/>
      <c r="AL44" s="37"/>
      <c r="AM44" s="37"/>
      <c r="AN44" s="37"/>
      <c r="AO44" s="37"/>
      <c r="AP44" s="37"/>
      <c r="AQ44" s="37"/>
      <c r="AR44" s="37"/>
      <c r="AS44" s="37">
        <v>700</v>
      </c>
      <c r="AT44" s="37"/>
      <c r="AU44" s="37"/>
      <c r="AV44" s="37">
        <v>681</v>
      </c>
      <c r="AW44" s="37"/>
      <c r="AX44" s="37"/>
      <c r="AY44" s="37"/>
      <c r="AZ44" s="37"/>
      <c r="BA44" s="37"/>
      <c r="BB44" s="37"/>
      <c r="BC44" s="37"/>
      <c r="BD44" s="37"/>
      <c r="BE44" s="37"/>
      <c r="BF44" s="37">
        <v>425</v>
      </c>
      <c r="BG44" s="37"/>
      <c r="BH44" s="37"/>
      <c r="BI44" s="37"/>
      <c r="BJ44" s="37"/>
      <c r="BK44" s="37"/>
      <c r="BL44" s="37">
        <v>561</v>
      </c>
      <c r="BM44" s="37"/>
      <c r="BN44" s="37"/>
      <c r="BO44" s="37"/>
      <c r="BP44" s="37"/>
      <c r="BQ44" s="37"/>
      <c r="BR44" s="37"/>
      <c r="BS44" s="37"/>
      <c r="BT44" s="37">
        <v>585</v>
      </c>
      <c r="BU44" s="37"/>
      <c r="BV44" s="37">
        <v>700</v>
      </c>
      <c r="BW44" s="37"/>
      <c r="BX44" s="37"/>
      <c r="BY44" s="37"/>
      <c r="BZ44" s="37"/>
      <c r="CA44" s="37">
        <v>595</v>
      </c>
      <c r="CB44" s="37"/>
      <c r="CC44" s="37"/>
      <c r="CD44" s="38"/>
      <c r="CE44" s="114">
        <v>0</v>
      </c>
      <c r="CF44" s="114">
        <v>0</v>
      </c>
      <c r="CG44" s="115">
        <v>0</v>
      </c>
      <c r="CH44" s="59">
        <v>0</v>
      </c>
      <c r="CI44" s="59">
        <v>0</v>
      </c>
      <c r="CJ44" s="59">
        <v>0</v>
      </c>
    </row>
    <row r="45" spans="1:111" ht="15" customHeight="1" thickBot="1" x14ac:dyDescent="0.3">
      <c r="A45" s="116" t="s">
        <v>266</v>
      </c>
      <c r="B45" s="17" t="s">
        <v>1475</v>
      </c>
      <c r="C45" s="13" t="s">
        <v>3684</v>
      </c>
      <c r="D45" s="47" t="s">
        <v>1476</v>
      </c>
      <c r="E45" s="24" t="s">
        <v>4641</v>
      </c>
      <c r="F45" s="322">
        <f>SUM(LARGE(G45:CJ45,{1,2,3,4,5,6}))</f>
        <v>3961</v>
      </c>
      <c r="G45" s="36">
        <v>790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>
        <v>504</v>
      </c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>
        <v>300</v>
      </c>
      <c r="AF45" s="37"/>
      <c r="AG45" s="37"/>
      <c r="AH45" s="37"/>
      <c r="AI45" s="37"/>
      <c r="AJ45" s="37"/>
      <c r="AK45" s="37"/>
      <c r="AL45" s="37"/>
      <c r="AM45" s="37"/>
      <c r="AN45" s="37">
        <v>810</v>
      </c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>
        <v>360</v>
      </c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>
        <v>810</v>
      </c>
      <c r="BW45" s="37"/>
      <c r="BX45" s="37"/>
      <c r="BY45" s="37"/>
      <c r="BZ45" s="37"/>
      <c r="CA45" s="37">
        <v>687</v>
      </c>
      <c r="CB45" s="37"/>
      <c r="CC45" s="37"/>
      <c r="CD45" s="38"/>
      <c r="CE45" s="114">
        <v>0</v>
      </c>
      <c r="CF45" s="114">
        <v>0</v>
      </c>
      <c r="CG45" s="115">
        <v>0</v>
      </c>
      <c r="CH45" s="59">
        <v>0</v>
      </c>
      <c r="CI45" s="59">
        <v>0</v>
      </c>
      <c r="CJ45" s="59">
        <v>0</v>
      </c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</row>
    <row r="46" spans="1:111" s="395" customFormat="1" ht="15" customHeight="1" thickBot="1" x14ac:dyDescent="0.3">
      <c r="A46" s="116" t="s">
        <v>269</v>
      </c>
      <c r="B46" s="17" t="s">
        <v>1452</v>
      </c>
      <c r="C46" s="13" t="s">
        <v>3695</v>
      </c>
      <c r="D46" s="47" t="s">
        <v>1453</v>
      </c>
      <c r="E46" s="24" t="s">
        <v>292</v>
      </c>
      <c r="F46" s="322">
        <f>SUM(LARGE(G46:CJ46,{1,2,3,4,5,6}))</f>
        <v>3932</v>
      </c>
      <c r="G46" s="36"/>
      <c r="H46" s="37"/>
      <c r="I46" s="37"/>
      <c r="J46" s="37"/>
      <c r="K46" s="37"/>
      <c r="L46" s="37">
        <v>360</v>
      </c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>
        <v>300</v>
      </c>
      <c r="AB46" s="37"/>
      <c r="AC46" s="37"/>
      <c r="AD46" s="37"/>
      <c r="AE46" s="37"/>
      <c r="AF46" s="37"/>
      <c r="AG46" s="37">
        <v>300</v>
      </c>
      <c r="AH46" s="37"/>
      <c r="AI46" s="37"/>
      <c r="AJ46" s="37">
        <v>595</v>
      </c>
      <c r="AK46" s="37"/>
      <c r="AL46" s="37"/>
      <c r="AM46" s="37"/>
      <c r="AN46" s="37"/>
      <c r="AO46" s="37"/>
      <c r="AP46" s="37">
        <v>642</v>
      </c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>
        <v>504</v>
      </c>
      <c r="BE46" s="37"/>
      <c r="BF46" s="37">
        <v>600</v>
      </c>
      <c r="BG46" s="37"/>
      <c r="BH46" s="37"/>
      <c r="BI46" s="37"/>
      <c r="BJ46" s="37"/>
      <c r="BK46" s="37"/>
      <c r="BL46" s="37"/>
      <c r="BM46" s="37"/>
      <c r="BN46" s="37"/>
      <c r="BO46" s="37">
        <v>780</v>
      </c>
      <c r="BP46" s="37"/>
      <c r="BQ46" s="37"/>
      <c r="BR46" s="37"/>
      <c r="BS46" s="37"/>
      <c r="BT46" s="37">
        <v>535</v>
      </c>
      <c r="BU46" s="37"/>
      <c r="BV46" s="37"/>
      <c r="BW46" s="37"/>
      <c r="BX46" s="37"/>
      <c r="BY46" s="37"/>
      <c r="BZ46" s="37"/>
      <c r="CA46" s="37"/>
      <c r="CB46" s="37">
        <v>780</v>
      </c>
      <c r="CC46" s="37"/>
      <c r="CD46" s="38"/>
      <c r="CE46" s="114">
        <v>0</v>
      </c>
      <c r="CF46" s="114">
        <v>0</v>
      </c>
      <c r="CG46" s="115">
        <v>0</v>
      </c>
      <c r="CH46" s="59">
        <v>0</v>
      </c>
      <c r="CI46" s="59">
        <v>0</v>
      </c>
      <c r="CJ46" s="59">
        <v>0</v>
      </c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</row>
    <row r="47" spans="1:111" ht="15" customHeight="1" thickBot="1" x14ac:dyDescent="0.3">
      <c r="A47" s="116" t="s">
        <v>272</v>
      </c>
      <c r="B47" s="17" t="s">
        <v>1460</v>
      </c>
      <c r="C47" s="13" t="s">
        <v>3667</v>
      </c>
      <c r="D47" s="47" t="s">
        <v>1461</v>
      </c>
      <c r="E47" s="24" t="s">
        <v>306</v>
      </c>
      <c r="F47" s="322">
        <f>SUM(LARGE(G47:CJ47,{1,2,3,4,5,6}))</f>
        <v>3929</v>
      </c>
      <c r="G47" s="36"/>
      <c r="H47" s="37"/>
      <c r="I47" s="37"/>
      <c r="J47" s="37"/>
      <c r="K47" s="37"/>
      <c r="L47" s="37"/>
      <c r="M47" s="37">
        <v>687</v>
      </c>
      <c r="N47" s="37"/>
      <c r="O47" s="37"/>
      <c r="P47" s="37"/>
      <c r="Q47" s="37"/>
      <c r="R47" s="37">
        <v>642</v>
      </c>
      <c r="S47" s="37"/>
      <c r="T47" s="37"/>
      <c r="U47" s="37"/>
      <c r="V47" s="37"/>
      <c r="W47" s="37"/>
      <c r="X47" s="37">
        <v>620</v>
      </c>
      <c r="Y47" s="37"/>
      <c r="Z47" s="37">
        <v>253</v>
      </c>
      <c r="AA47" s="37"/>
      <c r="AB47" s="37"/>
      <c r="AC47" s="37"/>
      <c r="AD47" s="37"/>
      <c r="AE47" s="37">
        <v>480</v>
      </c>
      <c r="AF47" s="37"/>
      <c r="AG47" s="37"/>
      <c r="AH47" s="37"/>
      <c r="AI47" s="37"/>
      <c r="AJ47" s="37">
        <v>700</v>
      </c>
      <c r="AK47" s="37"/>
      <c r="AL47" s="37"/>
      <c r="AM47" s="37"/>
      <c r="AN47" s="37"/>
      <c r="AO47" s="37"/>
      <c r="AP47" s="37"/>
      <c r="AQ47" s="37"/>
      <c r="AR47" s="37"/>
      <c r="AS47" s="37">
        <v>566</v>
      </c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>
        <v>600</v>
      </c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>
        <v>680</v>
      </c>
      <c r="BU47" s="37"/>
      <c r="BV47" s="37">
        <v>444</v>
      </c>
      <c r="BW47" s="37"/>
      <c r="BX47" s="37"/>
      <c r="BY47" s="37"/>
      <c r="BZ47" s="37"/>
      <c r="CA47" s="37"/>
      <c r="CB47" s="37"/>
      <c r="CC47" s="37"/>
      <c r="CD47" s="38"/>
      <c r="CE47" s="114">
        <v>0</v>
      </c>
      <c r="CF47" s="114">
        <v>0</v>
      </c>
      <c r="CG47" s="115">
        <v>0</v>
      </c>
      <c r="CH47" s="59">
        <v>0</v>
      </c>
      <c r="CI47" s="59">
        <v>0</v>
      </c>
      <c r="CJ47" s="59">
        <v>0</v>
      </c>
      <c r="CQ47" s="395"/>
      <c r="CR47" s="395"/>
      <c r="CS47" s="395"/>
      <c r="CT47" s="395"/>
      <c r="CU47" s="395"/>
      <c r="CV47" s="395"/>
      <c r="CW47" s="395"/>
      <c r="CX47" s="395"/>
      <c r="CY47" s="395"/>
      <c r="CZ47" s="395"/>
    </row>
    <row r="48" spans="1:111" ht="15" customHeight="1" thickBot="1" x14ac:dyDescent="0.3">
      <c r="A48" s="116" t="s">
        <v>276</v>
      </c>
      <c r="B48" s="17" t="s">
        <v>1440</v>
      </c>
      <c r="C48" s="13" t="s">
        <v>3665</v>
      </c>
      <c r="D48" s="47" t="s">
        <v>1441</v>
      </c>
      <c r="E48" s="24" t="s">
        <v>393</v>
      </c>
      <c r="F48" s="322">
        <f>SUM(LARGE(G48:CJ48,{1,2,3,4,5,6}))</f>
        <v>3921</v>
      </c>
      <c r="G48" s="36">
        <v>450</v>
      </c>
      <c r="H48" s="37"/>
      <c r="I48" s="37"/>
      <c r="J48" s="37"/>
      <c r="K48" s="37"/>
      <c r="L48" s="37">
        <v>642</v>
      </c>
      <c r="M48" s="37"/>
      <c r="N48" s="37"/>
      <c r="O48" s="37"/>
      <c r="P48" s="37">
        <v>300</v>
      </c>
      <c r="Q48" s="37"/>
      <c r="R48" s="37"/>
      <c r="S48" s="37"/>
      <c r="T48" s="37">
        <v>205</v>
      </c>
      <c r="U48" s="37"/>
      <c r="V48" s="37"/>
      <c r="W48" s="37"/>
      <c r="X48" s="37">
        <v>450</v>
      </c>
      <c r="Y48" s="37"/>
      <c r="Z48" s="37"/>
      <c r="AA48" s="37"/>
      <c r="AB48" s="37"/>
      <c r="AC48" s="37"/>
      <c r="AD48" s="37"/>
      <c r="AE48" s="37">
        <v>300</v>
      </c>
      <c r="AF48" s="37"/>
      <c r="AG48" s="37"/>
      <c r="AH48" s="37"/>
      <c r="AI48" s="37"/>
      <c r="AJ48" s="37">
        <v>595</v>
      </c>
      <c r="AK48" s="37"/>
      <c r="AL48" s="37"/>
      <c r="AM48" s="37"/>
      <c r="AN48" s="37"/>
      <c r="AO48" s="37"/>
      <c r="AP48" s="37"/>
      <c r="AQ48" s="37">
        <v>300</v>
      </c>
      <c r="AR48" s="37"/>
      <c r="AS48" s="37">
        <v>780</v>
      </c>
      <c r="AT48" s="37"/>
      <c r="AU48" s="37"/>
      <c r="AV48" s="37">
        <v>620</v>
      </c>
      <c r="AW48" s="37"/>
      <c r="AX48" s="37"/>
      <c r="AY48" s="37"/>
      <c r="AZ48" s="37"/>
      <c r="BA48" s="37">
        <v>222</v>
      </c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>
        <v>504</v>
      </c>
      <c r="BW48" s="37"/>
      <c r="BX48" s="37"/>
      <c r="BY48" s="37"/>
      <c r="BZ48" s="37">
        <v>780</v>
      </c>
      <c r="CA48" s="37">
        <v>360</v>
      </c>
      <c r="CB48" s="37"/>
      <c r="CC48" s="37"/>
      <c r="CD48" s="38"/>
      <c r="CE48" s="114">
        <v>0</v>
      </c>
      <c r="CF48" s="114">
        <v>0</v>
      </c>
      <c r="CG48" s="115">
        <v>0</v>
      </c>
      <c r="CH48" s="59">
        <v>0</v>
      </c>
      <c r="CI48" s="59">
        <v>0</v>
      </c>
      <c r="CJ48" s="59">
        <v>0</v>
      </c>
    </row>
    <row r="49" spans="1:111" ht="15" customHeight="1" thickBot="1" x14ac:dyDescent="0.3">
      <c r="A49" s="116" t="s">
        <v>279</v>
      </c>
      <c r="B49" s="17" t="s">
        <v>1462</v>
      </c>
      <c r="C49" s="13" t="s">
        <v>3674</v>
      </c>
      <c r="D49" s="47" t="s">
        <v>1463</v>
      </c>
      <c r="E49" s="24" t="s">
        <v>166</v>
      </c>
      <c r="F49" s="322">
        <f>SUM(LARGE(G49:CJ49,{1,2,3,4,5,6}))</f>
        <v>3822</v>
      </c>
      <c r="G49" s="36"/>
      <c r="H49" s="37"/>
      <c r="I49" s="37"/>
      <c r="J49" s="37"/>
      <c r="K49" s="37"/>
      <c r="L49" s="37"/>
      <c r="M49" s="37">
        <v>687</v>
      </c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>
        <v>450</v>
      </c>
      <c r="Y49" s="37"/>
      <c r="Z49" s="37"/>
      <c r="AA49" s="37"/>
      <c r="AB49" s="37"/>
      <c r="AC49" s="37"/>
      <c r="AD49" s="37"/>
      <c r="AE49" s="37">
        <v>300</v>
      </c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>
        <v>253</v>
      </c>
      <c r="AS49" s="37">
        <v>566</v>
      </c>
      <c r="AT49" s="37"/>
      <c r="AU49" s="37"/>
      <c r="AV49" s="37">
        <v>513</v>
      </c>
      <c r="AW49" s="37"/>
      <c r="AX49" s="37"/>
      <c r="AY49" s="37"/>
      <c r="AZ49" s="37"/>
      <c r="BA49" s="37">
        <v>566</v>
      </c>
      <c r="BB49" s="37"/>
      <c r="BC49" s="37"/>
      <c r="BD49" s="37"/>
      <c r="BE49" s="37"/>
      <c r="BF49" s="37">
        <v>510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>
        <v>680</v>
      </c>
      <c r="BU49" s="37"/>
      <c r="BV49" s="37">
        <v>810</v>
      </c>
      <c r="BW49" s="37"/>
      <c r="BX49" s="37"/>
      <c r="BY49" s="37"/>
      <c r="BZ49" s="37"/>
      <c r="CA49" s="37"/>
      <c r="CB49" s="37"/>
      <c r="CC49" s="37"/>
      <c r="CD49" s="38"/>
      <c r="CE49" s="114">
        <v>0</v>
      </c>
      <c r="CF49" s="114">
        <v>0</v>
      </c>
      <c r="CG49" s="115">
        <v>0</v>
      </c>
      <c r="CH49" s="59">
        <v>0</v>
      </c>
      <c r="CI49" s="59">
        <v>0</v>
      </c>
      <c r="CJ49" s="59">
        <v>0</v>
      </c>
      <c r="CM49" s="395"/>
      <c r="CQ49" s="395"/>
      <c r="CR49" s="395"/>
      <c r="CS49" s="395"/>
      <c r="CT49" s="395"/>
      <c r="CU49" s="395"/>
      <c r="CV49" s="395"/>
      <c r="CW49" s="395"/>
      <c r="CX49" s="395"/>
      <c r="CY49" s="395"/>
      <c r="CZ49" s="395"/>
      <c r="DA49" s="395"/>
      <c r="DB49" s="395"/>
      <c r="DG49" s="395"/>
    </row>
    <row r="50" spans="1:111" ht="15" customHeight="1" thickBot="1" x14ac:dyDescent="0.3">
      <c r="A50" s="116" t="s">
        <v>282</v>
      </c>
      <c r="B50" s="17" t="s">
        <v>1469</v>
      </c>
      <c r="C50" s="13" t="s">
        <v>3668</v>
      </c>
      <c r="D50" s="47" t="s">
        <v>1470</v>
      </c>
      <c r="E50" s="24" t="s">
        <v>166</v>
      </c>
      <c r="F50" s="322">
        <f>SUM(LARGE(G50:CJ50,{1,2,3,4,5,6}))</f>
        <v>3815</v>
      </c>
      <c r="G50" s="36"/>
      <c r="H50" s="37"/>
      <c r="I50" s="37"/>
      <c r="J50" s="37"/>
      <c r="K50" s="37"/>
      <c r="L50" s="37"/>
      <c r="M50" s="37">
        <v>642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>
        <v>504</v>
      </c>
      <c r="Z50" s="37"/>
      <c r="AA50" s="37"/>
      <c r="AB50" s="37"/>
      <c r="AC50" s="37"/>
      <c r="AD50" s="37"/>
      <c r="AE50" s="37">
        <v>480</v>
      </c>
      <c r="AF50" s="37"/>
      <c r="AG50" s="37"/>
      <c r="AH50" s="37"/>
      <c r="AI50" s="37"/>
      <c r="AJ50" s="37">
        <v>595</v>
      </c>
      <c r="AK50" s="37"/>
      <c r="AL50" s="37"/>
      <c r="AM50" s="37"/>
      <c r="AN50" s="37"/>
      <c r="AO50" s="37"/>
      <c r="AP50" s="37"/>
      <c r="AQ50" s="37"/>
      <c r="AR50" s="37">
        <v>205</v>
      </c>
      <c r="AS50" s="37">
        <v>780</v>
      </c>
      <c r="AT50" s="37"/>
      <c r="AU50" s="37"/>
      <c r="AV50" s="37">
        <v>790</v>
      </c>
      <c r="AW50" s="37"/>
      <c r="AX50" s="37"/>
      <c r="AY50" s="37"/>
      <c r="AZ50" s="37"/>
      <c r="BA50" s="37">
        <v>504</v>
      </c>
      <c r="BB50" s="37"/>
      <c r="BC50" s="37">
        <v>205</v>
      </c>
      <c r="BD50" s="37"/>
      <c r="BE50" s="37"/>
      <c r="BF50" s="37"/>
      <c r="BG50" s="37"/>
      <c r="BH50" s="37"/>
      <c r="BI50" s="37"/>
      <c r="BJ50" s="37"/>
      <c r="BK50" s="37"/>
      <c r="BL50" s="37">
        <v>450</v>
      </c>
      <c r="BM50" s="37"/>
      <c r="BN50" s="37"/>
      <c r="BO50" s="37"/>
      <c r="BP50" s="37"/>
      <c r="BQ50" s="37"/>
      <c r="BR50" s="37"/>
      <c r="BS50" s="37"/>
      <c r="BT50" s="37"/>
      <c r="BU50" s="37"/>
      <c r="BV50" s="37">
        <v>504</v>
      </c>
      <c r="BW50" s="37"/>
      <c r="BX50" s="37"/>
      <c r="BY50" s="37"/>
      <c r="BZ50" s="37"/>
      <c r="CA50" s="37">
        <v>222</v>
      </c>
      <c r="CB50" s="37"/>
      <c r="CC50" s="37"/>
      <c r="CD50" s="38"/>
      <c r="CE50" s="114">
        <v>0</v>
      </c>
      <c r="CF50" s="114">
        <v>0</v>
      </c>
      <c r="CG50" s="115">
        <v>0</v>
      </c>
      <c r="CH50" s="59">
        <v>0</v>
      </c>
      <c r="CI50" s="59">
        <v>0</v>
      </c>
      <c r="CJ50" s="59">
        <v>0</v>
      </c>
      <c r="CM50" s="395"/>
    </row>
    <row r="51" spans="1:111" s="395" customFormat="1" ht="15" customHeight="1" thickBot="1" x14ac:dyDescent="0.3">
      <c r="A51" s="116" t="s">
        <v>285</v>
      </c>
      <c r="B51" s="17" t="s">
        <v>1464</v>
      </c>
      <c r="C51" s="13" t="s">
        <v>3699</v>
      </c>
      <c r="D51" s="47" t="s">
        <v>1465</v>
      </c>
      <c r="E51" s="24" t="s">
        <v>275</v>
      </c>
      <c r="F51" s="322">
        <f>SUM(LARGE(G51:CJ51,{1,2,3,4,5,6}))</f>
        <v>3792</v>
      </c>
      <c r="G51" s="36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>
        <v>213</v>
      </c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>
        <v>250</v>
      </c>
      <c r="AH51" s="37"/>
      <c r="AI51" s="37">
        <v>170</v>
      </c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>
        <v>700</v>
      </c>
      <c r="BE51" s="37"/>
      <c r="BF51" s="37">
        <v>350</v>
      </c>
      <c r="BG51" s="37"/>
      <c r="BH51" s="37"/>
      <c r="BI51" s="37"/>
      <c r="BJ51" s="37"/>
      <c r="BK51" s="37"/>
      <c r="BL51" s="37">
        <v>815</v>
      </c>
      <c r="BM51" s="37"/>
      <c r="BN51" s="37"/>
      <c r="BO51" s="37">
        <v>700</v>
      </c>
      <c r="BP51" s="37"/>
      <c r="BQ51" s="37"/>
      <c r="BR51" s="37"/>
      <c r="BS51" s="37"/>
      <c r="BT51" s="37">
        <v>585</v>
      </c>
      <c r="BU51" s="37"/>
      <c r="BV51" s="37"/>
      <c r="BW51" s="37"/>
      <c r="BX51" s="37"/>
      <c r="BY51" s="37"/>
      <c r="BZ51" s="37"/>
      <c r="CA51" s="37"/>
      <c r="CB51" s="37">
        <v>642</v>
      </c>
      <c r="CC51" s="37"/>
      <c r="CD51" s="38"/>
      <c r="CE51" s="114">
        <v>0</v>
      </c>
      <c r="CF51" s="114">
        <v>0</v>
      </c>
      <c r="CG51" s="115">
        <v>0</v>
      </c>
      <c r="CH51" s="59">
        <v>0</v>
      </c>
      <c r="CI51" s="59">
        <v>0</v>
      </c>
      <c r="CJ51" s="59">
        <v>0</v>
      </c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</row>
    <row r="52" spans="1:111" ht="15" customHeight="1" thickBot="1" x14ac:dyDescent="0.3">
      <c r="A52" s="116" t="s">
        <v>289</v>
      </c>
      <c r="B52" s="17" t="s">
        <v>1479</v>
      </c>
      <c r="C52" s="13" t="s">
        <v>3711</v>
      </c>
      <c r="D52" s="47" t="s">
        <v>1480</v>
      </c>
      <c r="E52" s="24" t="s">
        <v>152</v>
      </c>
      <c r="F52" s="322">
        <f>SUM(LARGE(G52:CJ52,{1,2,3,4,5,6}))</f>
        <v>3755</v>
      </c>
      <c r="G52" s="36">
        <v>513</v>
      </c>
      <c r="H52" s="37"/>
      <c r="I52" s="37"/>
      <c r="J52" s="37"/>
      <c r="K52" s="37"/>
      <c r="L52" s="37"/>
      <c r="M52" s="37">
        <v>566</v>
      </c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>
        <v>651</v>
      </c>
      <c r="Y52" s="37">
        <v>687</v>
      </c>
      <c r="Z52" s="37"/>
      <c r="AA52" s="37"/>
      <c r="AB52" s="37"/>
      <c r="AC52" s="37"/>
      <c r="AD52" s="37"/>
      <c r="AE52" s="37">
        <v>480</v>
      </c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>
        <v>205</v>
      </c>
      <c r="AR52" s="37"/>
      <c r="AS52" s="37"/>
      <c r="AT52" s="37"/>
      <c r="AU52" s="37"/>
      <c r="AV52" s="37">
        <v>651</v>
      </c>
      <c r="AW52" s="37"/>
      <c r="AX52" s="37"/>
      <c r="AY52" s="37"/>
      <c r="AZ52" s="37"/>
      <c r="BA52" s="37">
        <v>444</v>
      </c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>
        <v>513</v>
      </c>
      <c r="BM52" s="37"/>
      <c r="BN52" s="37"/>
      <c r="BO52" s="37"/>
      <c r="BP52" s="37"/>
      <c r="BQ52" s="37"/>
      <c r="BR52" s="37"/>
      <c r="BS52" s="37"/>
      <c r="BT52" s="37">
        <v>390</v>
      </c>
      <c r="BU52" s="37"/>
      <c r="BV52" s="37">
        <v>687</v>
      </c>
      <c r="BW52" s="37"/>
      <c r="BX52" s="37"/>
      <c r="BY52" s="37"/>
      <c r="BZ52" s="37"/>
      <c r="CA52" s="37">
        <v>504</v>
      </c>
      <c r="CB52" s="37"/>
      <c r="CC52" s="37"/>
      <c r="CD52" s="38"/>
      <c r="CE52" s="114">
        <v>0</v>
      </c>
      <c r="CF52" s="114">
        <v>0</v>
      </c>
      <c r="CG52" s="115">
        <v>0</v>
      </c>
      <c r="CH52" s="59">
        <v>0</v>
      </c>
      <c r="CI52" s="59">
        <v>0</v>
      </c>
      <c r="CJ52" s="59">
        <v>0</v>
      </c>
    </row>
    <row r="53" spans="1:111" ht="15" customHeight="1" thickBot="1" x14ac:dyDescent="0.3">
      <c r="A53" s="116" t="s">
        <v>293</v>
      </c>
      <c r="B53" s="17" t="s">
        <v>1477</v>
      </c>
      <c r="C53" s="13" t="s">
        <v>3734</v>
      </c>
      <c r="D53" s="47" t="s">
        <v>1478</v>
      </c>
      <c r="E53" s="24" t="s">
        <v>176</v>
      </c>
      <c r="F53" s="322">
        <f>SUM(LARGE(G53:CJ53,{1,2,3,4,5,6}))</f>
        <v>3640</v>
      </c>
      <c r="G53" s="36">
        <v>450</v>
      </c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>
        <v>620</v>
      </c>
      <c r="Y53" s="37">
        <v>642</v>
      </c>
      <c r="Z53" s="37"/>
      <c r="AA53" s="37"/>
      <c r="AB53" s="37"/>
      <c r="AC53" s="37"/>
      <c r="AD53" s="37"/>
      <c r="AE53" s="37">
        <v>300</v>
      </c>
      <c r="AF53" s="37"/>
      <c r="AG53" s="37"/>
      <c r="AH53" s="37">
        <v>300</v>
      </c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>
        <v>504</v>
      </c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>
        <v>504</v>
      </c>
      <c r="CB53" s="37">
        <v>920</v>
      </c>
      <c r="CC53" s="37"/>
      <c r="CD53" s="38"/>
      <c r="CE53" s="114">
        <v>0</v>
      </c>
      <c r="CF53" s="114">
        <v>0</v>
      </c>
      <c r="CG53" s="115">
        <v>0</v>
      </c>
      <c r="CH53" s="59">
        <v>0</v>
      </c>
      <c r="CI53" s="59">
        <v>0</v>
      </c>
      <c r="CJ53" s="59">
        <v>0</v>
      </c>
    </row>
    <row r="54" spans="1:111" ht="15" customHeight="1" thickBot="1" x14ac:dyDescent="0.3">
      <c r="A54" s="116" t="s">
        <v>296</v>
      </c>
      <c r="B54" s="17" t="s">
        <v>1523</v>
      </c>
      <c r="C54" s="13" t="s">
        <v>3700</v>
      </c>
      <c r="D54" s="47" t="s">
        <v>1524</v>
      </c>
      <c r="E54" s="24" t="s">
        <v>275</v>
      </c>
      <c r="F54" s="322">
        <f>SUM(LARGE(G54:CJ54,{1,2,3,4,5,6}))</f>
        <v>3615</v>
      </c>
      <c r="G54" s="36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>
        <v>213</v>
      </c>
      <c r="AJ54" s="37"/>
      <c r="AK54" s="37"/>
      <c r="AL54" s="37"/>
      <c r="AM54" s="37"/>
      <c r="AN54" s="37"/>
      <c r="AO54" s="37"/>
      <c r="AP54" s="37">
        <v>920</v>
      </c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>
        <v>920</v>
      </c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>
        <v>920</v>
      </c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>
        <v>642</v>
      </c>
      <c r="CC54" s="37"/>
      <c r="CD54" s="38"/>
      <c r="CE54" s="114">
        <v>0</v>
      </c>
      <c r="CF54" s="114">
        <v>0</v>
      </c>
      <c r="CG54" s="115">
        <v>0</v>
      </c>
      <c r="CH54" s="59">
        <v>0</v>
      </c>
      <c r="CI54" s="59">
        <v>0</v>
      </c>
      <c r="CJ54" s="59">
        <v>0</v>
      </c>
    </row>
    <row r="55" spans="1:111" ht="15" customHeight="1" thickBot="1" x14ac:dyDescent="0.3">
      <c r="A55" s="116" t="s">
        <v>299</v>
      </c>
      <c r="B55" s="17" t="s">
        <v>1473</v>
      </c>
      <c r="C55" s="13" t="s">
        <v>3686</v>
      </c>
      <c r="D55" s="47" t="s">
        <v>1474</v>
      </c>
      <c r="E55" s="24" t="s">
        <v>206</v>
      </c>
      <c r="F55" s="322">
        <f>SUM(LARGE(G55:CJ55,{1,2,3,4,5,6}))</f>
        <v>3610</v>
      </c>
      <c r="G55" s="36">
        <v>790</v>
      </c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>
        <v>300</v>
      </c>
      <c r="AF55" s="37"/>
      <c r="AG55" s="37"/>
      <c r="AH55" s="37"/>
      <c r="AI55" s="37"/>
      <c r="AJ55" s="37">
        <v>490</v>
      </c>
      <c r="AK55" s="37"/>
      <c r="AL55" s="37"/>
      <c r="AM55" s="37"/>
      <c r="AN55" s="37">
        <v>810</v>
      </c>
      <c r="AO55" s="37"/>
      <c r="AP55" s="37"/>
      <c r="AQ55" s="37"/>
      <c r="AR55" s="37"/>
      <c r="AS55" s="37">
        <v>360</v>
      </c>
      <c r="AT55" s="37"/>
      <c r="AU55" s="37"/>
      <c r="AV55" s="37">
        <v>450</v>
      </c>
      <c r="AW55" s="37"/>
      <c r="AX55" s="37"/>
      <c r="AY55" s="37"/>
      <c r="AZ55" s="37"/>
      <c r="BA55" s="37">
        <v>504</v>
      </c>
      <c r="BB55" s="37"/>
      <c r="BC55" s="37"/>
      <c r="BD55" s="37"/>
      <c r="BE55" s="37"/>
      <c r="BF55" s="37">
        <v>330</v>
      </c>
      <c r="BG55" s="37"/>
      <c r="BH55" s="37"/>
      <c r="BI55" s="37"/>
      <c r="BJ55" s="37"/>
      <c r="BK55" s="37"/>
      <c r="BL55" s="37">
        <v>450</v>
      </c>
      <c r="BM55" s="37"/>
      <c r="BN55" s="37"/>
      <c r="BO55" s="37"/>
      <c r="BP55" s="37"/>
      <c r="BQ55" s="37"/>
      <c r="BR55" s="37"/>
      <c r="BS55" s="37"/>
      <c r="BT55" s="37">
        <v>390</v>
      </c>
      <c r="BU55" s="37"/>
      <c r="BV55" s="37">
        <v>566</v>
      </c>
      <c r="BW55" s="37"/>
      <c r="BX55" s="37"/>
      <c r="BY55" s="37"/>
      <c r="BZ55" s="37"/>
      <c r="CA55" s="37">
        <v>444</v>
      </c>
      <c r="CB55" s="37"/>
      <c r="CC55" s="37"/>
      <c r="CD55" s="38"/>
      <c r="CE55" s="114">
        <v>0</v>
      </c>
      <c r="CF55" s="114">
        <v>0</v>
      </c>
      <c r="CG55" s="115">
        <v>0</v>
      </c>
      <c r="CH55" s="59">
        <v>0</v>
      </c>
      <c r="CI55" s="59">
        <v>0</v>
      </c>
      <c r="CJ55" s="59">
        <v>0</v>
      </c>
    </row>
    <row r="56" spans="1:111" ht="15" customHeight="1" thickBot="1" x14ac:dyDescent="0.3">
      <c r="A56" s="116" t="s">
        <v>303</v>
      </c>
      <c r="B56" s="17" t="s">
        <v>1491</v>
      </c>
      <c r="C56" s="13" t="s">
        <v>3693</v>
      </c>
      <c r="D56" s="47" t="s">
        <v>1492</v>
      </c>
      <c r="E56" s="24" t="s">
        <v>292</v>
      </c>
      <c r="F56" s="322">
        <f>SUM(LARGE(G56:CJ56,{1,2,3,4,5,6}))</f>
        <v>3457</v>
      </c>
      <c r="G56" s="36"/>
      <c r="H56" s="37"/>
      <c r="I56" s="37"/>
      <c r="J56" s="37"/>
      <c r="K56" s="37"/>
      <c r="L56" s="37">
        <v>504</v>
      </c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>
        <v>300</v>
      </c>
      <c r="AB56" s="37"/>
      <c r="AC56" s="37"/>
      <c r="AD56" s="37"/>
      <c r="AE56" s="37">
        <v>300</v>
      </c>
      <c r="AF56" s="37"/>
      <c r="AG56" s="37"/>
      <c r="AH56" s="37"/>
      <c r="AI56" s="37"/>
      <c r="AJ56" s="37">
        <v>385</v>
      </c>
      <c r="AK56" s="37"/>
      <c r="AL56" s="37"/>
      <c r="AM56" s="37"/>
      <c r="AN56" s="37"/>
      <c r="AO56" s="37"/>
      <c r="AP56" s="37">
        <v>780</v>
      </c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>
        <v>780</v>
      </c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>
        <v>504</v>
      </c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>
        <v>504</v>
      </c>
      <c r="CC56" s="37"/>
      <c r="CD56" s="38"/>
      <c r="CE56" s="114">
        <v>0</v>
      </c>
      <c r="CF56" s="114">
        <v>0</v>
      </c>
      <c r="CG56" s="115">
        <v>0</v>
      </c>
      <c r="CH56" s="59">
        <v>0</v>
      </c>
      <c r="CI56" s="59">
        <v>0</v>
      </c>
      <c r="CJ56" s="59">
        <v>0</v>
      </c>
      <c r="CQ56" s="395"/>
      <c r="CR56" s="395"/>
      <c r="CS56" s="395"/>
      <c r="CT56" s="395"/>
      <c r="CU56" s="395"/>
      <c r="CV56" s="395"/>
      <c r="CW56" s="395"/>
      <c r="CX56" s="395"/>
      <c r="CY56" s="395"/>
      <c r="CZ56" s="395"/>
    </row>
    <row r="57" spans="1:111" ht="15" customHeight="1" thickBot="1" x14ac:dyDescent="0.3">
      <c r="A57" s="116" t="s">
        <v>307</v>
      </c>
      <c r="B57" s="17" t="s">
        <v>1493</v>
      </c>
      <c r="C57" s="13" t="s">
        <v>3678</v>
      </c>
      <c r="D57" s="47" t="s">
        <v>1494</v>
      </c>
      <c r="E57" s="24" t="s">
        <v>4665</v>
      </c>
      <c r="F57" s="322">
        <f>SUM(LARGE(G57:CJ57,{1,2,3,4,5,6}))</f>
        <v>3457</v>
      </c>
      <c r="G57" s="36"/>
      <c r="H57" s="37"/>
      <c r="I57" s="37"/>
      <c r="J57" s="37"/>
      <c r="K57" s="37"/>
      <c r="L57" s="37">
        <v>504</v>
      </c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>
        <v>300</v>
      </c>
      <c r="AF57" s="37"/>
      <c r="AG57" s="37"/>
      <c r="AH57" s="37"/>
      <c r="AI57" s="37"/>
      <c r="AJ57" s="37">
        <v>385</v>
      </c>
      <c r="AK57" s="37"/>
      <c r="AL57" s="37"/>
      <c r="AM57" s="37"/>
      <c r="AN57" s="37"/>
      <c r="AO57" s="37"/>
      <c r="AP57" s="37">
        <v>780</v>
      </c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>
        <v>780</v>
      </c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>
        <v>504</v>
      </c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>
        <v>504</v>
      </c>
      <c r="CC57" s="37"/>
      <c r="CD57" s="38"/>
      <c r="CE57" s="114">
        <v>0</v>
      </c>
      <c r="CF57" s="114">
        <v>0</v>
      </c>
      <c r="CG57" s="115">
        <v>0</v>
      </c>
      <c r="CH57" s="59">
        <v>0</v>
      </c>
      <c r="CI57" s="59">
        <v>0</v>
      </c>
      <c r="CJ57" s="59">
        <v>0</v>
      </c>
    </row>
    <row r="58" spans="1:111" ht="15" customHeight="1" thickBot="1" x14ac:dyDescent="0.3">
      <c r="A58" s="116" t="s">
        <v>311</v>
      </c>
      <c r="B58" s="17" t="s">
        <v>1487</v>
      </c>
      <c r="C58" s="13" t="s">
        <v>3694</v>
      </c>
      <c r="D58" s="47" t="s">
        <v>1488</v>
      </c>
      <c r="E58" s="24" t="s">
        <v>162</v>
      </c>
      <c r="F58" s="322">
        <f>SUM(LARGE(G58:CJ58,{1,2,3,4,5,6}))</f>
        <v>3445</v>
      </c>
      <c r="G58" s="36"/>
      <c r="H58" s="37"/>
      <c r="I58" s="37"/>
      <c r="J58" s="37">
        <v>205</v>
      </c>
      <c r="K58" s="37"/>
      <c r="L58" s="37"/>
      <c r="M58" s="37"/>
      <c r="N58" s="37"/>
      <c r="O58" s="37"/>
      <c r="P58" s="37"/>
      <c r="Q58" s="37"/>
      <c r="R58" s="37">
        <v>360</v>
      </c>
      <c r="S58" s="37"/>
      <c r="T58" s="37"/>
      <c r="U58" s="37"/>
      <c r="V58" s="37"/>
      <c r="W58" s="37"/>
      <c r="X58" s="37">
        <v>930</v>
      </c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>
        <v>385</v>
      </c>
      <c r="AK58" s="37"/>
      <c r="AL58" s="37"/>
      <c r="AM58" s="37"/>
      <c r="AN58" s="37"/>
      <c r="AO58" s="37"/>
      <c r="AP58" s="37"/>
      <c r="AQ58" s="37"/>
      <c r="AR58" s="37"/>
      <c r="AS58" s="37">
        <v>444</v>
      </c>
      <c r="AT58" s="37"/>
      <c r="AU58" s="37"/>
      <c r="AV58" s="37">
        <v>513</v>
      </c>
      <c r="AW58" s="37"/>
      <c r="AX58" s="37"/>
      <c r="AY58" s="37"/>
      <c r="AZ58" s="37"/>
      <c r="BA58" s="37">
        <v>444</v>
      </c>
      <c r="BB58" s="37"/>
      <c r="BC58" s="37"/>
      <c r="BD58" s="37"/>
      <c r="BE58" s="37"/>
      <c r="BF58" s="37">
        <v>510</v>
      </c>
      <c r="BG58" s="37"/>
      <c r="BH58" s="37"/>
      <c r="BI58" s="37"/>
      <c r="BJ58" s="37">
        <v>205</v>
      </c>
      <c r="BK58" s="37"/>
      <c r="BL58" s="37">
        <v>513</v>
      </c>
      <c r="BM58" s="37"/>
      <c r="BN58" s="37"/>
      <c r="BO58" s="37"/>
      <c r="BP58" s="37"/>
      <c r="BQ58" s="37"/>
      <c r="BR58" s="37"/>
      <c r="BS58" s="37"/>
      <c r="BT58" s="37">
        <v>535</v>
      </c>
      <c r="BU58" s="37"/>
      <c r="BV58" s="37"/>
      <c r="BW58" s="37"/>
      <c r="BX58" s="37">
        <v>157</v>
      </c>
      <c r="BY58" s="37"/>
      <c r="BZ58" s="37"/>
      <c r="CA58" s="37"/>
      <c r="CB58" s="37"/>
      <c r="CC58" s="37"/>
      <c r="CD58" s="38"/>
      <c r="CE58" s="114">
        <v>0</v>
      </c>
      <c r="CF58" s="114">
        <v>0</v>
      </c>
      <c r="CG58" s="115">
        <v>0</v>
      </c>
      <c r="CH58" s="59">
        <v>0</v>
      </c>
      <c r="CI58" s="59">
        <v>0</v>
      </c>
      <c r="CJ58" s="59">
        <v>0</v>
      </c>
    </row>
    <row r="59" spans="1:111" ht="15" customHeight="1" thickBot="1" x14ac:dyDescent="0.3">
      <c r="A59" s="116" t="s">
        <v>314</v>
      </c>
      <c r="B59" s="68" t="s">
        <v>1513</v>
      </c>
      <c r="C59" s="13" t="s">
        <v>3718</v>
      </c>
      <c r="D59" s="47" t="s">
        <v>1514</v>
      </c>
      <c r="E59" s="24" t="s">
        <v>306</v>
      </c>
      <c r="F59" s="322">
        <f>SUM(LARGE(G59:CJ59,{1,2,3,4,5,6}))</f>
        <v>3410</v>
      </c>
      <c r="G59" s="36">
        <v>681</v>
      </c>
      <c r="H59" s="37"/>
      <c r="I59" s="37"/>
      <c r="J59" s="37"/>
      <c r="K59" s="37"/>
      <c r="L59" s="37"/>
      <c r="M59" s="37">
        <v>385</v>
      </c>
      <c r="N59" s="37"/>
      <c r="O59" s="37"/>
      <c r="P59" s="37"/>
      <c r="Q59" s="37"/>
      <c r="R59" s="37"/>
      <c r="S59" s="37"/>
      <c r="T59" s="37">
        <v>250</v>
      </c>
      <c r="U59" s="37"/>
      <c r="V59" s="37"/>
      <c r="W59" s="37"/>
      <c r="X59" s="37">
        <v>441</v>
      </c>
      <c r="Y59" s="37"/>
      <c r="Z59" s="37">
        <v>275</v>
      </c>
      <c r="AA59" s="37"/>
      <c r="AB59" s="37"/>
      <c r="AC59" s="37"/>
      <c r="AD59" s="37"/>
      <c r="AE59" s="37">
        <v>300</v>
      </c>
      <c r="AF59" s="37"/>
      <c r="AG59" s="37"/>
      <c r="AH59" s="37"/>
      <c r="AI59" s="37"/>
      <c r="AJ59" s="37">
        <v>595</v>
      </c>
      <c r="AK59" s="37"/>
      <c r="AL59" s="37"/>
      <c r="AM59" s="37"/>
      <c r="AN59" s="37"/>
      <c r="AO59" s="37"/>
      <c r="AP59" s="37"/>
      <c r="AQ59" s="37"/>
      <c r="AR59" s="37"/>
      <c r="AS59" s="37">
        <v>595</v>
      </c>
      <c r="AT59" s="37"/>
      <c r="AU59" s="37"/>
      <c r="AV59" s="37"/>
      <c r="AW59" s="37"/>
      <c r="AX59" s="37"/>
      <c r="AY59" s="37"/>
      <c r="AZ59" s="37"/>
      <c r="BA59" s="37"/>
      <c r="BB59" s="37"/>
      <c r="BC59" s="37">
        <v>157</v>
      </c>
      <c r="BD59" s="37"/>
      <c r="BE59" s="37"/>
      <c r="BF59" s="37">
        <v>500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>
        <v>157</v>
      </c>
      <c r="BT59" s="37">
        <v>331</v>
      </c>
      <c r="BU59" s="37"/>
      <c r="BV59" s="37">
        <v>595</v>
      </c>
      <c r="BW59" s="37"/>
      <c r="BX59" s="37"/>
      <c r="BY59" s="37"/>
      <c r="BZ59" s="37"/>
      <c r="CA59" s="37">
        <v>444</v>
      </c>
      <c r="CB59" s="37"/>
      <c r="CC59" s="37"/>
      <c r="CD59" s="38"/>
      <c r="CE59" s="114">
        <v>0</v>
      </c>
      <c r="CF59" s="114">
        <v>0</v>
      </c>
      <c r="CG59" s="115">
        <v>0</v>
      </c>
      <c r="CH59" s="59">
        <v>0</v>
      </c>
      <c r="CI59" s="59">
        <v>0</v>
      </c>
      <c r="CJ59" s="59">
        <v>0</v>
      </c>
      <c r="CQ59" s="395"/>
      <c r="CR59" s="395"/>
      <c r="CS59" s="395"/>
      <c r="CT59" s="395"/>
      <c r="CU59" s="395"/>
      <c r="CV59" s="395"/>
      <c r="CW59" s="395"/>
      <c r="CX59" s="395"/>
      <c r="CY59" s="395"/>
      <c r="CZ59" s="395"/>
    </row>
    <row r="60" spans="1:111" ht="15" customHeight="1" thickBot="1" x14ac:dyDescent="0.3">
      <c r="A60" s="116" t="s">
        <v>317</v>
      </c>
      <c r="B60" s="17" t="s">
        <v>1511</v>
      </c>
      <c r="C60" s="13" t="s">
        <v>3685</v>
      </c>
      <c r="D60" s="47" t="s">
        <v>1512</v>
      </c>
      <c r="E60" s="24" t="s">
        <v>152</v>
      </c>
      <c r="F60" s="322">
        <f>SUM(LARGE(G60:CJ60,{1,2,3,4,5,6}))</f>
        <v>3402</v>
      </c>
      <c r="G60" s="36"/>
      <c r="H60" s="37"/>
      <c r="I60" s="37"/>
      <c r="J60" s="37"/>
      <c r="K60" s="37"/>
      <c r="L60" s="37"/>
      <c r="M60" s="37">
        <v>490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>
        <v>561</v>
      </c>
      <c r="Y60" s="37"/>
      <c r="Z60" s="37"/>
      <c r="AA60" s="37"/>
      <c r="AB60" s="37"/>
      <c r="AC60" s="37"/>
      <c r="AD60" s="37"/>
      <c r="AE60" s="37">
        <v>300</v>
      </c>
      <c r="AF60" s="37"/>
      <c r="AG60" s="37"/>
      <c r="AH60" s="37"/>
      <c r="AI60" s="37"/>
      <c r="AJ60" s="37">
        <v>385</v>
      </c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>
        <v>651</v>
      </c>
      <c r="AW60" s="37"/>
      <c r="AX60" s="37"/>
      <c r="AY60" s="37"/>
      <c r="AZ60" s="37"/>
      <c r="BA60" s="37">
        <v>444</v>
      </c>
      <c r="BB60" s="37"/>
      <c r="BC60" s="37"/>
      <c r="BD60" s="37"/>
      <c r="BE60" s="37"/>
      <c r="BF60" s="37">
        <v>500</v>
      </c>
      <c r="BG60" s="37"/>
      <c r="BH60" s="37"/>
      <c r="BI60" s="37"/>
      <c r="BJ60" s="37"/>
      <c r="BK60" s="37"/>
      <c r="BL60" s="37">
        <v>513</v>
      </c>
      <c r="BM60" s="37"/>
      <c r="BN60" s="37"/>
      <c r="BO60" s="37"/>
      <c r="BP60" s="37"/>
      <c r="BQ60" s="37"/>
      <c r="BR60" s="37"/>
      <c r="BS60" s="37"/>
      <c r="BT60" s="37">
        <v>390</v>
      </c>
      <c r="BU60" s="37"/>
      <c r="BV60" s="37">
        <v>687</v>
      </c>
      <c r="BW60" s="37"/>
      <c r="BX60" s="37"/>
      <c r="BY60" s="37"/>
      <c r="BZ60" s="37"/>
      <c r="CA60" s="37"/>
      <c r="CB60" s="37"/>
      <c r="CC60" s="37"/>
      <c r="CD60" s="38"/>
      <c r="CE60" s="114">
        <v>0</v>
      </c>
      <c r="CF60" s="114">
        <v>0</v>
      </c>
      <c r="CG60" s="115">
        <v>0</v>
      </c>
      <c r="CH60" s="59">
        <v>0</v>
      </c>
      <c r="CI60" s="59">
        <v>0</v>
      </c>
      <c r="CJ60" s="59">
        <v>0</v>
      </c>
    </row>
    <row r="61" spans="1:111" ht="15" customHeight="1" thickBot="1" x14ac:dyDescent="0.3">
      <c r="A61" s="116" t="s">
        <v>320</v>
      </c>
      <c r="B61" s="17" t="s">
        <v>1501</v>
      </c>
      <c r="C61" s="13" t="s">
        <v>3698</v>
      </c>
      <c r="D61" s="47" t="s">
        <v>1502</v>
      </c>
      <c r="E61" s="24" t="s">
        <v>684</v>
      </c>
      <c r="F61" s="322">
        <f>SUM(LARGE(G61:CJ61,{1,2,3,4,5,6}))</f>
        <v>3395</v>
      </c>
      <c r="G61" s="36">
        <v>357</v>
      </c>
      <c r="H61" s="37"/>
      <c r="I61" s="37"/>
      <c r="J61" s="37">
        <v>250</v>
      </c>
      <c r="K61" s="37"/>
      <c r="L61" s="37"/>
      <c r="M61" s="37"/>
      <c r="N61" s="37"/>
      <c r="O61" s="37"/>
      <c r="P61" s="37"/>
      <c r="Q61" s="37"/>
      <c r="R61" s="37"/>
      <c r="S61" s="37">
        <v>213</v>
      </c>
      <c r="T61" s="37"/>
      <c r="U61" s="37"/>
      <c r="V61" s="37"/>
      <c r="W61" s="37"/>
      <c r="X61" s="37">
        <v>357</v>
      </c>
      <c r="Y61" s="37">
        <v>500</v>
      </c>
      <c r="Z61" s="37"/>
      <c r="AA61" s="37"/>
      <c r="AB61" s="37"/>
      <c r="AC61" s="37"/>
      <c r="AD61" s="37"/>
      <c r="AE61" s="37"/>
      <c r="AF61" s="37"/>
      <c r="AG61" s="37"/>
      <c r="AH61" s="37"/>
      <c r="AI61" s="37">
        <v>175</v>
      </c>
      <c r="AJ61" s="37">
        <v>595</v>
      </c>
      <c r="AK61" s="37"/>
      <c r="AL61" s="37"/>
      <c r="AM61" s="37"/>
      <c r="AN61" s="37"/>
      <c r="AO61" s="37"/>
      <c r="AP61" s="37"/>
      <c r="AQ61" s="37"/>
      <c r="AR61" s="37"/>
      <c r="AS61" s="37">
        <v>350</v>
      </c>
      <c r="AT61" s="37"/>
      <c r="AU61" s="37"/>
      <c r="AV61" s="37">
        <v>650</v>
      </c>
      <c r="AW61" s="37"/>
      <c r="AX61" s="37"/>
      <c r="AY61" s="37"/>
      <c r="AZ61" s="37"/>
      <c r="BA61" s="37">
        <v>425</v>
      </c>
      <c r="BB61" s="37"/>
      <c r="BC61" s="37"/>
      <c r="BD61" s="37"/>
      <c r="BE61" s="37"/>
      <c r="BF61" s="37">
        <v>600</v>
      </c>
      <c r="BG61" s="37"/>
      <c r="BH61" s="37"/>
      <c r="BI61" s="37"/>
      <c r="BJ61" s="37">
        <v>250</v>
      </c>
      <c r="BK61" s="37"/>
      <c r="BL61" s="37">
        <v>455</v>
      </c>
      <c r="BM61" s="37"/>
      <c r="BN61" s="37">
        <v>250</v>
      </c>
      <c r="BO61" s="37"/>
      <c r="BP61" s="37"/>
      <c r="BQ61" s="37"/>
      <c r="BR61" s="37">
        <v>213</v>
      </c>
      <c r="BS61" s="37"/>
      <c r="BT61" s="37">
        <v>595</v>
      </c>
      <c r="BU61" s="37"/>
      <c r="BV61" s="37"/>
      <c r="BW61" s="37"/>
      <c r="BX61" s="37">
        <v>250</v>
      </c>
      <c r="BY61" s="37"/>
      <c r="BZ61" s="37"/>
      <c r="CA61" s="37"/>
      <c r="CB61" s="37"/>
      <c r="CC61" s="37"/>
      <c r="CD61" s="38"/>
      <c r="CE61" s="114">
        <v>0</v>
      </c>
      <c r="CF61" s="114">
        <v>0</v>
      </c>
      <c r="CG61" s="115">
        <v>0</v>
      </c>
      <c r="CH61" s="59">
        <v>0</v>
      </c>
      <c r="CI61" s="59">
        <v>0</v>
      </c>
      <c r="CJ61" s="59">
        <v>0</v>
      </c>
    </row>
    <row r="62" spans="1:111" ht="15" customHeight="1" thickBot="1" x14ac:dyDescent="0.3">
      <c r="A62" s="116" t="s">
        <v>323</v>
      </c>
      <c r="B62" s="17" t="s">
        <v>1507</v>
      </c>
      <c r="C62" s="13" t="s">
        <v>3690</v>
      </c>
      <c r="D62" s="47" t="s">
        <v>1508</v>
      </c>
      <c r="E62" s="24" t="s">
        <v>249</v>
      </c>
      <c r="F62" s="322">
        <f>SUM(LARGE(G62:CJ62,{1,2,3,4,5,6}))</f>
        <v>3388</v>
      </c>
      <c r="G62" s="36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>
        <v>620</v>
      </c>
      <c r="Y62" s="37"/>
      <c r="Z62" s="37"/>
      <c r="AA62" s="37"/>
      <c r="AB62" s="37"/>
      <c r="AC62" s="37"/>
      <c r="AD62" s="37"/>
      <c r="AE62" s="37">
        <v>480</v>
      </c>
      <c r="AF62" s="37"/>
      <c r="AG62" s="37"/>
      <c r="AH62" s="37"/>
      <c r="AI62" s="37"/>
      <c r="AJ62" s="37">
        <v>490</v>
      </c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>
        <v>790</v>
      </c>
      <c r="AW62" s="37"/>
      <c r="AX62" s="37"/>
      <c r="AY62" s="37"/>
      <c r="AZ62" s="37"/>
      <c r="BA62" s="37">
        <v>504</v>
      </c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>
        <v>450</v>
      </c>
      <c r="BM62" s="37"/>
      <c r="BN62" s="37"/>
      <c r="BO62" s="37"/>
      <c r="BP62" s="37"/>
      <c r="BQ62" s="37"/>
      <c r="BR62" s="37"/>
      <c r="BS62" s="37"/>
      <c r="BT62" s="37"/>
      <c r="BU62" s="37"/>
      <c r="BV62" s="37">
        <v>504</v>
      </c>
      <c r="BW62" s="37"/>
      <c r="BX62" s="37"/>
      <c r="BY62" s="37"/>
      <c r="BZ62" s="37"/>
      <c r="CA62" s="37">
        <v>222</v>
      </c>
      <c r="CB62" s="37"/>
      <c r="CC62" s="37"/>
      <c r="CD62" s="38"/>
      <c r="CE62" s="114">
        <v>0</v>
      </c>
      <c r="CF62" s="114">
        <v>0</v>
      </c>
      <c r="CG62" s="115">
        <v>0</v>
      </c>
      <c r="CH62" s="59">
        <v>0</v>
      </c>
      <c r="CI62" s="59">
        <v>0</v>
      </c>
      <c r="CJ62" s="59">
        <v>0</v>
      </c>
      <c r="CK62" s="395"/>
      <c r="CL62" s="395"/>
    </row>
    <row r="63" spans="1:111" ht="15" customHeight="1" thickBot="1" x14ac:dyDescent="0.3">
      <c r="A63" s="116" t="s">
        <v>327</v>
      </c>
      <c r="B63" s="17" t="s">
        <v>1497</v>
      </c>
      <c r="C63" s="13" t="s">
        <v>3720</v>
      </c>
      <c r="D63" s="47" t="s">
        <v>1498</v>
      </c>
      <c r="E63" s="24" t="s">
        <v>306</v>
      </c>
      <c r="F63" s="322">
        <f>SUM(LARGE(G63:CJ63,{1,2,3,4,5,6}))</f>
        <v>3376</v>
      </c>
      <c r="G63" s="36">
        <v>681</v>
      </c>
      <c r="H63" s="37"/>
      <c r="I63" s="37"/>
      <c r="J63" s="37"/>
      <c r="K63" s="37"/>
      <c r="L63" s="37"/>
      <c r="M63" s="37">
        <v>385</v>
      </c>
      <c r="N63" s="37"/>
      <c r="O63" s="37"/>
      <c r="P63" s="37"/>
      <c r="Q63" s="37"/>
      <c r="R63" s="37"/>
      <c r="S63" s="37"/>
      <c r="T63" s="37">
        <v>250</v>
      </c>
      <c r="U63" s="37"/>
      <c r="V63" s="37"/>
      <c r="W63" s="37"/>
      <c r="X63" s="37">
        <v>441</v>
      </c>
      <c r="Y63" s="37"/>
      <c r="Z63" s="37">
        <v>275</v>
      </c>
      <c r="AA63" s="37"/>
      <c r="AB63" s="37"/>
      <c r="AC63" s="37"/>
      <c r="AD63" s="37"/>
      <c r="AE63" s="37">
        <v>300</v>
      </c>
      <c r="AF63" s="37"/>
      <c r="AG63" s="37"/>
      <c r="AH63" s="37"/>
      <c r="AI63" s="37"/>
      <c r="AJ63" s="37">
        <v>595</v>
      </c>
      <c r="AK63" s="37"/>
      <c r="AL63" s="37"/>
      <c r="AM63" s="37"/>
      <c r="AN63" s="37"/>
      <c r="AO63" s="37"/>
      <c r="AP63" s="37"/>
      <c r="AQ63" s="37"/>
      <c r="AR63" s="37"/>
      <c r="AS63" s="37">
        <v>595</v>
      </c>
      <c r="AT63" s="37"/>
      <c r="AU63" s="37"/>
      <c r="AV63" s="37">
        <v>561</v>
      </c>
      <c r="AW63" s="37"/>
      <c r="AX63" s="37"/>
      <c r="AY63" s="37"/>
      <c r="AZ63" s="37"/>
      <c r="BA63" s="37"/>
      <c r="BB63" s="37"/>
      <c r="BC63" s="37"/>
      <c r="BD63" s="37"/>
      <c r="BE63" s="37"/>
      <c r="BF63" s="37">
        <v>500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>
        <v>331</v>
      </c>
      <c r="BU63" s="37"/>
      <c r="BV63" s="37"/>
      <c r="BW63" s="37"/>
      <c r="BX63" s="37"/>
      <c r="BY63" s="37"/>
      <c r="BZ63" s="37"/>
      <c r="CA63" s="37">
        <v>444</v>
      </c>
      <c r="CB63" s="37"/>
      <c r="CC63" s="37"/>
      <c r="CD63" s="38"/>
      <c r="CE63" s="114">
        <v>0</v>
      </c>
      <c r="CF63" s="114">
        <v>0</v>
      </c>
      <c r="CG63" s="115">
        <v>0</v>
      </c>
      <c r="CH63" s="59">
        <v>0</v>
      </c>
      <c r="CI63" s="59">
        <v>0</v>
      </c>
      <c r="CJ63" s="59">
        <v>0</v>
      </c>
    </row>
    <row r="64" spans="1:111" ht="15" customHeight="1" thickBot="1" x14ac:dyDescent="0.3">
      <c r="A64" s="116" t="s">
        <v>330</v>
      </c>
      <c r="B64" s="117" t="s">
        <v>1503</v>
      </c>
      <c r="C64" s="13" t="s">
        <v>3681</v>
      </c>
      <c r="D64" s="47" t="s">
        <v>1504</v>
      </c>
      <c r="E64" s="24" t="s">
        <v>3379</v>
      </c>
      <c r="F64" s="322">
        <f>SUM(LARGE(G64:CJ64,{1,2,3,4,5,6}))</f>
        <v>3366</v>
      </c>
      <c r="G64" s="36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>
        <v>642</v>
      </c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>
        <v>504</v>
      </c>
      <c r="AT64" s="37"/>
      <c r="AU64" s="37"/>
      <c r="AV64" s="37">
        <v>513</v>
      </c>
      <c r="AW64" s="37"/>
      <c r="AX64" s="37"/>
      <c r="AY64" s="37"/>
      <c r="AZ64" s="37"/>
      <c r="BA64" s="37">
        <v>566</v>
      </c>
      <c r="BB64" s="37"/>
      <c r="BC64" s="37"/>
      <c r="BD64" s="37"/>
      <c r="BE64" s="37"/>
      <c r="BF64" s="37">
        <v>420</v>
      </c>
      <c r="BG64" s="37"/>
      <c r="BH64" s="37"/>
      <c r="BI64" s="37"/>
      <c r="BJ64" s="37"/>
      <c r="BK64" s="37"/>
      <c r="BL64" s="37">
        <v>513</v>
      </c>
      <c r="BM64" s="37"/>
      <c r="BN64" s="37"/>
      <c r="BO64" s="37"/>
      <c r="BP64" s="37"/>
      <c r="BQ64" s="37"/>
      <c r="BR64" s="37"/>
      <c r="BS64" s="37"/>
      <c r="BT64" s="37">
        <v>390</v>
      </c>
      <c r="BU64" s="37"/>
      <c r="BV64" s="37">
        <v>566</v>
      </c>
      <c r="BW64" s="37"/>
      <c r="BX64" s="37"/>
      <c r="BY64" s="37"/>
      <c r="BZ64" s="37"/>
      <c r="CA64" s="37">
        <v>566</v>
      </c>
      <c r="CB64" s="37"/>
      <c r="CC64" s="37"/>
      <c r="CD64" s="38"/>
      <c r="CE64" s="114">
        <v>0</v>
      </c>
      <c r="CF64" s="114">
        <v>0</v>
      </c>
      <c r="CG64" s="115">
        <v>0</v>
      </c>
      <c r="CH64" s="59">
        <v>0</v>
      </c>
      <c r="CI64" s="59">
        <v>0</v>
      </c>
      <c r="CJ64" s="59">
        <v>0</v>
      </c>
      <c r="DG64" s="395"/>
    </row>
    <row r="65" spans="1:88" ht="15" customHeight="1" thickBot="1" x14ac:dyDescent="0.3">
      <c r="A65" s="116" t="s">
        <v>333</v>
      </c>
      <c r="B65" s="17" t="s">
        <v>1519</v>
      </c>
      <c r="C65" s="13" t="s">
        <v>3713</v>
      </c>
      <c r="D65" s="47" t="s">
        <v>1520</v>
      </c>
      <c r="E65" s="24" t="s">
        <v>162</v>
      </c>
      <c r="F65" s="322">
        <f>SUM(LARGE(G65:CJ65,{1,2,3,4,5,6}))</f>
        <v>3317</v>
      </c>
      <c r="G65" s="36">
        <v>561</v>
      </c>
      <c r="H65" s="37"/>
      <c r="I65" s="37"/>
      <c r="J65" s="37">
        <v>175</v>
      </c>
      <c r="K65" s="37"/>
      <c r="L65" s="37"/>
      <c r="M65" s="37"/>
      <c r="N65" s="37"/>
      <c r="O65" s="37"/>
      <c r="P65" s="37"/>
      <c r="Q65" s="37"/>
      <c r="R65" s="37"/>
      <c r="S65" s="37">
        <v>213</v>
      </c>
      <c r="T65" s="37"/>
      <c r="U65" s="37"/>
      <c r="V65" s="37"/>
      <c r="W65" s="37"/>
      <c r="X65" s="37">
        <v>441</v>
      </c>
      <c r="Y65" s="37">
        <v>222</v>
      </c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>
        <v>444</v>
      </c>
      <c r="BB65" s="37"/>
      <c r="BC65" s="37"/>
      <c r="BD65" s="37"/>
      <c r="BE65" s="37"/>
      <c r="BF65" s="37"/>
      <c r="BG65" s="37"/>
      <c r="BH65" s="37"/>
      <c r="BI65" s="37"/>
      <c r="BJ65" s="37">
        <v>213</v>
      </c>
      <c r="BK65" s="37"/>
      <c r="BL65" s="37">
        <v>681</v>
      </c>
      <c r="BM65" s="37"/>
      <c r="BN65" s="37"/>
      <c r="BO65" s="37"/>
      <c r="BP65" s="37"/>
      <c r="BQ65" s="37"/>
      <c r="BR65" s="37">
        <v>205</v>
      </c>
      <c r="BS65" s="37"/>
      <c r="BT65" s="37">
        <v>490</v>
      </c>
      <c r="BU65" s="37"/>
      <c r="BV65" s="37"/>
      <c r="BW65" s="37"/>
      <c r="BX65" s="37">
        <v>205</v>
      </c>
      <c r="BY65" s="37"/>
      <c r="BZ65" s="37"/>
      <c r="CA65" s="37">
        <v>700</v>
      </c>
      <c r="CB65" s="37"/>
      <c r="CC65" s="37"/>
      <c r="CD65" s="38"/>
      <c r="CE65" s="114">
        <v>0</v>
      </c>
      <c r="CF65" s="114">
        <v>0</v>
      </c>
      <c r="CG65" s="115">
        <v>0</v>
      </c>
      <c r="CH65" s="59">
        <v>0</v>
      </c>
      <c r="CI65" s="59">
        <v>0</v>
      </c>
      <c r="CJ65" s="59">
        <v>0</v>
      </c>
    </row>
    <row r="66" spans="1:88" ht="15" customHeight="1" thickBot="1" x14ac:dyDescent="0.3">
      <c r="A66" s="116" t="s">
        <v>336</v>
      </c>
      <c r="B66" s="17" t="s">
        <v>1483</v>
      </c>
      <c r="C66" s="13" t="s">
        <v>3719</v>
      </c>
      <c r="D66" s="47" t="s">
        <v>1484</v>
      </c>
      <c r="E66" s="24" t="s">
        <v>249</v>
      </c>
      <c r="F66" s="322">
        <f>SUM(LARGE(G66:CJ66,{1,2,3,4,5,6}))</f>
        <v>3304</v>
      </c>
      <c r="G66" s="36">
        <v>513</v>
      </c>
      <c r="H66" s="37"/>
      <c r="I66" s="37"/>
      <c r="J66" s="37"/>
      <c r="K66" s="37"/>
      <c r="L66" s="37"/>
      <c r="M66" s="37">
        <v>444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>
        <v>651</v>
      </c>
      <c r="Y66" s="37"/>
      <c r="Z66" s="37"/>
      <c r="AA66" s="37"/>
      <c r="AB66" s="37"/>
      <c r="AC66" s="37"/>
      <c r="AD66" s="37"/>
      <c r="AE66" s="37">
        <v>300</v>
      </c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>
        <v>651</v>
      </c>
      <c r="AW66" s="37"/>
      <c r="AX66" s="37"/>
      <c r="AY66" s="37"/>
      <c r="AZ66" s="37"/>
      <c r="BA66" s="37">
        <v>360</v>
      </c>
      <c r="BB66" s="37"/>
      <c r="BC66" s="37"/>
      <c r="BD66" s="37"/>
      <c r="BE66" s="37"/>
      <c r="BF66" s="37">
        <v>510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>
        <v>535</v>
      </c>
      <c r="BU66" s="37"/>
      <c r="BV66" s="37">
        <v>444</v>
      </c>
      <c r="BW66" s="37"/>
      <c r="BX66" s="37"/>
      <c r="BY66" s="37"/>
      <c r="BZ66" s="37"/>
      <c r="CA66" s="37">
        <v>360</v>
      </c>
      <c r="CB66" s="37"/>
      <c r="CC66" s="37"/>
      <c r="CD66" s="38"/>
      <c r="CE66" s="114">
        <v>0</v>
      </c>
      <c r="CF66" s="114">
        <v>0</v>
      </c>
      <c r="CG66" s="115">
        <v>0</v>
      </c>
      <c r="CH66" s="59">
        <v>0</v>
      </c>
      <c r="CI66" s="59">
        <v>0</v>
      </c>
      <c r="CJ66" s="59">
        <v>0</v>
      </c>
    </row>
    <row r="67" spans="1:88" ht="15" customHeight="1" thickBot="1" x14ac:dyDescent="0.3">
      <c r="A67" s="116" t="s">
        <v>339</v>
      </c>
      <c r="B67" s="17" t="s">
        <v>1485</v>
      </c>
      <c r="C67" s="13" t="s">
        <v>3747</v>
      </c>
      <c r="D67" s="47" t="s">
        <v>1486</v>
      </c>
      <c r="E67" s="24" t="s">
        <v>249</v>
      </c>
      <c r="F67" s="322">
        <f>SUM(LARGE(G67:CJ67,{1,2,3,4,5,6}))</f>
        <v>3304</v>
      </c>
      <c r="G67" s="36">
        <v>513</v>
      </c>
      <c r="H67" s="37"/>
      <c r="I67" s="37"/>
      <c r="J67" s="37"/>
      <c r="K67" s="37"/>
      <c r="L67" s="37"/>
      <c r="M67" s="37">
        <v>444</v>
      </c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>
        <v>651</v>
      </c>
      <c r="Y67" s="37"/>
      <c r="Z67" s="37"/>
      <c r="AA67" s="37"/>
      <c r="AB67" s="37"/>
      <c r="AC67" s="37"/>
      <c r="AD67" s="37"/>
      <c r="AE67" s="37">
        <v>300</v>
      </c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>
        <v>651</v>
      </c>
      <c r="AW67" s="37"/>
      <c r="AX67" s="37"/>
      <c r="AY67" s="37"/>
      <c r="AZ67" s="37"/>
      <c r="BA67" s="37">
        <v>360</v>
      </c>
      <c r="BB67" s="37"/>
      <c r="BC67" s="37"/>
      <c r="BD67" s="37"/>
      <c r="BE67" s="37"/>
      <c r="BF67" s="37">
        <v>510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>
        <v>535</v>
      </c>
      <c r="BU67" s="37"/>
      <c r="BV67" s="37">
        <v>444</v>
      </c>
      <c r="BW67" s="37"/>
      <c r="BX67" s="37"/>
      <c r="BY67" s="37"/>
      <c r="BZ67" s="37"/>
      <c r="CA67" s="37">
        <v>360</v>
      </c>
      <c r="CB67" s="37"/>
      <c r="CC67" s="37"/>
      <c r="CD67" s="38"/>
      <c r="CE67" s="114">
        <v>0</v>
      </c>
      <c r="CF67" s="114">
        <v>0</v>
      </c>
      <c r="CG67" s="115">
        <v>0</v>
      </c>
      <c r="CH67" s="59">
        <v>0</v>
      </c>
      <c r="CI67" s="59">
        <v>0</v>
      </c>
      <c r="CJ67" s="59">
        <v>0</v>
      </c>
    </row>
    <row r="68" spans="1:88" ht="15" customHeight="1" thickBot="1" x14ac:dyDescent="0.3">
      <c r="A68" s="116" t="s">
        <v>342</v>
      </c>
      <c r="B68" s="17" t="s">
        <v>1517</v>
      </c>
      <c r="C68" s="13" t="s">
        <v>3687</v>
      </c>
      <c r="D68" s="47" t="s">
        <v>1518</v>
      </c>
      <c r="E68" s="24" t="s">
        <v>288</v>
      </c>
      <c r="F68" s="322">
        <f>SUM(LARGE(G68:CJ68,{1,2,3,4,5,6}))</f>
        <v>3230</v>
      </c>
      <c r="G68" s="36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>
        <v>700</v>
      </c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>
        <v>300</v>
      </c>
      <c r="AF68" s="37"/>
      <c r="AG68" s="37"/>
      <c r="AH68" s="37"/>
      <c r="AI68" s="37"/>
      <c r="AJ68" s="37">
        <v>385</v>
      </c>
      <c r="AK68" s="37">
        <v>504</v>
      </c>
      <c r="AL68" s="37"/>
      <c r="AM68" s="37"/>
      <c r="AN68" s="37">
        <v>700</v>
      </c>
      <c r="AO68" s="37"/>
      <c r="AP68" s="37"/>
      <c r="AQ68" s="37"/>
      <c r="AR68" s="37"/>
      <c r="AS68" s="37"/>
      <c r="AT68" s="37"/>
      <c r="AU68" s="37"/>
      <c r="AV68" s="37">
        <v>441</v>
      </c>
      <c r="AW68" s="37"/>
      <c r="AX68" s="37"/>
      <c r="AY68" s="37"/>
      <c r="AZ68" s="37"/>
      <c r="BA68" s="37"/>
      <c r="BB68" s="37"/>
      <c r="BC68" s="37"/>
      <c r="BD68" s="37"/>
      <c r="BE68" s="37"/>
      <c r="BF68" s="37">
        <v>500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>
        <v>331</v>
      </c>
      <c r="BU68" s="37"/>
      <c r="BV68" s="37"/>
      <c r="BW68" s="37">
        <v>250</v>
      </c>
      <c r="BX68" s="37"/>
      <c r="BY68" s="37"/>
      <c r="BZ68" s="37"/>
      <c r="CA68" s="37"/>
      <c r="CB68" s="37"/>
      <c r="CC68" s="37"/>
      <c r="CD68" s="38"/>
      <c r="CE68" s="114">
        <v>0</v>
      </c>
      <c r="CF68" s="114">
        <v>0</v>
      </c>
      <c r="CG68" s="115">
        <v>0</v>
      </c>
      <c r="CH68" s="59">
        <v>0</v>
      </c>
      <c r="CI68" s="59">
        <v>0</v>
      </c>
      <c r="CJ68" s="59">
        <v>0</v>
      </c>
    </row>
    <row r="69" spans="1:88" ht="15" customHeight="1" thickBot="1" x14ac:dyDescent="0.3">
      <c r="A69" s="116" t="s">
        <v>345</v>
      </c>
      <c r="B69" s="17" t="s">
        <v>1593</v>
      </c>
      <c r="C69" s="13" t="s">
        <v>3706</v>
      </c>
      <c r="D69" s="47" t="s">
        <v>1594</v>
      </c>
      <c r="E69" s="24" t="s">
        <v>513</v>
      </c>
      <c r="F69" s="322">
        <f>SUM(LARGE(G69:CJ69,{1,2,3,4,5,6}))</f>
        <v>3188</v>
      </c>
      <c r="G69" s="36"/>
      <c r="H69" s="37"/>
      <c r="I69" s="37"/>
      <c r="J69" s="37"/>
      <c r="K69" s="37"/>
      <c r="L69" s="37">
        <v>272</v>
      </c>
      <c r="M69" s="37"/>
      <c r="N69" s="37"/>
      <c r="O69" s="37"/>
      <c r="P69" s="37"/>
      <c r="Q69" s="37"/>
      <c r="R69" s="37">
        <v>595</v>
      </c>
      <c r="S69" s="37"/>
      <c r="T69" s="37"/>
      <c r="U69" s="37"/>
      <c r="V69" s="37"/>
      <c r="W69" s="37"/>
      <c r="X69" s="37"/>
      <c r="Y69" s="37"/>
      <c r="Z69" s="37"/>
      <c r="AA69" s="37"/>
      <c r="AB69" s="37">
        <v>250</v>
      </c>
      <c r="AC69" s="37"/>
      <c r="AD69" s="37"/>
      <c r="AE69" s="37"/>
      <c r="AF69" s="37">
        <v>250</v>
      </c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>
        <v>600</v>
      </c>
      <c r="BG69" s="37"/>
      <c r="BH69" s="37"/>
      <c r="BI69" s="37"/>
      <c r="BJ69" s="37"/>
      <c r="BK69" s="37"/>
      <c r="BL69" s="37">
        <v>561</v>
      </c>
      <c r="BM69" s="37"/>
      <c r="BN69" s="37"/>
      <c r="BO69" s="37"/>
      <c r="BP69" s="37"/>
      <c r="BQ69" s="37"/>
      <c r="BR69" s="37"/>
      <c r="BS69" s="37"/>
      <c r="BT69" s="37">
        <v>460</v>
      </c>
      <c r="BU69" s="37"/>
      <c r="BV69" s="37"/>
      <c r="BW69" s="37"/>
      <c r="BX69" s="37"/>
      <c r="BY69" s="37"/>
      <c r="BZ69" s="37">
        <v>700</v>
      </c>
      <c r="CA69" s="37"/>
      <c r="CB69" s="37"/>
      <c r="CC69" s="37"/>
      <c r="CD69" s="38"/>
      <c r="CE69" s="114">
        <v>0</v>
      </c>
      <c r="CF69" s="114">
        <v>0</v>
      </c>
      <c r="CG69" s="115">
        <v>0</v>
      </c>
      <c r="CH69" s="59">
        <v>0</v>
      </c>
      <c r="CI69" s="59">
        <v>0</v>
      </c>
      <c r="CJ69" s="59">
        <v>0</v>
      </c>
    </row>
    <row r="70" spans="1:88" ht="15" customHeight="1" thickBot="1" x14ac:dyDescent="0.3">
      <c r="A70" s="116" t="s">
        <v>348</v>
      </c>
      <c r="B70" s="17" t="s">
        <v>1521</v>
      </c>
      <c r="C70" s="13" t="s">
        <v>3801</v>
      </c>
      <c r="D70" s="47" t="s">
        <v>1522</v>
      </c>
      <c r="E70" s="24" t="s">
        <v>166</v>
      </c>
      <c r="F70" s="322">
        <f>SUM(LARGE(G70:CJ70,{1,2,3,4,5,6}))</f>
        <v>3184</v>
      </c>
      <c r="G70" s="36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>
        <v>450</v>
      </c>
      <c r="Y70" s="37"/>
      <c r="Z70" s="37"/>
      <c r="AA70" s="37"/>
      <c r="AB70" s="37"/>
      <c r="AC70" s="37"/>
      <c r="AD70" s="37"/>
      <c r="AE70" s="37">
        <v>480</v>
      </c>
      <c r="AF70" s="37"/>
      <c r="AG70" s="37"/>
      <c r="AH70" s="37"/>
      <c r="AI70" s="37"/>
      <c r="AJ70" s="37">
        <v>490</v>
      </c>
      <c r="AK70" s="37"/>
      <c r="AL70" s="37"/>
      <c r="AM70" s="37"/>
      <c r="AN70" s="37"/>
      <c r="AO70" s="37"/>
      <c r="AP70" s="37"/>
      <c r="AQ70" s="37"/>
      <c r="AR70" s="37"/>
      <c r="AS70" s="37">
        <v>810</v>
      </c>
      <c r="AT70" s="37"/>
      <c r="AU70" s="37"/>
      <c r="AV70" s="37">
        <v>450</v>
      </c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>
        <v>504</v>
      </c>
      <c r="CB70" s="37"/>
      <c r="CC70" s="37"/>
      <c r="CD70" s="38"/>
      <c r="CE70" s="114">
        <v>0</v>
      </c>
      <c r="CF70" s="114">
        <v>0</v>
      </c>
      <c r="CG70" s="115">
        <v>0</v>
      </c>
      <c r="CH70" s="59">
        <v>0</v>
      </c>
      <c r="CI70" s="59">
        <v>0</v>
      </c>
      <c r="CJ70" s="59">
        <v>0</v>
      </c>
    </row>
    <row r="71" spans="1:88" ht="15" customHeight="1" thickBot="1" x14ac:dyDescent="0.3">
      <c r="A71" s="116" t="s">
        <v>351</v>
      </c>
      <c r="B71" s="17" t="s">
        <v>1570</v>
      </c>
      <c r="C71" s="13" t="s">
        <v>3731</v>
      </c>
      <c r="D71" s="47" t="s">
        <v>1571</v>
      </c>
      <c r="E71" s="24" t="s">
        <v>3379</v>
      </c>
      <c r="F71" s="322">
        <f>SUM(LARGE(G71:CJ71,{1,2,3,4,5,6}))</f>
        <v>3165</v>
      </c>
      <c r="G71" s="36">
        <v>441</v>
      </c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>
        <v>250</v>
      </c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>
        <v>272</v>
      </c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>
        <v>513</v>
      </c>
      <c r="AW71" s="37"/>
      <c r="AX71" s="37"/>
      <c r="AY71" s="37"/>
      <c r="AZ71" s="37"/>
      <c r="BA71" s="37">
        <v>566</v>
      </c>
      <c r="BB71" s="37"/>
      <c r="BC71" s="37"/>
      <c r="BD71" s="37"/>
      <c r="BE71" s="37"/>
      <c r="BF71" s="37">
        <v>420</v>
      </c>
      <c r="BG71" s="37"/>
      <c r="BH71" s="37"/>
      <c r="BI71" s="37"/>
      <c r="BJ71" s="37"/>
      <c r="BK71" s="37"/>
      <c r="BL71" s="37">
        <v>513</v>
      </c>
      <c r="BM71" s="37"/>
      <c r="BN71" s="37"/>
      <c r="BO71" s="37"/>
      <c r="BP71" s="37"/>
      <c r="BQ71" s="37"/>
      <c r="BR71" s="37"/>
      <c r="BS71" s="37"/>
      <c r="BT71" s="37">
        <v>390</v>
      </c>
      <c r="BU71" s="37"/>
      <c r="BV71" s="37">
        <v>566</v>
      </c>
      <c r="BW71" s="37"/>
      <c r="BX71" s="37"/>
      <c r="BY71" s="37"/>
      <c r="BZ71" s="37"/>
      <c r="CA71" s="37">
        <v>566</v>
      </c>
      <c r="CB71" s="37"/>
      <c r="CC71" s="37"/>
      <c r="CD71" s="38"/>
      <c r="CE71" s="114">
        <v>0</v>
      </c>
      <c r="CF71" s="114">
        <v>0</v>
      </c>
      <c r="CG71" s="115">
        <v>0</v>
      </c>
      <c r="CH71" s="59">
        <v>0</v>
      </c>
      <c r="CI71" s="59">
        <v>0</v>
      </c>
      <c r="CJ71" s="59">
        <v>0</v>
      </c>
    </row>
    <row r="72" spans="1:88" ht="15" customHeight="1" thickBot="1" x14ac:dyDescent="0.3">
      <c r="A72" s="116" t="s">
        <v>354</v>
      </c>
      <c r="B72" s="17" t="s">
        <v>1572</v>
      </c>
      <c r="C72" s="13" t="s">
        <v>3717</v>
      </c>
      <c r="D72" s="47" t="s">
        <v>1573</v>
      </c>
      <c r="E72" s="24" t="s">
        <v>513</v>
      </c>
      <c r="F72" s="322">
        <f>SUM(LARGE(G72:CJ72,{1,2,3,4,5,6}))</f>
        <v>3129</v>
      </c>
      <c r="G72" s="36"/>
      <c r="H72" s="37"/>
      <c r="I72" s="37"/>
      <c r="J72" s="37"/>
      <c r="K72" s="37"/>
      <c r="L72" s="37">
        <v>595</v>
      </c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>
        <v>213</v>
      </c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>
        <v>600</v>
      </c>
      <c r="BG72" s="37"/>
      <c r="BH72" s="37"/>
      <c r="BI72" s="37"/>
      <c r="BJ72" s="37"/>
      <c r="BK72" s="37"/>
      <c r="BL72" s="37">
        <v>561</v>
      </c>
      <c r="BM72" s="37"/>
      <c r="BN72" s="37"/>
      <c r="BO72" s="37"/>
      <c r="BP72" s="37"/>
      <c r="BQ72" s="37"/>
      <c r="BR72" s="37"/>
      <c r="BS72" s="37"/>
      <c r="BT72" s="37">
        <v>460</v>
      </c>
      <c r="BU72" s="37"/>
      <c r="BV72" s="37"/>
      <c r="BW72" s="37"/>
      <c r="BX72" s="37"/>
      <c r="BY72" s="37"/>
      <c r="BZ72" s="37">
        <v>700</v>
      </c>
      <c r="CA72" s="37"/>
      <c r="CB72" s="37"/>
      <c r="CC72" s="37"/>
      <c r="CD72" s="38"/>
      <c r="CE72" s="114">
        <v>0</v>
      </c>
      <c r="CF72" s="114">
        <v>0</v>
      </c>
      <c r="CG72" s="115">
        <v>0</v>
      </c>
      <c r="CH72" s="59">
        <v>0</v>
      </c>
      <c r="CI72" s="59">
        <v>0</v>
      </c>
      <c r="CJ72" s="59">
        <v>0</v>
      </c>
    </row>
    <row r="73" spans="1:88" ht="15" customHeight="1" thickBot="1" x14ac:dyDescent="0.3">
      <c r="A73" s="116" t="s">
        <v>357</v>
      </c>
      <c r="B73" s="17" t="s">
        <v>1527</v>
      </c>
      <c r="C73" s="13" t="s">
        <v>3708</v>
      </c>
      <c r="D73" s="47" t="s">
        <v>1528</v>
      </c>
      <c r="E73" s="24" t="s">
        <v>222</v>
      </c>
      <c r="F73" s="322">
        <f>SUM(LARGE(G73:CJ73,{1,2,3,4,5,6}))</f>
        <v>3115</v>
      </c>
      <c r="G73" s="36"/>
      <c r="H73" s="37"/>
      <c r="I73" s="37"/>
      <c r="J73" s="37">
        <v>250</v>
      </c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>
        <v>357</v>
      </c>
      <c r="Y73" s="37">
        <v>500</v>
      </c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>
        <v>490</v>
      </c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>
        <v>650</v>
      </c>
      <c r="AW73" s="37"/>
      <c r="AX73" s="37"/>
      <c r="AY73" s="37"/>
      <c r="AZ73" s="37"/>
      <c r="BA73" s="37">
        <v>425</v>
      </c>
      <c r="BB73" s="37"/>
      <c r="BC73" s="37"/>
      <c r="BD73" s="37"/>
      <c r="BE73" s="37"/>
      <c r="BF73" s="37"/>
      <c r="BG73" s="37"/>
      <c r="BH73" s="37"/>
      <c r="BI73" s="37"/>
      <c r="BJ73" s="37">
        <v>250</v>
      </c>
      <c r="BK73" s="37"/>
      <c r="BL73" s="37">
        <v>455</v>
      </c>
      <c r="BM73" s="37"/>
      <c r="BN73" s="37"/>
      <c r="BO73" s="37"/>
      <c r="BP73" s="37"/>
      <c r="BQ73" s="37"/>
      <c r="BR73" s="37">
        <v>213</v>
      </c>
      <c r="BS73" s="37"/>
      <c r="BT73" s="37">
        <v>595</v>
      </c>
      <c r="BU73" s="37"/>
      <c r="BV73" s="37"/>
      <c r="BW73" s="37"/>
      <c r="BX73" s="37"/>
      <c r="BY73" s="37"/>
      <c r="BZ73" s="37"/>
      <c r="CA73" s="37"/>
      <c r="CB73" s="37"/>
      <c r="CC73" s="37"/>
      <c r="CD73" s="38"/>
      <c r="CE73" s="114">
        <v>0</v>
      </c>
      <c r="CF73" s="114">
        <v>0</v>
      </c>
      <c r="CG73" s="115">
        <v>0</v>
      </c>
      <c r="CH73" s="59">
        <v>0</v>
      </c>
      <c r="CI73" s="59">
        <v>0</v>
      </c>
      <c r="CJ73" s="59">
        <v>0</v>
      </c>
    </row>
    <row r="74" spans="1:88" ht="15" customHeight="1" thickBot="1" x14ac:dyDescent="0.3">
      <c r="A74" s="116" t="s">
        <v>360</v>
      </c>
      <c r="B74" s="17" t="s">
        <v>1509</v>
      </c>
      <c r="C74" s="13" t="s">
        <v>3707</v>
      </c>
      <c r="D74" s="47" t="s">
        <v>1510</v>
      </c>
      <c r="E74" s="24" t="s">
        <v>222</v>
      </c>
      <c r="F74" s="322">
        <f>SUM(LARGE(G74:CJ74,{1,2,3,4,5,6}))</f>
        <v>3107</v>
      </c>
      <c r="G74" s="36">
        <v>561</v>
      </c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>
        <v>441</v>
      </c>
      <c r="Y74" s="37">
        <v>595</v>
      </c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>
        <v>385</v>
      </c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>
        <v>444</v>
      </c>
      <c r="BB74" s="37"/>
      <c r="BC74" s="37"/>
      <c r="BD74" s="37"/>
      <c r="BE74" s="37"/>
      <c r="BF74" s="37"/>
      <c r="BG74" s="37"/>
      <c r="BH74" s="37"/>
      <c r="BI74" s="37"/>
      <c r="BJ74" s="37">
        <v>213</v>
      </c>
      <c r="BK74" s="37"/>
      <c r="BL74" s="37">
        <v>681</v>
      </c>
      <c r="BM74" s="37"/>
      <c r="BN74" s="37"/>
      <c r="BO74" s="37"/>
      <c r="BP74" s="37"/>
      <c r="BQ74" s="37"/>
      <c r="BR74" s="37">
        <v>250</v>
      </c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>
        <v>300</v>
      </c>
      <c r="CD74" s="38"/>
      <c r="CE74" s="114">
        <v>0</v>
      </c>
      <c r="CF74" s="114">
        <v>0</v>
      </c>
      <c r="CG74" s="115">
        <v>0</v>
      </c>
      <c r="CH74" s="59">
        <v>0</v>
      </c>
      <c r="CI74" s="59">
        <v>0</v>
      </c>
      <c r="CJ74" s="59">
        <v>0</v>
      </c>
    </row>
    <row r="75" spans="1:88" ht="15" customHeight="1" thickBot="1" x14ac:dyDescent="0.3">
      <c r="A75" s="116" t="s">
        <v>363</v>
      </c>
      <c r="B75" s="17" t="s">
        <v>1549</v>
      </c>
      <c r="C75" s="13" t="s">
        <v>3724</v>
      </c>
      <c r="D75" s="47" t="s">
        <v>1550</v>
      </c>
      <c r="E75" s="24" t="s">
        <v>148</v>
      </c>
      <c r="F75" s="322">
        <f>SUM(LARGE(G75:CJ75,{1,2,3,4,5,6}))</f>
        <v>3097</v>
      </c>
      <c r="G75" s="36"/>
      <c r="H75" s="37"/>
      <c r="I75" s="37"/>
      <c r="J75" s="37"/>
      <c r="K75" s="37"/>
      <c r="L75" s="37">
        <v>700</v>
      </c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>
        <v>552</v>
      </c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>
        <v>455</v>
      </c>
      <c r="AW75" s="37"/>
      <c r="AX75" s="37"/>
      <c r="AY75" s="37"/>
      <c r="AZ75" s="37"/>
      <c r="BA75" s="37">
        <v>350</v>
      </c>
      <c r="BB75" s="37"/>
      <c r="BC75" s="37"/>
      <c r="BD75" s="37"/>
      <c r="BE75" s="37"/>
      <c r="BF75" s="37">
        <v>400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>
        <v>385</v>
      </c>
      <c r="BU75" s="37"/>
      <c r="BV75" s="37">
        <v>500</v>
      </c>
      <c r="BW75" s="37"/>
      <c r="BX75" s="37"/>
      <c r="BY75" s="37"/>
      <c r="BZ75" s="37"/>
      <c r="CA75" s="37">
        <v>490</v>
      </c>
      <c r="CB75" s="37">
        <v>385</v>
      </c>
      <c r="CC75" s="37"/>
      <c r="CD75" s="38"/>
      <c r="CE75" s="114">
        <v>0</v>
      </c>
      <c r="CF75" s="114">
        <v>0</v>
      </c>
      <c r="CG75" s="115">
        <v>0</v>
      </c>
      <c r="CH75" s="59">
        <v>0</v>
      </c>
      <c r="CI75" s="59">
        <v>0</v>
      </c>
      <c r="CJ75" s="59">
        <v>0</v>
      </c>
    </row>
    <row r="76" spans="1:88" ht="15" customHeight="1" thickBot="1" x14ac:dyDescent="0.3">
      <c r="A76" s="116" t="s">
        <v>366</v>
      </c>
      <c r="B76" s="17" t="s">
        <v>1551</v>
      </c>
      <c r="C76" s="13" t="s">
        <v>3692</v>
      </c>
      <c r="D76" s="47" t="s">
        <v>1552</v>
      </c>
      <c r="E76" s="24" t="s">
        <v>148</v>
      </c>
      <c r="F76" s="322">
        <f>SUM(LARGE(G76:CJ76,{1,2,3,4,5,6}))</f>
        <v>3097</v>
      </c>
      <c r="G76" s="36"/>
      <c r="H76" s="37"/>
      <c r="I76" s="37"/>
      <c r="J76" s="37"/>
      <c r="K76" s="37"/>
      <c r="L76" s="37">
        <v>700</v>
      </c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>
        <v>552</v>
      </c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>
        <v>455</v>
      </c>
      <c r="AW76" s="37"/>
      <c r="AX76" s="37"/>
      <c r="AY76" s="37"/>
      <c r="AZ76" s="37"/>
      <c r="BA76" s="37">
        <v>350</v>
      </c>
      <c r="BB76" s="37"/>
      <c r="BC76" s="37"/>
      <c r="BD76" s="37"/>
      <c r="BE76" s="37"/>
      <c r="BF76" s="37">
        <v>400</v>
      </c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>
        <v>385</v>
      </c>
      <c r="BU76" s="37"/>
      <c r="BV76" s="37">
        <v>500</v>
      </c>
      <c r="BW76" s="37"/>
      <c r="BX76" s="37"/>
      <c r="BY76" s="37"/>
      <c r="BZ76" s="37"/>
      <c r="CA76" s="37">
        <v>490</v>
      </c>
      <c r="CB76" s="37">
        <v>385</v>
      </c>
      <c r="CC76" s="37"/>
      <c r="CD76" s="38"/>
      <c r="CE76" s="114">
        <v>0</v>
      </c>
      <c r="CF76" s="114">
        <v>0</v>
      </c>
      <c r="CG76" s="115">
        <v>0</v>
      </c>
      <c r="CH76" s="59">
        <v>0</v>
      </c>
      <c r="CI76" s="59">
        <v>0</v>
      </c>
      <c r="CJ76" s="59">
        <v>0</v>
      </c>
    </row>
    <row r="77" spans="1:88" ht="15" customHeight="1" thickBot="1" x14ac:dyDescent="0.3">
      <c r="A77" s="116" t="s">
        <v>369</v>
      </c>
      <c r="B77" s="17" t="s">
        <v>1559</v>
      </c>
      <c r="C77" s="13" t="s">
        <v>3714</v>
      </c>
      <c r="D77" s="47" t="s">
        <v>1560</v>
      </c>
      <c r="E77" s="24" t="s">
        <v>275</v>
      </c>
      <c r="F77" s="322">
        <f>SUM(LARGE(G77:CJ77,{1,2,3,4,5,6}))</f>
        <v>3085</v>
      </c>
      <c r="G77" s="36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>
        <v>250</v>
      </c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>
        <v>177</v>
      </c>
      <c r="AH77" s="37"/>
      <c r="AI77" s="37">
        <v>117</v>
      </c>
      <c r="AJ77" s="37"/>
      <c r="AK77" s="37"/>
      <c r="AL77" s="37"/>
      <c r="AM77" s="37"/>
      <c r="AN77" s="37"/>
      <c r="AO77" s="37"/>
      <c r="AP77" s="37">
        <v>350</v>
      </c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>
        <v>500</v>
      </c>
      <c r="BE77" s="37"/>
      <c r="BF77" s="37">
        <v>290</v>
      </c>
      <c r="BG77" s="37"/>
      <c r="BH77" s="37"/>
      <c r="BI77" s="37"/>
      <c r="BJ77" s="37"/>
      <c r="BK77" s="37"/>
      <c r="BL77" s="37">
        <v>650</v>
      </c>
      <c r="BM77" s="37"/>
      <c r="BN77" s="37"/>
      <c r="BO77" s="37">
        <v>500</v>
      </c>
      <c r="BP77" s="37"/>
      <c r="BQ77" s="37"/>
      <c r="BR77" s="37"/>
      <c r="BS77" s="37"/>
      <c r="BT77" s="37">
        <v>385</v>
      </c>
      <c r="BU77" s="37"/>
      <c r="BV77" s="37"/>
      <c r="BW77" s="37"/>
      <c r="BX77" s="37"/>
      <c r="BY77" s="37"/>
      <c r="BZ77" s="37"/>
      <c r="CA77" s="37"/>
      <c r="CB77" s="37">
        <v>700</v>
      </c>
      <c r="CC77" s="37"/>
      <c r="CD77" s="38"/>
      <c r="CE77" s="114">
        <v>0</v>
      </c>
      <c r="CF77" s="114">
        <v>0</v>
      </c>
      <c r="CG77" s="115">
        <v>0</v>
      </c>
      <c r="CH77" s="59">
        <v>0</v>
      </c>
      <c r="CI77" s="59">
        <v>0</v>
      </c>
      <c r="CJ77" s="59">
        <v>0</v>
      </c>
    </row>
    <row r="78" spans="1:88" ht="15" customHeight="1" thickBot="1" x14ac:dyDescent="0.3">
      <c r="A78" s="116" t="s">
        <v>373</v>
      </c>
      <c r="B78" s="17" t="s">
        <v>1561</v>
      </c>
      <c r="C78" s="13" t="s">
        <v>3762</v>
      </c>
      <c r="D78" s="47" t="s">
        <v>1562</v>
      </c>
      <c r="E78" s="24" t="s">
        <v>275</v>
      </c>
      <c r="F78" s="322">
        <f>SUM(LARGE(G78:CJ78,{1,2,3,4,5,6}))</f>
        <v>3085</v>
      </c>
      <c r="G78" s="36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>
        <v>250</v>
      </c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>
        <v>177</v>
      </c>
      <c r="AH78" s="37"/>
      <c r="AI78" s="37">
        <v>117</v>
      </c>
      <c r="AJ78" s="37"/>
      <c r="AK78" s="37"/>
      <c r="AL78" s="37"/>
      <c r="AM78" s="37"/>
      <c r="AN78" s="37"/>
      <c r="AO78" s="37"/>
      <c r="AP78" s="37">
        <v>350</v>
      </c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>
        <v>500</v>
      </c>
      <c r="BE78" s="37"/>
      <c r="BF78" s="37">
        <v>290</v>
      </c>
      <c r="BG78" s="37"/>
      <c r="BH78" s="37"/>
      <c r="BI78" s="37"/>
      <c r="BJ78" s="37"/>
      <c r="BK78" s="37"/>
      <c r="BL78" s="37">
        <v>650</v>
      </c>
      <c r="BM78" s="37"/>
      <c r="BN78" s="37"/>
      <c r="BO78" s="37">
        <v>500</v>
      </c>
      <c r="BP78" s="37"/>
      <c r="BQ78" s="37"/>
      <c r="BR78" s="37"/>
      <c r="BS78" s="37"/>
      <c r="BT78" s="37">
        <v>385</v>
      </c>
      <c r="BU78" s="37"/>
      <c r="BV78" s="37"/>
      <c r="BW78" s="37"/>
      <c r="BX78" s="37"/>
      <c r="BY78" s="37"/>
      <c r="BZ78" s="37"/>
      <c r="CA78" s="37"/>
      <c r="CB78" s="37">
        <v>700</v>
      </c>
      <c r="CC78" s="37"/>
      <c r="CD78" s="38"/>
      <c r="CE78" s="114">
        <v>0</v>
      </c>
      <c r="CF78" s="114">
        <v>0</v>
      </c>
      <c r="CG78" s="115">
        <v>0</v>
      </c>
      <c r="CH78" s="59">
        <v>0</v>
      </c>
      <c r="CI78" s="59">
        <v>0</v>
      </c>
      <c r="CJ78" s="59">
        <v>0</v>
      </c>
    </row>
    <row r="79" spans="1:88" ht="15" customHeight="1" thickBot="1" x14ac:dyDescent="0.3">
      <c r="A79" s="116" t="s">
        <v>377</v>
      </c>
      <c r="B79" s="17" t="s">
        <v>1529</v>
      </c>
      <c r="C79" s="13" t="s">
        <v>3696</v>
      </c>
      <c r="D79" s="47" t="s">
        <v>1530</v>
      </c>
      <c r="E79" s="24" t="s">
        <v>288</v>
      </c>
      <c r="F79" s="322">
        <f>SUM(LARGE(G79:CJ79,{1,2,3,4,5,6}))</f>
        <v>3057</v>
      </c>
      <c r="G79" s="36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>
        <v>700</v>
      </c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>
        <v>300</v>
      </c>
      <c r="AF79" s="37"/>
      <c r="AG79" s="37"/>
      <c r="AH79" s="37"/>
      <c r="AI79" s="37"/>
      <c r="AJ79" s="37">
        <v>385</v>
      </c>
      <c r="AK79" s="37"/>
      <c r="AL79" s="37"/>
      <c r="AM79" s="37"/>
      <c r="AN79" s="37">
        <v>700</v>
      </c>
      <c r="AO79" s="37"/>
      <c r="AP79" s="37"/>
      <c r="AQ79" s="37"/>
      <c r="AR79" s="37"/>
      <c r="AS79" s="37"/>
      <c r="AT79" s="37"/>
      <c r="AU79" s="37"/>
      <c r="AV79" s="37">
        <v>441</v>
      </c>
      <c r="AW79" s="37"/>
      <c r="AX79" s="37"/>
      <c r="AY79" s="37"/>
      <c r="AZ79" s="37"/>
      <c r="BA79" s="37"/>
      <c r="BB79" s="37"/>
      <c r="BC79" s="37"/>
      <c r="BD79" s="37"/>
      <c r="BE79" s="37"/>
      <c r="BF79" s="37">
        <v>500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>
        <v>331</v>
      </c>
      <c r="BU79" s="37"/>
      <c r="BV79" s="37"/>
      <c r="BW79" s="37">
        <v>250</v>
      </c>
      <c r="BX79" s="37"/>
      <c r="BY79" s="37"/>
      <c r="BZ79" s="37"/>
      <c r="CA79" s="37"/>
      <c r="CB79" s="37"/>
      <c r="CC79" s="37"/>
      <c r="CD79" s="38"/>
      <c r="CE79" s="114">
        <v>0</v>
      </c>
      <c r="CF79" s="114">
        <v>0</v>
      </c>
      <c r="CG79" s="115">
        <v>0</v>
      </c>
      <c r="CH79" s="59">
        <v>0</v>
      </c>
      <c r="CI79" s="59">
        <v>0</v>
      </c>
      <c r="CJ79" s="59">
        <v>0</v>
      </c>
    </row>
    <row r="80" spans="1:88" ht="15" customHeight="1" thickBot="1" x14ac:dyDescent="0.3">
      <c r="A80" s="116" t="s">
        <v>380</v>
      </c>
      <c r="B80" s="17" t="s">
        <v>1531</v>
      </c>
      <c r="C80" s="13" t="s">
        <v>3728</v>
      </c>
      <c r="D80" s="47" t="s">
        <v>1532</v>
      </c>
      <c r="E80" s="24" t="s">
        <v>3379</v>
      </c>
      <c r="F80" s="322">
        <f>SUM(LARGE(G80:CJ80,{1,2,3,4,5,6}))</f>
        <v>3042</v>
      </c>
      <c r="G80" s="36">
        <v>650</v>
      </c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>
        <v>300</v>
      </c>
      <c r="AF80" s="37"/>
      <c r="AG80" s="37"/>
      <c r="AH80" s="37"/>
      <c r="AI80" s="37"/>
      <c r="AJ80" s="37">
        <v>272</v>
      </c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>
        <v>552</v>
      </c>
      <c r="AW80" s="37"/>
      <c r="AX80" s="37"/>
      <c r="AY80" s="37"/>
      <c r="AZ80" s="37"/>
      <c r="BA80" s="37">
        <v>500</v>
      </c>
      <c r="BB80" s="37"/>
      <c r="BC80" s="37"/>
      <c r="BD80" s="37"/>
      <c r="BE80" s="37"/>
      <c r="BF80" s="37">
        <v>340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>
        <v>500</v>
      </c>
      <c r="BU80" s="37"/>
      <c r="BV80" s="37"/>
      <c r="BW80" s="37"/>
      <c r="BX80" s="37"/>
      <c r="BY80" s="37"/>
      <c r="BZ80" s="37"/>
      <c r="CA80" s="37">
        <v>500</v>
      </c>
      <c r="CB80" s="37"/>
      <c r="CC80" s="37"/>
      <c r="CD80" s="38"/>
      <c r="CE80" s="114">
        <v>0</v>
      </c>
      <c r="CF80" s="114">
        <v>0</v>
      </c>
      <c r="CG80" s="115">
        <v>0</v>
      </c>
      <c r="CH80" s="59">
        <v>0</v>
      </c>
      <c r="CI80" s="59">
        <v>0</v>
      </c>
      <c r="CJ80" s="59">
        <v>0</v>
      </c>
    </row>
    <row r="81" spans="1:111" ht="15" customHeight="1" thickBot="1" x14ac:dyDescent="0.3">
      <c r="A81" s="116" t="s">
        <v>383</v>
      </c>
      <c r="B81" s="17" t="s">
        <v>1537</v>
      </c>
      <c r="C81" s="13" t="s">
        <v>3704</v>
      </c>
      <c r="D81" s="47" t="s">
        <v>1538</v>
      </c>
      <c r="E81" s="24" t="s">
        <v>241</v>
      </c>
      <c r="F81" s="322">
        <f>SUM(LARGE(G81:CJ81,{1,2,3,4,5,6}))</f>
        <v>3037</v>
      </c>
      <c r="G81" s="36">
        <v>561</v>
      </c>
      <c r="H81" s="37"/>
      <c r="I81" s="37"/>
      <c r="J81" s="37"/>
      <c r="K81" s="37"/>
      <c r="L81" s="37"/>
      <c r="M81" s="37">
        <v>595</v>
      </c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>
        <v>490</v>
      </c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>
        <v>272</v>
      </c>
      <c r="AK81" s="37"/>
      <c r="AL81" s="37"/>
      <c r="AM81" s="37"/>
      <c r="AN81" s="37"/>
      <c r="AO81" s="37"/>
      <c r="AP81" s="37"/>
      <c r="AQ81" s="37"/>
      <c r="AR81" s="37"/>
      <c r="AS81" s="37">
        <v>490</v>
      </c>
      <c r="AT81" s="37"/>
      <c r="AU81" s="37"/>
      <c r="AV81" s="37">
        <v>441</v>
      </c>
      <c r="AW81" s="37"/>
      <c r="AX81" s="37"/>
      <c r="AY81" s="37"/>
      <c r="AZ81" s="37"/>
      <c r="BA81" s="37"/>
      <c r="BB81" s="37"/>
      <c r="BC81" s="37"/>
      <c r="BD81" s="37"/>
      <c r="BE81" s="37"/>
      <c r="BF81" s="37">
        <v>350</v>
      </c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>
        <v>460</v>
      </c>
      <c r="BU81" s="37"/>
      <c r="BV81" s="37">
        <v>385</v>
      </c>
      <c r="BW81" s="37"/>
      <c r="BX81" s="37"/>
      <c r="BY81" s="37"/>
      <c r="BZ81" s="37"/>
      <c r="CA81" s="37">
        <v>385</v>
      </c>
      <c r="CB81" s="37"/>
      <c r="CC81" s="37"/>
      <c r="CD81" s="38"/>
      <c r="CE81" s="114">
        <v>0</v>
      </c>
      <c r="CF81" s="114">
        <v>0</v>
      </c>
      <c r="CG81" s="115">
        <v>0</v>
      </c>
      <c r="CH81" s="59">
        <v>0</v>
      </c>
      <c r="CI81" s="59">
        <v>0</v>
      </c>
      <c r="CJ81" s="59">
        <v>0</v>
      </c>
    </row>
    <row r="82" spans="1:111" ht="15" customHeight="1" thickBot="1" x14ac:dyDescent="0.3">
      <c r="A82" s="116" t="s">
        <v>387</v>
      </c>
      <c r="B82" s="17" t="s">
        <v>1539</v>
      </c>
      <c r="C82" s="13" t="s">
        <v>3741</v>
      </c>
      <c r="D82" s="47" t="s">
        <v>1540</v>
      </c>
      <c r="E82" s="24" t="s">
        <v>1468</v>
      </c>
      <c r="F82" s="322">
        <f>SUM(LARGE(G82:CJ82,{1,2,3,4,5,6}))</f>
        <v>3037</v>
      </c>
      <c r="G82" s="36">
        <v>561</v>
      </c>
      <c r="H82" s="37"/>
      <c r="I82" s="37"/>
      <c r="J82" s="37"/>
      <c r="K82" s="37"/>
      <c r="L82" s="37"/>
      <c r="M82" s="37">
        <v>595</v>
      </c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>
        <v>490</v>
      </c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>
        <v>272</v>
      </c>
      <c r="AK82" s="37"/>
      <c r="AL82" s="37"/>
      <c r="AM82" s="37"/>
      <c r="AN82" s="37"/>
      <c r="AO82" s="37"/>
      <c r="AP82" s="37"/>
      <c r="AQ82" s="37"/>
      <c r="AR82" s="37"/>
      <c r="AS82" s="37">
        <v>490</v>
      </c>
      <c r="AT82" s="37"/>
      <c r="AU82" s="37"/>
      <c r="AV82" s="37">
        <v>441</v>
      </c>
      <c r="AW82" s="37"/>
      <c r="AX82" s="37"/>
      <c r="AY82" s="37"/>
      <c r="AZ82" s="37"/>
      <c r="BA82" s="37"/>
      <c r="BB82" s="37"/>
      <c r="BC82" s="37"/>
      <c r="BD82" s="37"/>
      <c r="BE82" s="37"/>
      <c r="BF82" s="37">
        <v>350</v>
      </c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>
        <v>460</v>
      </c>
      <c r="BU82" s="37"/>
      <c r="BV82" s="37">
        <v>385</v>
      </c>
      <c r="BW82" s="37"/>
      <c r="BX82" s="37"/>
      <c r="BY82" s="37"/>
      <c r="BZ82" s="37"/>
      <c r="CA82" s="37">
        <v>385</v>
      </c>
      <c r="CB82" s="37"/>
      <c r="CC82" s="37"/>
      <c r="CD82" s="38"/>
      <c r="CE82" s="114">
        <v>0</v>
      </c>
      <c r="CF82" s="114">
        <v>0</v>
      </c>
      <c r="CG82" s="115">
        <v>0</v>
      </c>
      <c r="CH82" s="59">
        <v>0</v>
      </c>
      <c r="CI82" s="59">
        <v>0</v>
      </c>
      <c r="CJ82" s="59">
        <v>0</v>
      </c>
    </row>
    <row r="83" spans="1:111" ht="15" customHeight="1" thickBot="1" x14ac:dyDescent="0.3">
      <c r="A83" s="116" t="s">
        <v>390</v>
      </c>
      <c r="B83" s="117" t="s">
        <v>1515</v>
      </c>
      <c r="C83" s="13" t="s">
        <v>3733</v>
      </c>
      <c r="D83" s="47" t="s">
        <v>1516</v>
      </c>
      <c r="E83" s="24" t="s">
        <v>4656</v>
      </c>
      <c r="F83" s="322">
        <f>SUM(LARGE(G83:CJ83,{1,2,3,4,5,6}))</f>
        <v>3018</v>
      </c>
      <c r="G83" s="36"/>
      <c r="H83" s="37"/>
      <c r="I83" s="37"/>
      <c r="J83" s="37"/>
      <c r="K83" s="37"/>
      <c r="L83" s="37">
        <v>642</v>
      </c>
      <c r="M83" s="37"/>
      <c r="N83" s="37"/>
      <c r="O83" s="37"/>
      <c r="P83" s="37"/>
      <c r="Q83" s="37"/>
      <c r="R83" s="37">
        <v>360</v>
      </c>
      <c r="S83" s="37"/>
      <c r="T83" s="37"/>
      <c r="U83" s="37"/>
      <c r="V83" s="37"/>
      <c r="W83" s="37"/>
      <c r="X83" s="37"/>
      <c r="Y83" s="37"/>
      <c r="Z83" s="37"/>
      <c r="AA83" s="37"/>
      <c r="AB83" s="37">
        <v>300</v>
      </c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>
        <v>504</v>
      </c>
      <c r="AO83" s="37"/>
      <c r="AP83" s="37"/>
      <c r="AQ83" s="37"/>
      <c r="AR83" s="37"/>
      <c r="AS83" s="37">
        <v>504</v>
      </c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>
        <v>504</v>
      </c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>
        <v>504</v>
      </c>
      <c r="CA83" s="37"/>
      <c r="CB83" s="37"/>
      <c r="CC83" s="37"/>
      <c r="CD83" s="38"/>
      <c r="CE83" s="114">
        <v>0</v>
      </c>
      <c r="CF83" s="114">
        <v>0</v>
      </c>
      <c r="CG83" s="115">
        <v>0</v>
      </c>
      <c r="CH83" s="59">
        <v>0</v>
      </c>
      <c r="CI83" s="59">
        <v>0</v>
      </c>
      <c r="CJ83" s="59">
        <v>0</v>
      </c>
    </row>
    <row r="84" spans="1:111" ht="15" customHeight="1" thickBot="1" x14ac:dyDescent="0.3">
      <c r="A84" s="116" t="s">
        <v>394</v>
      </c>
      <c r="B84" s="17" t="s">
        <v>1543</v>
      </c>
      <c r="C84" s="13" t="s">
        <v>3722</v>
      </c>
      <c r="D84" s="47" t="s">
        <v>1544</v>
      </c>
      <c r="E84" s="24" t="s">
        <v>4643</v>
      </c>
      <c r="F84" s="322">
        <f>SUM(LARGE(G84:CJ84,{1,2,3,4,5,6}))</f>
        <v>2990</v>
      </c>
      <c r="G84" s="36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>
        <v>205</v>
      </c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>
        <v>137</v>
      </c>
      <c r="AJ84" s="37">
        <v>385</v>
      </c>
      <c r="AK84" s="37"/>
      <c r="AL84" s="37"/>
      <c r="AM84" s="37"/>
      <c r="AN84" s="37"/>
      <c r="AO84" s="37"/>
      <c r="AP84" s="37">
        <v>642</v>
      </c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>
        <v>504</v>
      </c>
      <c r="BE84" s="37"/>
      <c r="BF84" s="37">
        <v>420</v>
      </c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>
        <v>535</v>
      </c>
      <c r="BU84" s="37"/>
      <c r="BV84" s="37"/>
      <c r="BW84" s="37"/>
      <c r="BX84" s="37"/>
      <c r="BY84" s="37"/>
      <c r="BZ84" s="37"/>
      <c r="CA84" s="37"/>
      <c r="CB84" s="37">
        <v>504</v>
      </c>
      <c r="CC84" s="37"/>
      <c r="CD84" s="38"/>
      <c r="CE84" s="114">
        <v>0</v>
      </c>
      <c r="CF84" s="114">
        <v>0</v>
      </c>
      <c r="CG84" s="115">
        <v>0</v>
      </c>
      <c r="CH84" s="59">
        <v>0</v>
      </c>
      <c r="CI84" s="59">
        <v>0</v>
      </c>
      <c r="CJ84" s="59">
        <v>0</v>
      </c>
    </row>
    <row r="85" spans="1:111" ht="15" customHeight="1" thickBot="1" x14ac:dyDescent="0.3">
      <c r="A85" s="116" t="s">
        <v>397</v>
      </c>
      <c r="B85" s="17" t="s">
        <v>1541</v>
      </c>
      <c r="C85" s="13" t="s">
        <v>3758</v>
      </c>
      <c r="D85" s="47" t="s">
        <v>1542</v>
      </c>
      <c r="E85" s="24" t="s">
        <v>162</v>
      </c>
      <c r="F85" s="322">
        <f>SUM(LARGE(G85:CJ85,{1,2,3,4,5,6}))</f>
        <v>2959</v>
      </c>
      <c r="G85" s="36"/>
      <c r="H85" s="37"/>
      <c r="I85" s="37"/>
      <c r="J85" s="37">
        <v>205</v>
      </c>
      <c r="K85" s="37"/>
      <c r="L85" s="37"/>
      <c r="M85" s="37"/>
      <c r="N85" s="37"/>
      <c r="O85" s="37"/>
      <c r="P85" s="37"/>
      <c r="Q85" s="37"/>
      <c r="R85" s="37"/>
      <c r="S85" s="37">
        <v>157</v>
      </c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>
        <v>385</v>
      </c>
      <c r="AK85" s="37"/>
      <c r="AL85" s="37"/>
      <c r="AM85" s="37"/>
      <c r="AN85" s="37"/>
      <c r="AO85" s="37"/>
      <c r="AP85" s="37"/>
      <c r="AQ85" s="37"/>
      <c r="AR85" s="37"/>
      <c r="AS85" s="37">
        <v>444</v>
      </c>
      <c r="AT85" s="37"/>
      <c r="AU85" s="37"/>
      <c r="AV85" s="37">
        <v>513</v>
      </c>
      <c r="AW85" s="37"/>
      <c r="AX85" s="37"/>
      <c r="AY85" s="37"/>
      <c r="AZ85" s="37"/>
      <c r="BA85" s="37">
        <v>444</v>
      </c>
      <c r="BB85" s="37"/>
      <c r="BC85" s="37"/>
      <c r="BD85" s="37"/>
      <c r="BE85" s="37"/>
      <c r="BF85" s="37">
        <v>510</v>
      </c>
      <c r="BG85" s="37"/>
      <c r="BH85" s="37"/>
      <c r="BI85" s="37"/>
      <c r="BJ85" s="37">
        <v>205</v>
      </c>
      <c r="BK85" s="37"/>
      <c r="BL85" s="37">
        <v>513</v>
      </c>
      <c r="BM85" s="37"/>
      <c r="BN85" s="37">
        <v>205</v>
      </c>
      <c r="BO85" s="37"/>
      <c r="BP85" s="37"/>
      <c r="BQ85" s="37"/>
      <c r="BR85" s="37"/>
      <c r="BS85" s="37"/>
      <c r="BT85" s="37">
        <v>535</v>
      </c>
      <c r="BU85" s="37"/>
      <c r="BV85" s="37"/>
      <c r="BW85" s="37"/>
      <c r="BX85" s="37">
        <v>157</v>
      </c>
      <c r="BY85" s="37"/>
      <c r="BZ85" s="37"/>
      <c r="CA85" s="37">
        <v>222</v>
      </c>
      <c r="CB85" s="37"/>
      <c r="CC85" s="37">
        <v>253</v>
      </c>
      <c r="CD85" s="38"/>
      <c r="CE85" s="114">
        <v>0</v>
      </c>
      <c r="CF85" s="114">
        <v>0</v>
      </c>
      <c r="CG85" s="115">
        <v>0</v>
      </c>
      <c r="CH85" s="59">
        <v>0</v>
      </c>
      <c r="CI85" s="59">
        <v>0</v>
      </c>
      <c r="CJ85" s="59">
        <v>0</v>
      </c>
      <c r="DG85" s="395"/>
    </row>
    <row r="86" spans="1:111" ht="15" customHeight="1" thickBot="1" x14ac:dyDescent="0.3">
      <c r="A86" s="116" t="s">
        <v>400</v>
      </c>
      <c r="B86" s="17" t="s">
        <v>1533</v>
      </c>
      <c r="C86" s="13" t="s">
        <v>3744</v>
      </c>
      <c r="D86" s="47" t="s">
        <v>1534</v>
      </c>
      <c r="E86" s="24" t="s">
        <v>3379</v>
      </c>
      <c r="F86" s="322">
        <f>SUM(LARGE(G86:CJ86,{1,2,3,4,5,6}))</f>
        <v>2957</v>
      </c>
      <c r="G86" s="36">
        <v>650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>
        <v>300</v>
      </c>
      <c r="AF86" s="37"/>
      <c r="AG86" s="37"/>
      <c r="AH86" s="37"/>
      <c r="AI86" s="37"/>
      <c r="AJ86" s="37">
        <v>272</v>
      </c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>
        <v>552</v>
      </c>
      <c r="AW86" s="37"/>
      <c r="AX86" s="37"/>
      <c r="AY86" s="37"/>
      <c r="AZ86" s="37"/>
      <c r="BA86" s="37">
        <v>500</v>
      </c>
      <c r="BB86" s="37"/>
      <c r="BC86" s="37"/>
      <c r="BD86" s="37"/>
      <c r="BE86" s="37"/>
      <c r="BF86" s="37">
        <v>340</v>
      </c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>
        <v>490</v>
      </c>
      <c r="BU86" s="37"/>
      <c r="BV86" s="37"/>
      <c r="BW86" s="37"/>
      <c r="BX86" s="37"/>
      <c r="BY86" s="37"/>
      <c r="BZ86" s="37"/>
      <c r="CA86" s="37">
        <v>425</v>
      </c>
      <c r="CB86" s="37"/>
      <c r="CC86" s="37"/>
      <c r="CD86" s="38"/>
      <c r="CE86" s="114">
        <v>0</v>
      </c>
      <c r="CF86" s="114">
        <v>0</v>
      </c>
      <c r="CG86" s="115">
        <v>0</v>
      </c>
      <c r="CH86" s="59">
        <v>0</v>
      </c>
      <c r="CI86" s="59">
        <v>0</v>
      </c>
      <c r="CJ86" s="59">
        <v>0</v>
      </c>
    </row>
    <row r="87" spans="1:111" ht="15" customHeight="1" thickBot="1" x14ac:dyDescent="0.3">
      <c r="A87" s="116" t="s">
        <v>403</v>
      </c>
      <c r="B87" s="17" t="s">
        <v>1525</v>
      </c>
      <c r="C87" s="13" t="s">
        <v>3738</v>
      </c>
      <c r="D87" s="47" t="s">
        <v>1526</v>
      </c>
      <c r="E87" s="24" t="s">
        <v>386</v>
      </c>
      <c r="F87" s="322">
        <f>SUM(LARGE(G87:CJ87,{1,2,3,4,5,6}))</f>
        <v>2926</v>
      </c>
      <c r="G87" s="36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>
        <v>175</v>
      </c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>
        <v>205</v>
      </c>
      <c r="AH87" s="37"/>
      <c r="AI87" s="37">
        <v>142</v>
      </c>
      <c r="AJ87" s="37"/>
      <c r="AK87" s="37"/>
      <c r="AL87" s="37"/>
      <c r="AM87" s="37"/>
      <c r="AN87" s="37"/>
      <c r="AO87" s="37"/>
      <c r="AP87" s="37">
        <v>700</v>
      </c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>
        <v>595</v>
      </c>
      <c r="BE87" s="37"/>
      <c r="BF87" s="37">
        <v>500</v>
      </c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>
        <v>331</v>
      </c>
      <c r="BU87" s="37"/>
      <c r="BV87" s="37"/>
      <c r="BW87" s="37"/>
      <c r="BX87" s="37"/>
      <c r="BY87" s="37"/>
      <c r="BZ87" s="37"/>
      <c r="CA87" s="37"/>
      <c r="CB87" s="37">
        <v>595</v>
      </c>
      <c r="CC87" s="37"/>
      <c r="CD87" s="38"/>
      <c r="CE87" s="114">
        <v>0</v>
      </c>
      <c r="CF87" s="114">
        <v>0</v>
      </c>
      <c r="CG87" s="115">
        <v>0</v>
      </c>
      <c r="CH87" s="59">
        <v>0</v>
      </c>
      <c r="CI87" s="59">
        <v>0</v>
      </c>
      <c r="CJ87" s="59">
        <v>0</v>
      </c>
    </row>
    <row r="88" spans="1:111" ht="15" customHeight="1" thickBot="1" x14ac:dyDescent="0.3">
      <c r="A88" s="116" t="s">
        <v>406</v>
      </c>
      <c r="B88" s="17" t="s">
        <v>1495</v>
      </c>
      <c r="C88" s="13" t="s">
        <v>3712</v>
      </c>
      <c r="D88" s="47" t="s">
        <v>1496</v>
      </c>
      <c r="E88" s="24" t="s">
        <v>306</v>
      </c>
      <c r="F88" s="322">
        <f>SUM(LARGE(G88:CJ88,{1,2,3,4,5,6}))</f>
        <v>2896</v>
      </c>
      <c r="G88" s="36"/>
      <c r="H88" s="37"/>
      <c r="I88" s="37"/>
      <c r="J88" s="37"/>
      <c r="K88" s="37"/>
      <c r="L88" s="37">
        <v>642</v>
      </c>
      <c r="M88" s="37"/>
      <c r="N88" s="37"/>
      <c r="O88" s="37"/>
      <c r="P88" s="37">
        <v>102</v>
      </c>
      <c r="Q88" s="37"/>
      <c r="R88" s="37">
        <v>642</v>
      </c>
      <c r="S88" s="37"/>
      <c r="T88" s="37"/>
      <c r="U88" s="37"/>
      <c r="V88" s="37"/>
      <c r="W88" s="37"/>
      <c r="X88" s="37">
        <v>620</v>
      </c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>
        <v>272</v>
      </c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>
        <v>253</v>
      </c>
      <c r="BT88" s="37"/>
      <c r="BU88" s="37"/>
      <c r="BV88" s="37"/>
      <c r="BW88" s="37"/>
      <c r="BX88" s="37"/>
      <c r="BY88" s="37"/>
      <c r="BZ88" s="37">
        <v>360</v>
      </c>
      <c r="CA88" s="37">
        <v>360</v>
      </c>
      <c r="CB88" s="37"/>
      <c r="CC88" s="37"/>
      <c r="CD88" s="38"/>
      <c r="CE88" s="114">
        <v>0</v>
      </c>
      <c r="CF88" s="114">
        <v>0</v>
      </c>
      <c r="CG88" s="115">
        <v>0</v>
      </c>
      <c r="CH88" s="59">
        <v>0</v>
      </c>
      <c r="CI88" s="59">
        <v>0</v>
      </c>
      <c r="CJ88" s="59">
        <v>0</v>
      </c>
    </row>
    <row r="89" spans="1:111" ht="15" customHeight="1" thickBot="1" x14ac:dyDescent="0.3">
      <c r="A89" s="116" t="s">
        <v>410</v>
      </c>
      <c r="B89" s="17" t="s">
        <v>1597</v>
      </c>
      <c r="C89" s="13" t="s">
        <v>3730</v>
      </c>
      <c r="D89" s="47" t="s">
        <v>1598</v>
      </c>
      <c r="E89" s="24" t="s">
        <v>888</v>
      </c>
      <c r="F89" s="322">
        <f>SUM(LARGE(G89:CJ89,{1,2,3,4,5,6}))</f>
        <v>2886</v>
      </c>
      <c r="G89" s="36"/>
      <c r="H89" s="37"/>
      <c r="I89" s="37"/>
      <c r="J89" s="37"/>
      <c r="K89" s="37"/>
      <c r="L89" s="37">
        <v>490</v>
      </c>
      <c r="M89" s="37"/>
      <c r="N89" s="37"/>
      <c r="O89" s="37"/>
      <c r="P89" s="37"/>
      <c r="Q89" s="37"/>
      <c r="R89" s="37">
        <v>490</v>
      </c>
      <c r="S89" s="37"/>
      <c r="T89" s="37"/>
      <c r="U89" s="37"/>
      <c r="V89" s="37"/>
      <c r="W89" s="37"/>
      <c r="X89" s="37"/>
      <c r="Y89" s="37"/>
      <c r="Z89" s="37"/>
      <c r="AA89" s="37"/>
      <c r="AB89" s="37">
        <v>175</v>
      </c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>
        <v>385</v>
      </c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>
        <v>595</v>
      </c>
      <c r="BP89" s="37"/>
      <c r="BQ89" s="37"/>
      <c r="BR89" s="37"/>
      <c r="BS89" s="37"/>
      <c r="BT89" s="37">
        <v>331</v>
      </c>
      <c r="BU89" s="37"/>
      <c r="BV89" s="37"/>
      <c r="BW89" s="37"/>
      <c r="BX89" s="37"/>
      <c r="BY89" s="37"/>
      <c r="BZ89" s="37">
        <v>595</v>
      </c>
      <c r="CA89" s="37"/>
      <c r="CB89" s="37"/>
      <c r="CC89" s="37"/>
      <c r="CD89" s="38"/>
      <c r="CE89" s="114">
        <v>0</v>
      </c>
      <c r="CF89" s="114">
        <v>0</v>
      </c>
      <c r="CG89" s="115">
        <v>0</v>
      </c>
      <c r="CH89" s="59">
        <v>0</v>
      </c>
      <c r="CI89" s="59">
        <v>0</v>
      </c>
      <c r="CJ89" s="59">
        <v>0</v>
      </c>
    </row>
    <row r="90" spans="1:111" ht="15" customHeight="1" thickBot="1" x14ac:dyDescent="0.3">
      <c r="A90" s="116" t="s">
        <v>413</v>
      </c>
      <c r="B90" s="17" t="s">
        <v>1599</v>
      </c>
      <c r="C90" s="13" t="s">
        <v>3717</v>
      </c>
      <c r="D90" s="47" t="s">
        <v>1600</v>
      </c>
      <c r="E90" s="24" t="s">
        <v>393</v>
      </c>
      <c r="F90" s="322">
        <f>SUM(LARGE(G90:CJ90,{1,2,3,4,5,6}))</f>
        <v>2871</v>
      </c>
      <c r="G90" s="36"/>
      <c r="H90" s="37"/>
      <c r="I90" s="37"/>
      <c r="J90" s="37"/>
      <c r="K90" s="37">
        <v>213</v>
      </c>
      <c r="L90" s="37"/>
      <c r="M90" s="37"/>
      <c r="N90" s="37"/>
      <c r="O90" s="37"/>
      <c r="P90" s="37">
        <v>175</v>
      </c>
      <c r="Q90" s="37"/>
      <c r="R90" s="37"/>
      <c r="S90" s="37"/>
      <c r="T90" s="37">
        <v>175</v>
      </c>
      <c r="U90" s="37"/>
      <c r="V90" s="37"/>
      <c r="W90" s="37"/>
      <c r="X90" s="37"/>
      <c r="Y90" s="37">
        <v>385</v>
      </c>
      <c r="Z90" s="37"/>
      <c r="AA90" s="37"/>
      <c r="AB90" s="37"/>
      <c r="AC90" s="37"/>
      <c r="AD90" s="37"/>
      <c r="AE90" s="37"/>
      <c r="AF90" s="37"/>
      <c r="AG90" s="37"/>
      <c r="AH90" s="37"/>
      <c r="AI90" s="37"/>
      <c r="AJ90" s="37">
        <v>272</v>
      </c>
      <c r="AK90" s="37"/>
      <c r="AL90" s="37"/>
      <c r="AM90" s="37"/>
      <c r="AN90" s="37"/>
      <c r="AO90" s="37"/>
      <c r="AP90" s="37"/>
      <c r="AQ90" s="37"/>
      <c r="AR90" s="37"/>
      <c r="AS90" s="37">
        <v>490</v>
      </c>
      <c r="AT90" s="37"/>
      <c r="AU90" s="37"/>
      <c r="AV90" s="37">
        <v>441</v>
      </c>
      <c r="AW90" s="37"/>
      <c r="AX90" s="37"/>
      <c r="AY90" s="37"/>
      <c r="AZ90" s="37"/>
      <c r="BA90" s="37"/>
      <c r="BB90" s="37"/>
      <c r="BC90" s="37"/>
      <c r="BD90" s="37"/>
      <c r="BE90" s="37"/>
      <c r="BF90" s="37">
        <v>425</v>
      </c>
      <c r="BG90" s="37"/>
      <c r="BH90" s="37"/>
      <c r="BI90" s="37"/>
      <c r="BJ90" s="37"/>
      <c r="BK90" s="37"/>
      <c r="BL90" s="37">
        <v>441</v>
      </c>
      <c r="BM90" s="37"/>
      <c r="BN90" s="37"/>
      <c r="BO90" s="37"/>
      <c r="BP90" s="37"/>
      <c r="BQ90" s="37"/>
      <c r="BR90" s="37"/>
      <c r="BS90" s="37"/>
      <c r="BT90" s="37">
        <v>460</v>
      </c>
      <c r="BU90" s="37"/>
      <c r="BV90" s="37">
        <v>595</v>
      </c>
      <c r="BW90" s="37"/>
      <c r="BX90" s="37"/>
      <c r="BY90" s="37"/>
      <c r="BZ90" s="37"/>
      <c r="CA90" s="37">
        <v>444</v>
      </c>
      <c r="CB90" s="37"/>
      <c r="CC90" s="37"/>
      <c r="CD90" s="38"/>
      <c r="CE90" s="114">
        <v>0</v>
      </c>
      <c r="CF90" s="114">
        <v>0</v>
      </c>
      <c r="CG90" s="115">
        <v>0</v>
      </c>
      <c r="CH90" s="59">
        <v>0</v>
      </c>
      <c r="CI90" s="59">
        <v>0</v>
      </c>
      <c r="CJ90" s="59">
        <v>0</v>
      </c>
    </row>
    <row r="91" spans="1:111" ht="15" customHeight="1" thickBot="1" x14ac:dyDescent="0.3">
      <c r="A91" s="116" t="s">
        <v>416</v>
      </c>
      <c r="B91" s="17" t="s">
        <v>1714</v>
      </c>
      <c r="C91" s="13" t="s">
        <v>3689</v>
      </c>
      <c r="D91" s="47" t="s">
        <v>1715</v>
      </c>
      <c r="E91" s="24" t="s">
        <v>292</v>
      </c>
      <c r="F91" s="322">
        <f>SUM(LARGE(G91:CJ91,{1,2,3,4,5,6}))</f>
        <v>2832</v>
      </c>
      <c r="G91" s="36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F91" s="37"/>
      <c r="AG91" s="37"/>
      <c r="AH91" s="37"/>
      <c r="AI91" s="37"/>
      <c r="AJ91" s="37">
        <v>490</v>
      </c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>
        <v>642</v>
      </c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>
        <v>780</v>
      </c>
      <c r="CA91" s="37"/>
      <c r="CB91" s="37">
        <v>920</v>
      </c>
      <c r="CC91" s="37"/>
      <c r="CD91" s="38"/>
      <c r="CE91" s="114">
        <v>0</v>
      </c>
      <c r="CF91" s="114">
        <v>0</v>
      </c>
      <c r="CG91" s="115">
        <v>0</v>
      </c>
      <c r="CH91" s="59">
        <v>0</v>
      </c>
      <c r="CI91" s="59">
        <v>0</v>
      </c>
      <c r="CJ91" s="59">
        <v>0</v>
      </c>
    </row>
    <row r="92" spans="1:111" ht="15" customHeight="1" thickBot="1" x14ac:dyDescent="0.3">
      <c r="A92" s="116" t="s">
        <v>420</v>
      </c>
      <c r="B92" s="17" t="s">
        <v>1568</v>
      </c>
      <c r="C92" s="13" t="s">
        <v>3707</v>
      </c>
      <c r="D92" s="47" t="s">
        <v>1569</v>
      </c>
      <c r="E92" s="24" t="s">
        <v>4643</v>
      </c>
      <c r="F92" s="322">
        <f>SUM(LARGE(G92:CJ92,{1,2,3,4,5,6}))</f>
        <v>2829</v>
      </c>
      <c r="G92" s="36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>
        <v>205</v>
      </c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>
        <v>175</v>
      </c>
      <c r="AH92" s="37"/>
      <c r="AI92" s="37">
        <v>92</v>
      </c>
      <c r="AJ92" s="37">
        <v>385</v>
      </c>
      <c r="AK92" s="37"/>
      <c r="AL92" s="37"/>
      <c r="AM92" s="37"/>
      <c r="AN92" s="37"/>
      <c r="AO92" s="37"/>
      <c r="AP92" s="37">
        <v>490</v>
      </c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>
        <v>490</v>
      </c>
      <c r="BE92" s="37"/>
      <c r="BF92" s="37">
        <v>425</v>
      </c>
      <c r="BG92" s="37"/>
      <c r="BH92" s="37"/>
      <c r="BI92" s="37"/>
      <c r="BJ92" s="37"/>
      <c r="BK92" s="37"/>
      <c r="BL92" s="37"/>
      <c r="BM92" s="37"/>
      <c r="BN92" s="37"/>
      <c r="BO92" s="37">
        <v>385</v>
      </c>
      <c r="BP92" s="37"/>
      <c r="BQ92" s="37"/>
      <c r="BR92" s="37"/>
      <c r="BS92" s="37"/>
      <c r="BT92" s="37">
        <v>535</v>
      </c>
      <c r="BU92" s="37"/>
      <c r="BV92" s="37"/>
      <c r="BW92" s="37"/>
      <c r="BX92" s="37"/>
      <c r="BY92" s="37"/>
      <c r="BZ92" s="37"/>
      <c r="CA92" s="37"/>
      <c r="CB92" s="37">
        <v>504</v>
      </c>
      <c r="CC92" s="37"/>
      <c r="CD92" s="38"/>
      <c r="CE92" s="114">
        <v>0</v>
      </c>
      <c r="CF92" s="114">
        <v>0</v>
      </c>
      <c r="CG92" s="115">
        <v>0</v>
      </c>
      <c r="CH92" s="59">
        <v>0</v>
      </c>
      <c r="CI92" s="59">
        <v>0</v>
      </c>
      <c r="CJ92" s="59">
        <v>0</v>
      </c>
    </row>
    <row r="93" spans="1:111" ht="15" customHeight="1" thickBot="1" x14ac:dyDescent="0.3">
      <c r="A93" s="116" t="s">
        <v>423</v>
      </c>
      <c r="B93" s="17" t="s">
        <v>1587</v>
      </c>
      <c r="C93" s="13" t="s">
        <v>3705</v>
      </c>
      <c r="D93" s="47" t="s">
        <v>1588</v>
      </c>
      <c r="E93" s="24" t="s">
        <v>306</v>
      </c>
      <c r="F93" s="322">
        <f>SUM(LARGE(G93:CJ93,{1,2,3,4,5,6}))</f>
        <v>2825</v>
      </c>
      <c r="G93" s="36"/>
      <c r="H93" s="37"/>
      <c r="I93" s="37"/>
      <c r="J93" s="37"/>
      <c r="K93" s="37"/>
      <c r="L93" s="37"/>
      <c r="M93" s="37">
        <v>385</v>
      </c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>
        <v>561</v>
      </c>
      <c r="Y93" s="37"/>
      <c r="Z93" s="37">
        <v>190</v>
      </c>
      <c r="AA93" s="37"/>
      <c r="AB93" s="37"/>
      <c r="AC93" s="37"/>
      <c r="AD93" s="37"/>
      <c r="AE93" s="37"/>
      <c r="AF93" s="37"/>
      <c r="AG93" s="37"/>
      <c r="AH93" s="37"/>
      <c r="AI93" s="37"/>
      <c r="AJ93" s="37">
        <v>385</v>
      </c>
      <c r="AK93" s="37"/>
      <c r="AL93" s="37"/>
      <c r="AM93" s="37"/>
      <c r="AN93" s="37"/>
      <c r="AO93" s="37"/>
      <c r="AP93" s="37"/>
      <c r="AQ93" s="37"/>
      <c r="AR93" s="37"/>
      <c r="AS93" s="37">
        <v>444</v>
      </c>
      <c r="AT93" s="37"/>
      <c r="AU93" s="37"/>
      <c r="AV93" s="37">
        <v>561</v>
      </c>
      <c r="AW93" s="37"/>
      <c r="AX93" s="37"/>
      <c r="AY93" s="37"/>
      <c r="AZ93" s="37"/>
      <c r="BA93" s="37"/>
      <c r="BB93" s="37"/>
      <c r="BC93" s="37"/>
      <c r="BD93" s="37"/>
      <c r="BE93" s="37"/>
      <c r="BF93" s="37">
        <v>425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>
        <v>390</v>
      </c>
      <c r="BU93" s="37"/>
      <c r="BV93" s="37">
        <v>444</v>
      </c>
      <c r="BW93" s="37"/>
      <c r="BX93" s="37"/>
      <c r="BY93" s="37"/>
      <c r="BZ93" s="37"/>
      <c r="CA93" s="37">
        <v>222</v>
      </c>
      <c r="CB93" s="37"/>
      <c r="CC93" s="37"/>
      <c r="CD93" s="38"/>
      <c r="CE93" s="114">
        <v>0</v>
      </c>
      <c r="CF93" s="114">
        <v>0</v>
      </c>
      <c r="CG93" s="115">
        <v>0</v>
      </c>
      <c r="CH93" s="59">
        <v>0</v>
      </c>
      <c r="CI93" s="59">
        <v>0</v>
      </c>
      <c r="CJ93" s="59">
        <v>0</v>
      </c>
    </row>
    <row r="94" spans="1:111" ht="15" customHeight="1" thickBot="1" x14ac:dyDescent="0.3">
      <c r="A94" s="116" t="s">
        <v>426</v>
      </c>
      <c r="B94" s="17" t="s">
        <v>1565</v>
      </c>
      <c r="C94" s="13" t="s">
        <v>3760</v>
      </c>
      <c r="D94" s="47" t="s">
        <v>3415</v>
      </c>
      <c r="E94" s="24" t="s">
        <v>152</v>
      </c>
      <c r="F94" s="322">
        <f>SUM(LARGE(G94:CJ94,{1,2,3,4,5,6}))</f>
        <v>2819</v>
      </c>
      <c r="G94" s="36">
        <v>552</v>
      </c>
      <c r="H94" s="37"/>
      <c r="I94" s="37"/>
      <c r="J94" s="37"/>
      <c r="K94" s="37"/>
      <c r="L94" s="37"/>
      <c r="M94" s="37">
        <v>350</v>
      </c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>
        <v>455</v>
      </c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>
        <v>385</v>
      </c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>
        <v>357</v>
      </c>
      <c r="AW94" s="37"/>
      <c r="AX94" s="37"/>
      <c r="AY94" s="37"/>
      <c r="AZ94" s="37"/>
      <c r="BA94" s="37">
        <v>350</v>
      </c>
      <c r="BB94" s="37"/>
      <c r="BC94" s="37"/>
      <c r="BD94" s="37"/>
      <c r="BE94" s="37"/>
      <c r="BF94" s="37">
        <v>340</v>
      </c>
      <c r="BG94" s="37"/>
      <c r="BH94" s="37"/>
      <c r="BI94" s="37"/>
      <c r="BJ94" s="37"/>
      <c r="BK94" s="37"/>
      <c r="BL94" s="37">
        <v>552</v>
      </c>
      <c r="BM94" s="37"/>
      <c r="BN94" s="37"/>
      <c r="BO94" s="37"/>
      <c r="BP94" s="37"/>
      <c r="BQ94" s="37"/>
      <c r="BR94" s="37"/>
      <c r="BS94" s="37"/>
      <c r="BT94" s="37">
        <v>490</v>
      </c>
      <c r="BU94" s="37"/>
      <c r="BV94" s="37"/>
      <c r="BW94" s="37"/>
      <c r="BX94" s="37"/>
      <c r="BY94" s="37"/>
      <c r="BZ94" s="37"/>
      <c r="CA94" s="37">
        <v>385</v>
      </c>
      <c r="CB94" s="37"/>
      <c r="CC94" s="37"/>
      <c r="CD94" s="38"/>
      <c r="CE94" s="114">
        <v>0</v>
      </c>
      <c r="CF94" s="114">
        <v>0</v>
      </c>
      <c r="CG94" s="115">
        <v>0</v>
      </c>
      <c r="CH94" s="59">
        <v>0</v>
      </c>
      <c r="CI94" s="59">
        <v>0</v>
      </c>
      <c r="CJ94" s="59">
        <v>0</v>
      </c>
    </row>
    <row r="95" spans="1:111" ht="15" customHeight="1" thickBot="1" x14ac:dyDescent="0.3">
      <c r="A95" s="116" t="s">
        <v>429</v>
      </c>
      <c r="B95" s="17" t="s">
        <v>1566</v>
      </c>
      <c r="C95" s="13" t="s">
        <v>3709</v>
      </c>
      <c r="D95" s="47" t="s">
        <v>1567</v>
      </c>
      <c r="E95" s="24" t="s">
        <v>152</v>
      </c>
      <c r="F95" s="322">
        <f>SUM(LARGE(G95:CJ95,{1,2,3,4,5,6}))</f>
        <v>2819</v>
      </c>
      <c r="G95" s="36">
        <v>552</v>
      </c>
      <c r="H95" s="37"/>
      <c r="I95" s="37"/>
      <c r="J95" s="37"/>
      <c r="K95" s="37"/>
      <c r="L95" s="37"/>
      <c r="M95" s="37">
        <v>350</v>
      </c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>
        <v>455</v>
      </c>
      <c r="Y95" s="37"/>
      <c r="Z95" s="37"/>
      <c r="AA95" s="37"/>
      <c r="AB95" s="37"/>
      <c r="AC95" s="37"/>
      <c r="AD95" s="37"/>
      <c r="AE95" s="37">
        <v>300</v>
      </c>
      <c r="AF95" s="37"/>
      <c r="AG95" s="37"/>
      <c r="AH95" s="37"/>
      <c r="AI95" s="37"/>
      <c r="AJ95" s="37">
        <v>385</v>
      </c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>
        <v>357</v>
      </c>
      <c r="AW95" s="37"/>
      <c r="AX95" s="37"/>
      <c r="AY95" s="37"/>
      <c r="AZ95" s="37"/>
      <c r="BA95" s="37">
        <v>350</v>
      </c>
      <c r="BB95" s="37"/>
      <c r="BC95" s="37"/>
      <c r="BD95" s="37"/>
      <c r="BE95" s="37"/>
      <c r="BF95" s="37">
        <v>340</v>
      </c>
      <c r="BG95" s="37"/>
      <c r="BH95" s="37"/>
      <c r="BI95" s="37"/>
      <c r="BJ95" s="37"/>
      <c r="BK95" s="37"/>
      <c r="BL95" s="37">
        <v>552</v>
      </c>
      <c r="BM95" s="37"/>
      <c r="BN95" s="37"/>
      <c r="BO95" s="37"/>
      <c r="BP95" s="37"/>
      <c r="BQ95" s="37"/>
      <c r="BR95" s="37"/>
      <c r="BS95" s="37"/>
      <c r="BT95" s="37">
        <v>490</v>
      </c>
      <c r="BU95" s="37"/>
      <c r="BV95" s="37"/>
      <c r="BW95" s="37"/>
      <c r="BX95" s="37"/>
      <c r="BY95" s="37"/>
      <c r="BZ95" s="37"/>
      <c r="CA95" s="37">
        <v>385</v>
      </c>
      <c r="CB95" s="37"/>
      <c r="CC95" s="37"/>
      <c r="CD95" s="38"/>
      <c r="CE95" s="114">
        <v>0</v>
      </c>
      <c r="CF95" s="114">
        <v>0</v>
      </c>
      <c r="CG95" s="115">
        <v>0</v>
      </c>
      <c r="CH95" s="59">
        <v>0</v>
      </c>
      <c r="CI95" s="59">
        <v>0</v>
      </c>
      <c r="CJ95" s="59">
        <v>0</v>
      </c>
      <c r="DC95" s="395"/>
      <c r="DD95" s="395"/>
      <c r="DE95" s="395"/>
      <c r="DF95" s="395"/>
    </row>
    <row r="96" spans="1:111" ht="15" customHeight="1" thickBot="1" x14ac:dyDescent="0.3">
      <c r="A96" s="116" t="s">
        <v>432</v>
      </c>
      <c r="B96" s="17" t="s">
        <v>1580</v>
      </c>
      <c r="C96" s="13" t="s">
        <v>3775</v>
      </c>
      <c r="D96" s="47" t="s">
        <v>3416</v>
      </c>
      <c r="E96" s="24" t="s">
        <v>275</v>
      </c>
      <c r="F96" s="322">
        <f>SUM(LARGE(G96:CJ96,{1,2,3,4,5,6}))</f>
        <v>2814</v>
      </c>
      <c r="G96" s="36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>
        <v>213</v>
      </c>
      <c r="AH96" s="37"/>
      <c r="AI96" s="37">
        <v>117</v>
      </c>
      <c r="AJ96" s="37"/>
      <c r="AK96" s="37"/>
      <c r="AL96" s="37"/>
      <c r="AM96" s="37"/>
      <c r="AN96" s="37"/>
      <c r="AO96" s="37"/>
      <c r="AP96" s="37">
        <v>595</v>
      </c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>
        <v>490</v>
      </c>
      <c r="BE96" s="37"/>
      <c r="BF96" s="37">
        <v>275</v>
      </c>
      <c r="BG96" s="37"/>
      <c r="BH96" s="37"/>
      <c r="BI96" s="37"/>
      <c r="BJ96" s="37"/>
      <c r="BK96" s="37"/>
      <c r="BL96" s="37"/>
      <c r="BM96" s="37"/>
      <c r="BN96" s="37"/>
      <c r="BO96" s="37">
        <v>490</v>
      </c>
      <c r="BP96" s="37"/>
      <c r="BQ96" s="37"/>
      <c r="BR96" s="37"/>
      <c r="BS96" s="37"/>
      <c r="BT96" s="37">
        <v>460</v>
      </c>
      <c r="BU96" s="37"/>
      <c r="BV96" s="37"/>
      <c r="BW96" s="37"/>
      <c r="BX96" s="37"/>
      <c r="BY96" s="37"/>
      <c r="BZ96" s="37"/>
      <c r="CA96" s="37"/>
      <c r="CB96" s="37">
        <v>504</v>
      </c>
      <c r="CC96" s="37"/>
      <c r="CD96" s="38"/>
      <c r="CE96" s="114">
        <v>0</v>
      </c>
      <c r="CF96" s="114">
        <v>0</v>
      </c>
      <c r="CG96" s="115">
        <v>0</v>
      </c>
      <c r="CH96" s="59">
        <v>0</v>
      </c>
      <c r="CI96" s="59">
        <v>0</v>
      </c>
      <c r="CJ96" s="59">
        <v>0</v>
      </c>
    </row>
    <row r="97" spans="1:106" ht="15" customHeight="1" thickBot="1" x14ac:dyDescent="0.3">
      <c r="A97" s="116" t="s">
        <v>435</v>
      </c>
      <c r="B97" s="17" t="s">
        <v>1581</v>
      </c>
      <c r="C97" s="13" t="s">
        <v>3723</v>
      </c>
      <c r="D97" s="47" t="s">
        <v>1582</v>
      </c>
      <c r="E97" s="24" t="s">
        <v>275</v>
      </c>
      <c r="F97" s="322">
        <f>SUM(LARGE(G97:CJ97,{1,2,3,4,5,6}))</f>
        <v>2814</v>
      </c>
      <c r="G97" s="36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>
        <v>175</v>
      </c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>
        <v>213</v>
      </c>
      <c r="AH97" s="37"/>
      <c r="AI97" s="37">
        <v>117</v>
      </c>
      <c r="AJ97" s="37"/>
      <c r="AK97" s="37"/>
      <c r="AL97" s="37"/>
      <c r="AM97" s="37"/>
      <c r="AN97" s="37"/>
      <c r="AO97" s="37"/>
      <c r="AP97" s="37">
        <v>595</v>
      </c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>
        <v>490</v>
      </c>
      <c r="BE97" s="37"/>
      <c r="BF97" s="37">
        <v>275</v>
      </c>
      <c r="BG97" s="37"/>
      <c r="BH97" s="37"/>
      <c r="BI97" s="37"/>
      <c r="BJ97" s="37"/>
      <c r="BK97" s="37"/>
      <c r="BL97" s="37"/>
      <c r="BM97" s="37"/>
      <c r="BN97" s="37"/>
      <c r="BO97" s="37">
        <v>490</v>
      </c>
      <c r="BP97" s="37"/>
      <c r="BQ97" s="37"/>
      <c r="BR97" s="37"/>
      <c r="BS97" s="37"/>
      <c r="BT97" s="37">
        <v>460</v>
      </c>
      <c r="BU97" s="37"/>
      <c r="BV97" s="37"/>
      <c r="BW97" s="37"/>
      <c r="BX97" s="37"/>
      <c r="BY97" s="37"/>
      <c r="BZ97" s="37"/>
      <c r="CA97" s="37"/>
      <c r="CB97" s="37">
        <v>504</v>
      </c>
      <c r="CC97" s="37"/>
      <c r="CD97" s="38"/>
      <c r="CE97" s="114">
        <v>0</v>
      </c>
      <c r="CF97" s="114">
        <v>0</v>
      </c>
      <c r="CG97" s="115">
        <v>0</v>
      </c>
      <c r="CH97" s="59">
        <v>0</v>
      </c>
      <c r="CI97" s="59">
        <v>0</v>
      </c>
      <c r="CJ97" s="59">
        <v>0</v>
      </c>
    </row>
    <row r="98" spans="1:106" ht="15" customHeight="1" thickBot="1" x14ac:dyDescent="0.3">
      <c r="A98" s="116" t="s">
        <v>438</v>
      </c>
      <c r="B98" s="17" t="s">
        <v>1576</v>
      </c>
      <c r="C98" s="13" t="s">
        <v>3721</v>
      </c>
      <c r="D98" s="47" t="s">
        <v>1577</v>
      </c>
      <c r="E98" s="24" t="s">
        <v>306</v>
      </c>
      <c r="F98" s="322">
        <f>SUM(LARGE(G98:CJ98,{1,2,3,4,5,6}))</f>
        <v>2808</v>
      </c>
      <c r="G98" s="36">
        <v>441</v>
      </c>
      <c r="H98" s="37"/>
      <c r="I98" s="37"/>
      <c r="J98" s="37"/>
      <c r="K98" s="37"/>
      <c r="L98" s="37"/>
      <c r="M98" s="37">
        <v>385</v>
      </c>
      <c r="N98" s="37"/>
      <c r="O98" s="37"/>
      <c r="P98" s="37"/>
      <c r="Q98" s="37"/>
      <c r="R98" s="37"/>
      <c r="S98" s="37"/>
      <c r="T98" s="37">
        <v>213</v>
      </c>
      <c r="U98" s="37"/>
      <c r="V98" s="37"/>
      <c r="W98" s="37"/>
      <c r="X98" s="37">
        <v>441</v>
      </c>
      <c r="Y98" s="37"/>
      <c r="Z98" s="37">
        <v>233</v>
      </c>
      <c r="AA98" s="37"/>
      <c r="AB98" s="37"/>
      <c r="AC98" s="37"/>
      <c r="AD98" s="37"/>
      <c r="AE98" s="37"/>
      <c r="AF98" s="37"/>
      <c r="AG98" s="37"/>
      <c r="AH98" s="37"/>
      <c r="AI98" s="37"/>
      <c r="AJ98" s="37">
        <v>490</v>
      </c>
      <c r="AK98" s="37"/>
      <c r="AL98" s="37"/>
      <c r="AM98" s="37"/>
      <c r="AN98" s="37"/>
      <c r="AO98" s="37"/>
      <c r="AP98" s="37"/>
      <c r="AQ98" s="37"/>
      <c r="AR98" s="37"/>
      <c r="AS98" s="37">
        <v>385</v>
      </c>
      <c r="AT98" s="37"/>
      <c r="AU98" s="37"/>
      <c r="AV98" s="37">
        <v>561</v>
      </c>
      <c r="AW98" s="37"/>
      <c r="AX98" s="37"/>
      <c r="AY98" s="37"/>
      <c r="AZ98" s="37"/>
      <c r="BA98" s="37"/>
      <c r="BB98" s="37"/>
      <c r="BC98" s="37">
        <v>157</v>
      </c>
      <c r="BD98" s="37"/>
      <c r="BE98" s="37"/>
      <c r="BF98" s="37">
        <v>350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>
        <v>331</v>
      </c>
      <c r="BU98" s="37"/>
      <c r="BV98" s="37">
        <v>490</v>
      </c>
      <c r="BW98" s="37"/>
      <c r="BX98" s="37"/>
      <c r="BY98" s="37"/>
      <c r="BZ98" s="37"/>
      <c r="CA98" s="37">
        <v>316</v>
      </c>
      <c r="CB98" s="37"/>
      <c r="CC98" s="37"/>
      <c r="CD98" s="38"/>
      <c r="CE98" s="114">
        <v>0</v>
      </c>
      <c r="CF98" s="114">
        <v>0</v>
      </c>
      <c r="CG98" s="115">
        <v>0</v>
      </c>
      <c r="CH98" s="59">
        <v>0</v>
      </c>
      <c r="CI98" s="59">
        <v>0</v>
      </c>
      <c r="CJ98" s="59">
        <v>0</v>
      </c>
    </row>
    <row r="99" spans="1:106" ht="15" customHeight="1" thickBot="1" x14ac:dyDescent="0.3">
      <c r="A99" s="116" t="s">
        <v>441</v>
      </c>
      <c r="B99" s="17" t="s">
        <v>1601</v>
      </c>
      <c r="C99" s="13" t="s">
        <v>3710</v>
      </c>
      <c r="D99" s="47" t="s">
        <v>1602</v>
      </c>
      <c r="E99" s="24" t="s">
        <v>241</v>
      </c>
      <c r="F99" s="322">
        <f>SUM(LARGE(G99:CJ99,{1,2,3,4,5,6}))</f>
        <v>2794</v>
      </c>
      <c r="G99" s="36">
        <v>475</v>
      </c>
      <c r="H99" s="37"/>
      <c r="I99" s="37"/>
      <c r="J99" s="37"/>
      <c r="K99" s="37"/>
      <c r="L99" s="37"/>
      <c r="M99" s="37">
        <v>340</v>
      </c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>
        <v>490</v>
      </c>
      <c r="AK99" s="37"/>
      <c r="AL99" s="37"/>
      <c r="AM99" s="37"/>
      <c r="AN99" s="37"/>
      <c r="AO99" s="37"/>
      <c r="AP99" s="37"/>
      <c r="AQ99" s="37"/>
      <c r="AR99" s="37"/>
      <c r="AS99" s="37">
        <v>500</v>
      </c>
      <c r="AT99" s="37"/>
      <c r="AU99" s="37"/>
      <c r="AV99" s="37">
        <v>404</v>
      </c>
      <c r="AW99" s="37"/>
      <c r="AX99" s="37"/>
      <c r="AY99" s="37"/>
      <c r="AZ99" s="37"/>
      <c r="BA99" s="37"/>
      <c r="BB99" s="37"/>
      <c r="BC99" s="37"/>
      <c r="BD99" s="37"/>
      <c r="BE99" s="37"/>
      <c r="BF99" s="37">
        <v>300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>
        <v>425</v>
      </c>
      <c r="BU99" s="37"/>
      <c r="BV99" s="37"/>
      <c r="BW99" s="37"/>
      <c r="BX99" s="37"/>
      <c r="BY99" s="37"/>
      <c r="BZ99" s="37"/>
      <c r="CA99" s="37">
        <v>500</v>
      </c>
      <c r="CB99" s="37"/>
      <c r="CC99" s="37"/>
      <c r="CD99" s="38"/>
      <c r="CE99" s="114">
        <v>0</v>
      </c>
      <c r="CF99" s="114">
        <v>0</v>
      </c>
      <c r="CG99" s="115">
        <v>0</v>
      </c>
      <c r="CH99" s="59">
        <v>0</v>
      </c>
      <c r="CI99" s="59">
        <v>0</v>
      </c>
      <c r="CJ99" s="59">
        <v>0</v>
      </c>
    </row>
    <row r="100" spans="1:106" ht="15" customHeight="1" thickBot="1" x14ac:dyDescent="0.3">
      <c r="A100" s="116" t="s">
        <v>444</v>
      </c>
      <c r="B100" s="17" t="s">
        <v>1499</v>
      </c>
      <c r="C100" s="13" t="s">
        <v>3748</v>
      </c>
      <c r="D100" s="47" t="s">
        <v>1500</v>
      </c>
      <c r="E100" s="24" t="s">
        <v>4655</v>
      </c>
      <c r="F100" s="322">
        <f>SUM(LARGE(G100:CJ100,{1,2,3,4,5,6}))</f>
        <v>2776</v>
      </c>
      <c r="G100" s="36"/>
      <c r="H100" s="37"/>
      <c r="I100" s="37">
        <v>300</v>
      </c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>
        <v>205</v>
      </c>
      <c r="AB100" s="37"/>
      <c r="AC100" s="37"/>
      <c r="AD100" s="37"/>
      <c r="AE100" s="37">
        <v>480</v>
      </c>
      <c r="AF100" s="37"/>
      <c r="AG100" s="37"/>
      <c r="AH100" s="37"/>
      <c r="AI100" s="37"/>
      <c r="AJ100" s="37">
        <v>490</v>
      </c>
      <c r="AK100" s="37"/>
      <c r="AL100" s="37"/>
      <c r="AM100" s="37"/>
      <c r="AN100" s="37"/>
      <c r="AO100" s="37"/>
      <c r="AP100" s="37">
        <v>504</v>
      </c>
      <c r="AQ100" s="37"/>
      <c r="AR100" s="37"/>
      <c r="AS100" s="37"/>
      <c r="AT100" s="37"/>
      <c r="AU100" s="37"/>
      <c r="AV100" s="37"/>
      <c r="AW100" s="37"/>
      <c r="AX100" s="37"/>
      <c r="AY100" s="37"/>
      <c r="AZ100" s="37">
        <v>300</v>
      </c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>
        <v>642</v>
      </c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>
        <v>360</v>
      </c>
      <c r="CC100" s="37"/>
      <c r="CD100" s="38"/>
      <c r="CE100" s="114">
        <v>0</v>
      </c>
      <c r="CF100" s="114">
        <v>0</v>
      </c>
      <c r="CG100" s="115">
        <v>0</v>
      </c>
      <c r="CH100" s="59">
        <v>0</v>
      </c>
      <c r="CI100" s="59">
        <v>0</v>
      </c>
      <c r="CJ100" s="59">
        <v>0</v>
      </c>
    </row>
    <row r="101" spans="1:106" ht="15" customHeight="1" thickBot="1" x14ac:dyDescent="0.3">
      <c r="A101" s="116" t="s">
        <v>447</v>
      </c>
      <c r="B101" s="17" t="s">
        <v>1591</v>
      </c>
      <c r="C101" s="13" t="s">
        <v>3812</v>
      </c>
      <c r="D101" s="47" t="s">
        <v>1592</v>
      </c>
      <c r="E101" s="24" t="s">
        <v>4651</v>
      </c>
      <c r="F101" s="322">
        <f>SUM(LARGE(G101:CJ101,{1,2,3,4,5,6}))</f>
        <v>2761</v>
      </c>
      <c r="G101" s="36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>
        <v>157</v>
      </c>
      <c r="AA101" s="37"/>
      <c r="AB101" s="37"/>
      <c r="AC101" s="37"/>
      <c r="AD101" s="37"/>
      <c r="AE101" s="37"/>
      <c r="AF101" s="37"/>
      <c r="AG101" s="37"/>
      <c r="AH101" s="37"/>
      <c r="AI101" s="37"/>
      <c r="AJ101" s="37">
        <v>490</v>
      </c>
      <c r="AK101" s="37">
        <v>504</v>
      </c>
      <c r="AL101" s="37"/>
      <c r="AM101" s="37"/>
      <c r="AN101" s="37">
        <v>642</v>
      </c>
      <c r="AO101" s="37"/>
      <c r="AP101" s="37"/>
      <c r="AQ101" s="37"/>
      <c r="AR101" s="37"/>
      <c r="AS101" s="37">
        <v>222</v>
      </c>
      <c r="AT101" s="37"/>
      <c r="AU101" s="37"/>
      <c r="AV101" s="37">
        <v>513</v>
      </c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>
        <v>390</v>
      </c>
      <c r="BU101" s="37"/>
      <c r="BV101" s="37"/>
      <c r="BW101" s="37">
        <v>157</v>
      </c>
      <c r="BX101" s="37"/>
      <c r="BY101" s="37"/>
      <c r="BZ101" s="37"/>
      <c r="CA101" s="37"/>
      <c r="CB101" s="37">
        <v>222</v>
      </c>
      <c r="CC101" s="37"/>
      <c r="CD101" s="38"/>
      <c r="CE101" s="114">
        <v>0</v>
      </c>
      <c r="CF101" s="114">
        <v>0</v>
      </c>
      <c r="CG101" s="115">
        <v>0</v>
      </c>
      <c r="CH101" s="59">
        <v>0</v>
      </c>
      <c r="CI101" s="59">
        <v>0</v>
      </c>
      <c r="CJ101" s="59">
        <v>0</v>
      </c>
    </row>
    <row r="102" spans="1:106" ht="15" customHeight="1" thickBot="1" x14ac:dyDescent="0.3">
      <c r="A102" s="116" t="s">
        <v>450</v>
      </c>
      <c r="B102" s="17" t="s">
        <v>1595</v>
      </c>
      <c r="C102" s="13" t="s">
        <v>3751</v>
      </c>
      <c r="D102" s="47" t="s">
        <v>1596</v>
      </c>
      <c r="E102" s="24" t="s">
        <v>306</v>
      </c>
      <c r="F102" s="322">
        <f>SUM(LARGE(G102:CJ102,{1,2,3,4,5,6}))</f>
        <v>2743</v>
      </c>
      <c r="G102" s="36">
        <v>441</v>
      </c>
      <c r="H102" s="37"/>
      <c r="I102" s="37"/>
      <c r="J102" s="37"/>
      <c r="K102" s="37"/>
      <c r="L102" s="37"/>
      <c r="M102" s="37">
        <v>385</v>
      </c>
      <c r="N102" s="37"/>
      <c r="O102" s="37"/>
      <c r="P102" s="37"/>
      <c r="Q102" s="37"/>
      <c r="R102" s="37"/>
      <c r="S102" s="37"/>
      <c r="T102" s="37">
        <v>213</v>
      </c>
      <c r="U102" s="37"/>
      <c r="V102" s="37"/>
      <c r="W102" s="37"/>
      <c r="X102" s="37">
        <v>441</v>
      </c>
      <c r="Y102" s="37"/>
      <c r="Z102" s="37">
        <v>190</v>
      </c>
      <c r="AA102" s="37"/>
      <c r="AB102" s="37"/>
      <c r="AC102" s="37"/>
      <c r="AD102" s="37"/>
      <c r="AE102" s="37"/>
      <c r="AF102" s="37"/>
      <c r="AG102" s="37"/>
      <c r="AH102" s="37"/>
      <c r="AI102" s="37"/>
      <c r="AJ102" s="37">
        <v>385</v>
      </c>
      <c r="AK102" s="37"/>
      <c r="AL102" s="37"/>
      <c r="AM102" s="37"/>
      <c r="AN102" s="37"/>
      <c r="AO102" s="37"/>
      <c r="AP102" s="37"/>
      <c r="AQ102" s="37"/>
      <c r="AR102" s="37">
        <v>250</v>
      </c>
      <c r="AS102" s="37"/>
      <c r="AT102" s="37"/>
      <c r="AU102" s="37"/>
      <c r="AV102" s="37">
        <v>561</v>
      </c>
      <c r="AW102" s="37"/>
      <c r="AX102" s="37"/>
      <c r="AY102" s="37"/>
      <c r="AZ102" s="37"/>
      <c r="BA102" s="37">
        <v>275</v>
      </c>
      <c r="BB102" s="37"/>
      <c r="BC102" s="37"/>
      <c r="BD102" s="37"/>
      <c r="BE102" s="37"/>
      <c r="BF102" s="37">
        <v>425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>
        <v>272</v>
      </c>
      <c r="BU102" s="37"/>
      <c r="BV102" s="37">
        <v>490</v>
      </c>
      <c r="BW102" s="37"/>
      <c r="BX102" s="37"/>
      <c r="BY102" s="37"/>
      <c r="BZ102" s="37"/>
      <c r="CA102" s="37"/>
      <c r="CB102" s="37"/>
      <c r="CC102" s="37"/>
      <c r="CD102" s="38"/>
      <c r="CE102" s="114">
        <v>0</v>
      </c>
      <c r="CF102" s="114">
        <v>0</v>
      </c>
      <c r="CG102" s="115">
        <v>0</v>
      </c>
      <c r="CH102" s="59">
        <v>0</v>
      </c>
      <c r="CI102" s="59">
        <v>0</v>
      </c>
      <c r="CJ102" s="59">
        <v>0</v>
      </c>
    </row>
    <row r="103" spans="1:106" ht="15" customHeight="1" thickBot="1" x14ac:dyDescent="0.3">
      <c r="A103" s="116" t="s">
        <v>452</v>
      </c>
      <c r="B103" s="17" t="s">
        <v>1545</v>
      </c>
      <c r="C103" s="13" t="s">
        <v>3811</v>
      </c>
      <c r="D103" s="47" t="s">
        <v>1546</v>
      </c>
      <c r="E103" s="24" t="s">
        <v>310</v>
      </c>
      <c r="F103" s="322">
        <f>SUM(LARGE(G103:CJ103,{1,2,3,4,5,6}))</f>
        <v>2714</v>
      </c>
      <c r="G103" s="36"/>
      <c r="H103" s="37"/>
      <c r="I103" s="37"/>
      <c r="J103" s="37"/>
      <c r="K103" s="37"/>
      <c r="L103" s="37">
        <v>222</v>
      </c>
      <c r="M103" s="37"/>
      <c r="N103" s="37"/>
      <c r="O103" s="37"/>
      <c r="P103" s="37"/>
      <c r="Q103" s="37"/>
      <c r="R103" s="37">
        <v>360</v>
      </c>
      <c r="S103" s="37"/>
      <c r="T103" s="37"/>
      <c r="U103" s="37"/>
      <c r="V103" s="37"/>
      <c r="W103" s="37"/>
      <c r="X103" s="37"/>
      <c r="Y103" s="37"/>
      <c r="Z103" s="37"/>
      <c r="AA103" s="37"/>
      <c r="AB103" s="37">
        <v>253</v>
      </c>
      <c r="AC103" s="37"/>
      <c r="AD103" s="37"/>
      <c r="AE103" s="37"/>
      <c r="AF103" s="37"/>
      <c r="AG103" s="37"/>
      <c r="AH103" s="37"/>
      <c r="AI103" s="37"/>
      <c r="AJ103" s="37">
        <v>595</v>
      </c>
      <c r="AK103" s="37"/>
      <c r="AL103" s="37"/>
      <c r="AM103" s="37"/>
      <c r="AN103" s="37">
        <v>780</v>
      </c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>
        <v>504</v>
      </c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8"/>
      <c r="CE103" s="114">
        <v>0</v>
      </c>
      <c r="CF103" s="114">
        <v>0</v>
      </c>
      <c r="CG103" s="115">
        <v>0</v>
      </c>
      <c r="CH103" s="59">
        <v>0</v>
      </c>
      <c r="CI103" s="59">
        <v>0</v>
      </c>
      <c r="CJ103" s="59">
        <v>0</v>
      </c>
    </row>
    <row r="104" spans="1:106" ht="15" customHeight="1" thickBot="1" x14ac:dyDescent="0.3">
      <c r="A104" s="116" t="s">
        <v>455</v>
      </c>
      <c r="B104" s="17" t="s">
        <v>1547</v>
      </c>
      <c r="C104" s="13" t="s">
        <v>3819</v>
      </c>
      <c r="D104" s="47" t="s">
        <v>1548</v>
      </c>
      <c r="E104" s="24" t="s">
        <v>310</v>
      </c>
      <c r="F104" s="322">
        <f>SUM(LARGE(G104:CJ104,{1,2,3,4,5,6}))</f>
        <v>2714</v>
      </c>
      <c r="G104" s="36"/>
      <c r="H104" s="37"/>
      <c r="I104" s="37"/>
      <c r="J104" s="37"/>
      <c r="K104" s="37"/>
      <c r="L104" s="37">
        <v>222</v>
      </c>
      <c r="M104" s="37"/>
      <c r="N104" s="37"/>
      <c r="O104" s="37"/>
      <c r="P104" s="37"/>
      <c r="Q104" s="37"/>
      <c r="R104" s="37">
        <v>360</v>
      </c>
      <c r="S104" s="37"/>
      <c r="T104" s="37"/>
      <c r="U104" s="37"/>
      <c r="V104" s="37"/>
      <c r="W104" s="37"/>
      <c r="X104" s="37"/>
      <c r="Y104" s="37"/>
      <c r="Z104" s="37"/>
      <c r="AA104" s="37"/>
      <c r="AB104" s="37">
        <v>253</v>
      </c>
      <c r="AC104" s="37"/>
      <c r="AD104" s="37"/>
      <c r="AE104" s="37"/>
      <c r="AF104" s="37"/>
      <c r="AG104" s="37"/>
      <c r="AH104" s="37"/>
      <c r="AI104" s="37"/>
      <c r="AJ104" s="37">
        <v>595</v>
      </c>
      <c r="AK104" s="37"/>
      <c r="AL104" s="37"/>
      <c r="AM104" s="37"/>
      <c r="AN104" s="37">
        <v>780</v>
      </c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>
        <v>504</v>
      </c>
      <c r="BP104" s="37"/>
      <c r="BQ104" s="37"/>
      <c r="BR104" s="37"/>
      <c r="BS104" s="37"/>
      <c r="BT104" s="37"/>
      <c r="BU104" s="37"/>
      <c r="BV104" s="37"/>
      <c r="BW104" s="37">
        <v>205</v>
      </c>
      <c r="BX104" s="37"/>
      <c r="BY104" s="37"/>
      <c r="BZ104" s="37"/>
      <c r="CA104" s="37"/>
      <c r="CB104" s="37"/>
      <c r="CC104" s="37"/>
      <c r="CD104" s="38"/>
      <c r="CE104" s="114">
        <v>0</v>
      </c>
      <c r="CF104" s="114">
        <v>0</v>
      </c>
      <c r="CG104" s="115">
        <v>0</v>
      </c>
      <c r="CH104" s="59">
        <v>0</v>
      </c>
      <c r="CI104" s="59">
        <v>0</v>
      </c>
      <c r="CJ104" s="59">
        <v>0</v>
      </c>
      <c r="CK104" s="395"/>
      <c r="CL104" s="395"/>
    </row>
    <row r="105" spans="1:106" ht="15" customHeight="1" thickBot="1" x14ac:dyDescent="0.3">
      <c r="A105" s="116" t="s">
        <v>458</v>
      </c>
      <c r="B105" s="17" t="s">
        <v>1553</v>
      </c>
      <c r="C105" s="13" t="s">
        <v>3736</v>
      </c>
      <c r="D105" s="47" t="s">
        <v>1554</v>
      </c>
      <c r="E105" s="24" t="s">
        <v>249</v>
      </c>
      <c r="F105" s="322">
        <f>SUM(LARGE(G105:CJ105,{1,2,3,4,5,6}))</f>
        <v>2665</v>
      </c>
      <c r="G105" s="36">
        <v>513</v>
      </c>
      <c r="H105" s="37"/>
      <c r="I105" s="37"/>
      <c r="J105" s="37"/>
      <c r="K105" s="37"/>
      <c r="L105" s="37">
        <v>360</v>
      </c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>
        <v>513</v>
      </c>
      <c r="Y105" s="37"/>
      <c r="Z105" s="37"/>
      <c r="AA105" s="37"/>
      <c r="AB105" s="37"/>
      <c r="AC105" s="37"/>
      <c r="AD105" s="37"/>
      <c r="AE105" s="37">
        <v>300</v>
      </c>
      <c r="AF105" s="37"/>
      <c r="AG105" s="37"/>
      <c r="AH105" s="37"/>
      <c r="AI105" s="37"/>
      <c r="AJ105" s="37">
        <v>385</v>
      </c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>
        <v>420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>
        <v>390</v>
      </c>
      <c r="BU105" s="37"/>
      <c r="BV105" s="37">
        <v>444</v>
      </c>
      <c r="BW105" s="37"/>
      <c r="BX105" s="37"/>
      <c r="BY105" s="37"/>
      <c r="BZ105" s="37"/>
      <c r="CA105" s="37"/>
      <c r="CB105" s="37"/>
      <c r="CC105" s="37"/>
      <c r="CD105" s="38"/>
      <c r="CE105" s="114">
        <v>0</v>
      </c>
      <c r="CF105" s="114">
        <v>0</v>
      </c>
      <c r="CG105" s="115">
        <v>0</v>
      </c>
      <c r="CH105" s="59">
        <v>0</v>
      </c>
      <c r="CI105" s="59">
        <v>0</v>
      </c>
      <c r="CJ105" s="59">
        <v>0</v>
      </c>
    </row>
    <row r="106" spans="1:106" ht="15" customHeight="1" thickBot="1" x14ac:dyDescent="0.3">
      <c r="A106" s="116" t="s">
        <v>462</v>
      </c>
      <c r="B106" s="17" t="s">
        <v>1621</v>
      </c>
      <c r="C106" s="13" t="s">
        <v>3784</v>
      </c>
      <c r="D106" s="47" t="s">
        <v>1622</v>
      </c>
      <c r="E106" s="24" t="s">
        <v>166</v>
      </c>
      <c r="F106" s="322">
        <f>SUM(LARGE(G106:CJ106,{1,2,3,4,5,6}))</f>
        <v>2652</v>
      </c>
      <c r="G106" s="36">
        <v>455</v>
      </c>
      <c r="H106" s="37"/>
      <c r="I106" s="37"/>
      <c r="J106" s="37"/>
      <c r="K106" s="37"/>
      <c r="L106" s="37"/>
      <c r="M106" s="37">
        <v>350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>
        <v>650</v>
      </c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>
        <v>213</v>
      </c>
      <c r="AS106" s="37"/>
      <c r="AT106" s="37"/>
      <c r="AU106" s="37"/>
      <c r="AV106" s="37">
        <v>455</v>
      </c>
      <c r="AW106" s="37"/>
      <c r="AX106" s="37"/>
      <c r="AY106" s="37"/>
      <c r="AZ106" s="37"/>
      <c r="BA106" s="37"/>
      <c r="BB106" s="37"/>
      <c r="BC106" s="37"/>
      <c r="BD106" s="37"/>
      <c r="BE106" s="37"/>
      <c r="BF106" s="37">
        <v>290</v>
      </c>
      <c r="BG106" s="37"/>
      <c r="BH106" s="37"/>
      <c r="BI106" s="37"/>
      <c r="BJ106" s="37"/>
      <c r="BK106" s="37"/>
      <c r="BL106" s="37">
        <v>357</v>
      </c>
      <c r="BM106" s="37"/>
      <c r="BN106" s="37"/>
      <c r="BO106" s="37"/>
      <c r="BP106" s="37"/>
      <c r="BQ106" s="37"/>
      <c r="BR106" s="37"/>
      <c r="BS106" s="37"/>
      <c r="BT106" s="37">
        <v>272</v>
      </c>
      <c r="BU106" s="37"/>
      <c r="BV106" s="37"/>
      <c r="BW106" s="37"/>
      <c r="BX106" s="37"/>
      <c r="BY106" s="37"/>
      <c r="BZ106" s="37"/>
      <c r="CA106" s="37">
        <v>385</v>
      </c>
      <c r="CB106" s="37"/>
      <c r="CC106" s="37"/>
      <c r="CD106" s="38"/>
      <c r="CE106" s="114">
        <v>0</v>
      </c>
      <c r="CF106" s="114">
        <v>0</v>
      </c>
      <c r="CG106" s="115">
        <v>0</v>
      </c>
      <c r="CH106" s="59">
        <v>0</v>
      </c>
      <c r="CI106" s="59">
        <v>0</v>
      </c>
      <c r="CJ106" s="59">
        <v>0</v>
      </c>
    </row>
    <row r="107" spans="1:106" ht="15" customHeight="1" thickBot="1" x14ac:dyDescent="0.3">
      <c r="A107" s="116" t="s">
        <v>465</v>
      </c>
      <c r="B107" s="17" t="s">
        <v>1535</v>
      </c>
      <c r="C107" s="13" t="s">
        <v>3743</v>
      </c>
      <c r="D107" s="47" t="s">
        <v>1536</v>
      </c>
      <c r="E107" s="24" t="s">
        <v>326</v>
      </c>
      <c r="F107" s="322">
        <f>SUM(LARGE(G107:CJ107,{1,2,3,4,5,6}))</f>
        <v>2636</v>
      </c>
      <c r="G107" s="36">
        <v>450</v>
      </c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>
        <v>504</v>
      </c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>
        <v>385</v>
      </c>
      <c r="AK107" s="37"/>
      <c r="AL107" s="37"/>
      <c r="AM107" s="37"/>
      <c r="AN107" s="37">
        <v>642</v>
      </c>
      <c r="AO107" s="37"/>
      <c r="AP107" s="37"/>
      <c r="AQ107" s="37"/>
      <c r="AR107" s="37"/>
      <c r="AS107" s="37"/>
      <c r="AT107" s="37"/>
      <c r="AU107" s="37"/>
      <c r="AV107" s="37">
        <v>450</v>
      </c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>
        <v>205</v>
      </c>
      <c r="BX107" s="37"/>
      <c r="BY107" s="37"/>
      <c r="BZ107" s="37"/>
      <c r="CA107" s="37"/>
      <c r="CB107" s="37"/>
      <c r="CC107" s="37"/>
      <c r="CD107" s="38"/>
      <c r="CE107" s="114">
        <v>0</v>
      </c>
      <c r="CF107" s="114">
        <v>0</v>
      </c>
      <c r="CG107" s="115">
        <v>0</v>
      </c>
      <c r="CH107" s="59">
        <v>0</v>
      </c>
      <c r="CI107" s="59">
        <v>0</v>
      </c>
      <c r="CJ107" s="59">
        <v>0</v>
      </c>
    </row>
    <row r="108" spans="1:106" ht="15" customHeight="1" thickBot="1" x14ac:dyDescent="0.3">
      <c r="A108" s="116" t="s">
        <v>468</v>
      </c>
      <c r="B108" s="17" t="s">
        <v>1583</v>
      </c>
      <c r="C108" s="7">
        <v>32137</v>
      </c>
      <c r="D108" s="400">
        <v>66504</v>
      </c>
      <c r="E108" s="129" t="s">
        <v>1066</v>
      </c>
      <c r="F108" s="322">
        <f>SUM(LARGE(G108:CJ108,{1,2,3,4,5,6}))</f>
        <v>2625</v>
      </c>
      <c r="G108" s="36"/>
      <c r="H108" s="37"/>
      <c r="I108" s="37"/>
      <c r="J108" s="37"/>
      <c r="K108" s="37"/>
      <c r="L108" s="37">
        <v>360</v>
      </c>
      <c r="M108" s="37"/>
      <c r="N108" s="37"/>
      <c r="O108" s="37"/>
      <c r="P108" s="37"/>
      <c r="Q108" s="37"/>
      <c r="R108" s="37"/>
      <c r="S108" s="37">
        <v>205</v>
      </c>
      <c r="T108" s="37"/>
      <c r="U108" s="37"/>
      <c r="V108" s="37"/>
      <c r="W108" s="37"/>
      <c r="X108" s="37">
        <v>450</v>
      </c>
      <c r="Y108" s="37">
        <v>360</v>
      </c>
      <c r="Z108" s="37"/>
      <c r="AA108" s="37"/>
      <c r="AB108" s="37"/>
      <c r="AC108" s="37"/>
      <c r="AD108" s="37"/>
      <c r="AE108" s="37">
        <v>300</v>
      </c>
      <c r="AF108" s="37"/>
      <c r="AG108" s="37"/>
      <c r="AH108" s="37"/>
      <c r="AI108" s="37"/>
      <c r="AJ108" s="37">
        <v>385</v>
      </c>
      <c r="AK108" s="37"/>
      <c r="AL108" s="37"/>
      <c r="AM108" s="37"/>
      <c r="AN108" s="37"/>
      <c r="AO108" s="37"/>
      <c r="AP108" s="37"/>
      <c r="AQ108" s="37"/>
      <c r="AR108" s="37"/>
      <c r="AS108" s="37">
        <v>360</v>
      </c>
      <c r="AT108" s="37"/>
      <c r="AU108" s="37"/>
      <c r="AV108" s="37">
        <v>620</v>
      </c>
      <c r="AW108" s="37"/>
      <c r="AX108" s="37"/>
      <c r="AY108" s="37"/>
      <c r="AZ108" s="37"/>
      <c r="BA108" s="37"/>
      <c r="BB108" s="37"/>
      <c r="BC108" s="37">
        <v>300</v>
      </c>
      <c r="BD108" s="37"/>
      <c r="BE108" s="37"/>
      <c r="BF108" s="37"/>
      <c r="BG108" s="37"/>
      <c r="BH108" s="37"/>
      <c r="BI108" s="37"/>
      <c r="BJ108" s="37"/>
      <c r="BK108" s="37"/>
      <c r="BL108" s="37">
        <v>450</v>
      </c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>
        <v>222</v>
      </c>
      <c r="CB108" s="37"/>
      <c r="CC108" s="37"/>
      <c r="CD108" s="38"/>
      <c r="CE108" s="114">
        <v>0</v>
      </c>
      <c r="CF108" s="114">
        <v>0</v>
      </c>
      <c r="CG108" s="115">
        <v>0</v>
      </c>
      <c r="CH108" s="59">
        <v>0</v>
      </c>
      <c r="CI108" s="59">
        <v>0</v>
      </c>
      <c r="CJ108" s="59">
        <v>0</v>
      </c>
    </row>
    <row r="109" spans="1:106" ht="15" customHeight="1" thickBot="1" x14ac:dyDescent="0.3">
      <c r="A109" s="116" t="s">
        <v>471</v>
      </c>
      <c r="B109" s="17" t="s">
        <v>1584</v>
      </c>
      <c r="C109" s="7">
        <v>28264</v>
      </c>
      <c r="D109" s="400">
        <v>66503</v>
      </c>
      <c r="E109" s="129" t="s">
        <v>1066</v>
      </c>
      <c r="F109" s="322">
        <f>SUM(LARGE(G109:CJ109,{1,2,3,4,5,6}))</f>
        <v>2625</v>
      </c>
      <c r="G109" s="36"/>
      <c r="H109" s="37"/>
      <c r="I109" s="37"/>
      <c r="J109" s="37"/>
      <c r="K109" s="37"/>
      <c r="L109" s="37">
        <v>360</v>
      </c>
      <c r="M109" s="37"/>
      <c r="N109" s="37"/>
      <c r="O109" s="37"/>
      <c r="P109" s="37"/>
      <c r="Q109" s="37"/>
      <c r="R109" s="37"/>
      <c r="S109" s="37">
        <v>205</v>
      </c>
      <c r="T109" s="37"/>
      <c r="U109" s="37"/>
      <c r="V109" s="37"/>
      <c r="W109" s="37"/>
      <c r="X109" s="37">
        <v>450</v>
      </c>
      <c r="Y109" s="37">
        <v>360</v>
      </c>
      <c r="Z109" s="37"/>
      <c r="AA109" s="37"/>
      <c r="AB109" s="37"/>
      <c r="AC109" s="37"/>
      <c r="AD109" s="37"/>
      <c r="AE109" s="37">
        <v>300</v>
      </c>
      <c r="AF109" s="37"/>
      <c r="AG109" s="37"/>
      <c r="AH109" s="37"/>
      <c r="AI109" s="37"/>
      <c r="AJ109" s="37">
        <v>385</v>
      </c>
      <c r="AK109" s="37"/>
      <c r="AL109" s="37"/>
      <c r="AM109" s="37"/>
      <c r="AN109" s="37"/>
      <c r="AO109" s="37"/>
      <c r="AP109" s="37"/>
      <c r="AQ109" s="37"/>
      <c r="AR109" s="37"/>
      <c r="AS109" s="37">
        <v>360</v>
      </c>
      <c r="AT109" s="37"/>
      <c r="AU109" s="37"/>
      <c r="AV109" s="37">
        <v>620</v>
      </c>
      <c r="AW109" s="37"/>
      <c r="AX109" s="37"/>
      <c r="AY109" s="37"/>
      <c r="AZ109" s="37"/>
      <c r="BA109" s="37"/>
      <c r="BB109" s="37"/>
      <c r="BC109" s="37">
        <v>300</v>
      </c>
      <c r="BD109" s="37"/>
      <c r="BE109" s="37"/>
      <c r="BF109" s="37"/>
      <c r="BG109" s="37"/>
      <c r="BH109" s="37"/>
      <c r="BI109" s="37"/>
      <c r="BJ109" s="37"/>
      <c r="BK109" s="37"/>
      <c r="BL109" s="37">
        <v>450</v>
      </c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>
        <v>222</v>
      </c>
      <c r="CB109" s="37"/>
      <c r="CC109" s="37"/>
      <c r="CD109" s="38"/>
      <c r="CE109" s="114">
        <v>0</v>
      </c>
      <c r="CF109" s="114">
        <v>0</v>
      </c>
      <c r="CG109" s="115">
        <v>0</v>
      </c>
      <c r="CH109" s="59">
        <v>0</v>
      </c>
      <c r="CI109" s="59">
        <v>0</v>
      </c>
      <c r="CJ109" s="59">
        <v>0</v>
      </c>
    </row>
    <row r="110" spans="1:106" ht="15" customHeight="1" thickBot="1" x14ac:dyDescent="0.3">
      <c r="A110" s="116" t="s">
        <v>474</v>
      </c>
      <c r="B110" s="17" t="s">
        <v>1603</v>
      </c>
      <c r="C110" s="13" t="s">
        <v>3761</v>
      </c>
      <c r="D110" s="47" t="s">
        <v>1604</v>
      </c>
      <c r="E110" s="24" t="s">
        <v>206</v>
      </c>
      <c r="F110" s="322">
        <f>SUM(LARGE(G110:CJ110,{1,2,3,4,5,6}))</f>
        <v>2614</v>
      </c>
      <c r="G110" s="36"/>
      <c r="H110" s="37"/>
      <c r="I110" s="37"/>
      <c r="J110" s="37"/>
      <c r="K110" s="37"/>
      <c r="L110" s="37"/>
      <c r="M110" s="37"/>
      <c r="N110" s="37"/>
      <c r="O110" s="37"/>
      <c r="P110" s="37">
        <v>205</v>
      </c>
      <c r="Q110" s="37"/>
      <c r="R110" s="37"/>
      <c r="S110" s="37"/>
      <c r="T110" s="37"/>
      <c r="U110" s="37"/>
      <c r="V110" s="37"/>
      <c r="W110" s="37"/>
      <c r="X110" s="37"/>
      <c r="Y110" s="37">
        <v>360</v>
      </c>
      <c r="Z110" s="37"/>
      <c r="AA110" s="37"/>
      <c r="AB110" s="37"/>
      <c r="AC110" s="37"/>
      <c r="AD110" s="37"/>
      <c r="AE110" s="37"/>
      <c r="AF110" s="37"/>
      <c r="AG110" s="37"/>
      <c r="AH110" s="37">
        <v>102</v>
      </c>
      <c r="AI110" s="37"/>
      <c r="AJ110" s="37">
        <v>490</v>
      </c>
      <c r="AK110" s="37"/>
      <c r="AL110" s="37">
        <v>157</v>
      </c>
      <c r="AM110" s="37"/>
      <c r="AN110" s="37"/>
      <c r="AO110" s="37"/>
      <c r="AP110" s="37"/>
      <c r="AQ110" s="37"/>
      <c r="AR110" s="37">
        <v>157</v>
      </c>
      <c r="AS110" s="37">
        <v>360</v>
      </c>
      <c r="AT110" s="37"/>
      <c r="AU110" s="37"/>
      <c r="AV110" s="37">
        <v>450</v>
      </c>
      <c r="AW110" s="37"/>
      <c r="AX110" s="37"/>
      <c r="AY110" s="37"/>
      <c r="AZ110" s="37"/>
      <c r="BA110" s="37">
        <v>504</v>
      </c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>
        <v>450</v>
      </c>
      <c r="BM110" s="37"/>
      <c r="BN110" s="37"/>
      <c r="BO110" s="37"/>
      <c r="BP110" s="37"/>
      <c r="BQ110" s="37"/>
      <c r="BR110" s="37"/>
      <c r="BS110" s="37"/>
      <c r="BT110" s="37"/>
      <c r="BU110" s="37"/>
      <c r="BV110" s="37">
        <v>360</v>
      </c>
      <c r="BW110" s="37"/>
      <c r="BX110" s="37"/>
      <c r="BY110" s="37"/>
      <c r="BZ110" s="37"/>
      <c r="CA110" s="37">
        <v>222</v>
      </c>
      <c r="CB110" s="37"/>
      <c r="CC110" s="37"/>
      <c r="CD110" s="38"/>
      <c r="CE110" s="114">
        <v>0</v>
      </c>
      <c r="CF110" s="114">
        <v>0</v>
      </c>
      <c r="CG110" s="115">
        <v>0</v>
      </c>
      <c r="CH110" s="59">
        <v>0</v>
      </c>
      <c r="CI110" s="59">
        <v>0</v>
      </c>
      <c r="CJ110" s="59">
        <v>0</v>
      </c>
    </row>
    <row r="111" spans="1:106" ht="15" customHeight="1" thickBot="1" x14ac:dyDescent="0.3">
      <c r="A111" s="116" t="s">
        <v>478</v>
      </c>
      <c r="B111" s="17" t="s">
        <v>1619</v>
      </c>
      <c r="C111" s="13" t="s">
        <v>3756</v>
      </c>
      <c r="D111" s="47" t="s">
        <v>1620</v>
      </c>
      <c r="E111" s="24" t="s">
        <v>684</v>
      </c>
      <c r="F111" s="322">
        <f>SUM(LARGE(G111:CJ111,{1,2,3,4,5,6}))</f>
        <v>2592</v>
      </c>
      <c r="G111" s="36">
        <v>357</v>
      </c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>
        <v>170</v>
      </c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>
        <v>175</v>
      </c>
      <c r="AJ111" s="37">
        <v>595</v>
      </c>
      <c r="AK111" s="37"/>
      <c r="AL111" s="37">
        <v>175</v>
      </c>
      <c r="AM111" s="37"/>
      <c r="AN111" s="37"/>
      <c r="AO111" s="37"/>
      <c r="AP111" s="37"/>
      <c r="AQ111" s="37"/>
      <c r="AR111" s="37"/>
      <c r="AS111" s="37">
        <v>350</v>
      </c>
      <c r="AT111" s="37"/>
      <c r="AU111" s="37"/>
      <c r="AV111" s="37">
        <v>261</v>
      </c>
      <c r="AW111" s="37"/>
      <c r="AX111" s="37"/>
      <c r="AY111" s="37"/>
      <c r="AZ111" s="37"/>
      <c r="BA111" s="37">
        <v>340</v>
      </c>
      <c r="BB111" s="37"/>
      <c r="BC111" s="37"/>
      <c r="BD111" s="37"/>
      <c r="BE111" s="37"/>
      <c r="BF111" s="37">
        <v>600</v>
      </c>
      <c r="BG111" s="37"/>
      <c r="BH111" s="37"/>
      <c r="BI111" s="37"/>
      <c r="BJ111" s="37">
        <v>177</v>
      </c>
      <c r="BK111" s="37"/>
      <c r="BL111" s="37">
        <v>261</v>
      </c>
      <c r="BM111" s="37"/>
      <c r="BN111" s="37">
        <v>250</v>
      </c>
      <c r="BO111" s="37"/>
      <c r="BP111" s="37"/>
      <c r="BQ111" s="37"/>
      <c r="BR111" s="37">
        <v>170</v>
      </c>
      <c r="BS111" s="37"/>
      <c r="BT111" s="37">
        <v>350</v>
      </c>
      <c r="BU111" s="37"/>
      <c r="BV111" s="37"/>
      <c r="BW111" s="37"/>
      <c r="BX111" s="37">
        <v>213</v>
      </c>
      <c r="BY111" s="37"/>
      <c r="BZ111" s="37"/>
      <c r="CA111" s="37"/>
      <c r="CB111" s="37"/>
      <c r="CC111" s="37">
        <v>210</v>
      </c>
      <c r="CD111" s="38"/>
      <c r="CE111" s="114">
        <v>0</v>
      </c>
      <c r="CF111" s="114">
        <v>0</v>
      </c>
      <c r="CG111" s="115">
        <v>0</v>
      </c>
      <c r="CH111" s="59">
        <v>0</v>
      </c>
      <c r="CI111" s="59">
        <v>0</v>
      </c>
      <c r="CJ111" s="59">
        <v>0</v>
      </c>
    </row>
    <row r="112" spans="1:106" ht="15" customHeight="1" thickBot="1" x14ac:dyDescent="0.3">
      <c r="A112" s="116" t="s">
        <v>481</v>
      </c>
      <c r="B112" s="17" t="s">
        <v>1625</v>
      </c>
      <c r="C112" s="13" t="s">
        <v>3802</v>
      </c>
      <c r="D112" s="47" t="s">
        <v>1626</v>
      </c>
      <c r="E112" s="24" t="s">
        <v>292</v>
      </c>
      <c r="F112" s="322">
        <f>SUM(LARGE(G112:CJ112,{1,2,3,4,5,6}))</f>
        <v>2587</v>
      </c>
      <c r="G112" s="36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>
        <v>114</v>
      </c>
      <c r="W112" s="37"/>
      <c r="X112" s="37"/>
      <c r="Y112" s="37"/>
      <c r="Z112" s="37"/>
      <c r="AA112" s="37">
        <v>137</v>
      </c>
      <c r="AB112" s="37"/>
      <c r="AC112" s="37"/>
      <c r="AD112" s="37"/>
      <c r="AE112" s="37"/>
      <c r="AF112" s="37"/>
      <c r="AG112" s="37">
        <v>142</v>
      </c>
      <c r="AH112" s="37"/>
      <c r="AI112" s="37"/>
      <c r="AJ112" s="37"/>
      <c r="AK112" s="37"/>
      <c r="AL112" s="37"/>
      <c r="AM112" s="37"/>
      <c r="AN112" s="37"/>
      <c r="AO112" s="37"/>
      <c r="AP112" s="37">
        <v>400</v>
      </c>
      <c r="AQ112" s="37"/>
      <c r="AR112" s="37"/>
      <c r="AS112" s="37">
        <v>687</v>
      </c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>
        <v>400</v>
      </c>
      <c r="BE112" s="37"/>
      <c r="BF112" s="37">
        <v>300</v>
      </c>
      <c r="BG112" s="37"/>
      <c r="BH112" s="37"/>
      <c r="BI112" s="37"/>
      <c r="BJ112" s="37"/>
      <c r="BK112" s="37"/>
      <c r="BL112" s="37"/>
      <c r="BM112" s="37"/>
      <c r="BN112" s="37"/>
      <c r="BO112" s="37">
        <v>400</v>
      </c>
      <c r="BP112" s="37"/>
      <c r="BQ112" s="37"/>
      <c r="BR112" s="37"/>
      <c r="BS112" s="37"/>
      <c r="BT112" s="37">
        <v>275</v>
      </c>
      <c r="BU112" s="37"/>
      <c r="BV112" s="37"/>
      <c r="BW112" s="37"/>
      <c r="BX112" s="37"/>
      <c r="BY112" s="37"/>
      <c r="BZ112" s="37"/>
      <c r="CA112" s="37"/>
      <c r="CB112" s="37">
        <v>400</v>
      </c>
      <c r="CC112" s="37"/>
      <c r="CD112" s="38"/>
      <c r="CE112" s="114">
        <v>0</v>
      </c>
      <c r="CF112" s="114">
        <v>0</v>
      </c>
      <c r="CG112" s="115">
        <v>0</v>
      </c>
      <c r="CH112" s="59">
        <v>0</v>
      </c>
      <c r="CI112" s="59">
        <v>0</v>
      </c>
      <c r="CJ112" s="59">
        <v>0</v>
      </c>
      <c r="DA112" s="395"/>
      <c r="DB112" s="395"/>
    </row>
    <row r="113" spans="1:111" ht="15" customHeight="1" thickBot="1" x14ac:dyDescent="0.3">
      <c r="A113" s="116" t="s">
        <v>484</v>
      </c>
      <c r="B113" s="17" t="s">
        <v>1563</v>
      </c>
      <c r="C113" s="13" t="s">
        <v>3799</v>
      </c>
      <c r="D113" s="47" t="s">
        <v>1564</v>
      </c>
      <c r="E113" s="24" t="s">
        <v>222</v>
      </c>
      <c r="F113" s="322">
        <f>SUM(LARGE(G113:CJ113,{1,2,3,4,5,6}))</f>
        <v>2580</v>
      </c>
      <c r="G113" s="36">
        <v>450</v>
      </c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>
        <v>450</v>
      </c>
      <c r="Y113" s="37">
        <v>360</v>
      </c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>
        <v>360</v>
      </c>
      <c r="BB113" s="37"/>
      <c r="BC113" s="37"/>
      <c r="BD113" s="37"/>
      <c r="BE113" s="37"/>
      <c r="BF113" s="37">
        <v>510</v>
      </c>
      <c r="BG113" s="37"/>
      <c r="BH113" s="37"/>
      <c r="BI113" s="37"/>
      <c r="BJ113" s="37"/>
      <c r="BK113" s="37"/>
      <c r="BL113" s="37">
        <v>450</v>
      </c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8"/>
      <c r="CE113" s="114">
        <v>0</v>
      </c>
      <c r="CF113" s="114">
        <v>0</v>
      </c>
      <c r="CG113" s="115">
        <v>0</v>
      </c>
      <c r="CH113" s="59">
        <v>0</v>
      </c>
      <c r="CI113" s="59">
        <v>0</v>
      </c>
      <c r="CJ113" s="59">
        <v>0</v>
      </c>
      <c r="CQ113" s="395"/>
      <c r="CR113" s="395"/>
      <c r="CS113" s="395"/>
      <c r="CT113" s="395"/>
      <c r="CU113" s="395"/>
      <c r="CV113" s="395"/>
      <c r="CW113" s="395"/>
      <c r="CX113" s="395"/>
      <c r="CY113" s="395"/>
      <c r="CZ113" s="395"/>
    </row>
    <row r="114" spans="1:111" ht="15" customHeight="1" thickBot="1" x14ac:dyDescent="0.25">
      <c r="A114" s="116" t="s">
        <v>487</v>
      </c>
      <c r="B114" s="44" t="s">
        <v>1505</v>
      </c>
      <c r="C114" s="13" t="s">
        <v>3807</v>
      </c>
      <c r="D114" s="47" t="s">
        <v>1506</v>
      </c>
      <c r="E114" s="24" t="s">
        <v>4655</v>
      </c>
      <c r="F114" s="322">
        <f>SUM(LARGE(G114:CJ114,{1,2,3,4,5,6}))</f>
        <v>2572</v>
      </c>
      <c r="G114" s="36"/>
      <c r="H114" s="37"/>
      <c r="I114" s="37">
        <v>300</v>
      </c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>
        <v>205</v>
      </c>
      <c r="AB114" s="37"/>
      <c r="AC114" s="37"/>
      <c r="AD114" s="37"/>
      <c r="AE114" s="37">
        <v>480</v>
      </c>
      <c r="AF114" s="37"/>
      <c r="AG114" s="37"/>
      <c r="AH114" s="37"/>
      <c r="AI114" s="37"/>
      <c r="AJ114" s="37">
        <v>490</v>
      </c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>
        <v>300</v>
      </c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>
        <v>642</v>
      </c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>
        <v>360</v>
      </c>
      <c r="CC114" s="37"/>
      <c r="CD114" s="38"/>
      <c r="CE114" s="114">
        <v>0</v>
      </c>
      <c r="CF114" s="114">
        <v>0</v>
      </c>
      <c r="CG114" s="115">
        <v>0</v>
      </c>
      <c r="CH114" s="59">
        <v>0</v>
      </c>
      <c r="CI114" s="59">
        <v>0</v>
      </c>
      <c r="CJ114" s="59">
        <v>0</v>
      </c>
    </row>
    <row r="115" spans="1:111" ht="15" customHeight="1" thickBot="1" x14ac:dyDescent="0.3">
      <c r="A115" s="116" t="s">
        <v>491</v>
      </c>
      <c r="B115" s="17" t="s">
        <v>1661</v>
      </c>
      <c r="C115" s="13" t="s">
        <v>3754</v>
      </c>
      <c r="D115" s="47" t="s">
        <v>1662</v>
      </c>
      <c r="E115" s="24" t="s">
        <v>888</v>
      </c>
      <c r="F115" s="322">
        <f>SUM(LARGE(G115:CJ115,{1,2,3,4,5,6}))</f>
        <v>2571</v>
      </c>
      <c r="G115" s="36"/>
      <c r="H115" s="37"/>
      <c r="I115" s="37"/>
      <c r="J115" s="37"/>
      <c r="K115" s="37"/>
      <c r="L115" s="37">
        <v>490</v>
      </c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>
        <v>175</v>
      </c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>
        <v>385</v>
      </c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>
        <v>595</v>
      </c>
      <c r="BP115" s="37"/>
      <c r="BQ115" s="37"/>
      <c r="BR115" s="37"/>
      <c r="BS115" s="37"/>
      <c r="BT115" s="37">
        <v>331</v>
      </c>
      <c r="BU115" s="37"/>
      <c r="BV115" s="37"/>
      <c r="BW115" s="37"/>
      <c r="BX115" s="37"/>
      <c r="BY115" s="37"/>
      <c r="BZ115" s="37">
        <v>595</v>
      </c>
      <c r="CA115" s="37"/>
      <c r="CB115" s="37"/>
      <c r="CC115" s="37"/>
      <c r="CD115" s="38"/>
      <c r="CE115" s="114">
        <v>0</v>
      </c>
      <c r="CF115" s="114">
        <v>0</v>
      </c>
      <c r="CG115" s="115">
        <v>0</v>
      </c>
      <c r="CH115" s="59">
        <v>0</v>
      </c>
      <c r="CI115" s="59">
        <v>0</v>
      </c>
      <c r="CJ115" s="59">
        <v>0</v>
      </c>
    </row>
    <row r="116" spans="1:111" ht="15" customHeight="1" thickBot="1" x14ac:dyDescent="0.3">
      <c r="A116" s="116" t="s">
        <v>494</v>
      </c>
      <c r="B116" s="17" t="s">
        <v>3367</v>
      </c>
      <c r="C116" s="13" t="s">
        <v>3732</v>
      </c>
      <c r="D116" s="47" t="s">
        <v>1627</v>
      </c>
      <c r="E116" s="24" t="s">
        <v>4643</v>
      </c>
      <c r="F116" s="322">
        <f>SUM(LARGE(G116:CJ116,{1,2,3,4,5,6}))</f>
        <v>2567</v>
      </c>
      <c r="G116" s="36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>
        <v>210</v>
      </c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>
        <v>210</v>
      </c>
      <c r="AH116" s="37"/>
      <c r="AI116" s="37"/>
      <c r="AJ116" s="37"/>
      <c r="AK116" s="37"/>
      <c r="AL116" s="37"/>
      <c r="AM116" s="37"/>
      <c r="AN116" s="37"/>
      <c r="AO116" s="37"/>
      <c r="AP116" s="37">
        <v>500</v>
      </c>
      <c r="AQ116" s="37"/>
      <c r="AR116" s="37"/>
      <c r="AS116" s="37"/>
      <c r="AT116" s="37"/>
      <c r="AU116" s="37"/>
      <c r="AV116" s="37">
        <v>357</v>
      </c>
      <c r="AW116" s="37"/>
      <c r="AX116" s="37"/>
      <c r="AY116" s="37"/>
      <c r="AZ116" s="37"/>
      <c r="BA116" s="37"/>
      <c r="BB116" s="37"/>
      <c r="BC116" s="37"/>
      <c r="BD116" s="37">
        <v>425</v>
      </c>
      <c r="BE116" s="37"/>
      <c r="BF116" s="37">
        <v>400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>
        <v>385</v>
      </c>
      <c r="BU116" s="37"/>
      <c r="BV116" s="37"/>
      <c r="BW116" s="37"/>
      <c r="BX116" s="37"/>
      <c r="BY116" s="37"/>
      <c r="BZ116" s="37"/>
      <c r="CA116" s="37"/>
      <c r="CB116" s="37">
        <v>500</v>
      </c>
      <c r="CC116" s="37"/>
      <c r="CD116" s="38"/>
      <c r="CE116" s="114">
        <v>0</v>
      </c>
      <c r="CF116" s="114">
        <v>0</v>
      </c>
      <c r="CG116" s="115">
        <v>0</v>
      </c>
      <c r="CH116" s="59">
        <v>0</v>
      </c>
      <c r="CI116" s="59">
        <v>0</v>
      </c>
      <c r="CJ116" s="59">
        <v>0</v>
      </c>
    </row>
    <row r="117" spans="1:111" ht="15" customHeight="1" thickBot="1" x14ac:dyDescent="0.3">
      <c r="A117" s="116" t="s">
        <v>498</v>
      </c>
      <c r="B117" s="17" t="s">
        <v>1628</v>
      </c>
      <c r="C117" s="13" t="s">
        <v>3749</v>
      </c>
      <c r="D117" s="47" t="s">
        <v>1629</v>
      </c>
      <c r="E117" s="24" t="s">
        <v>4643</v>
      </c>
      <c r="F117" s="322">
        <f>SUM(LARGE(G117:CJ117,{1,2,3,4,5,6}))</f>
        <v>2567</v>
      </c>
      <c r="G117" s="36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>
        <v>210</v>
      </c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>
        <v>210</v>
      </c>
      <c r="AH117" s="37"/>
      <c r="AI117" s="37">
        <v>92</v>
      </c>
      <c r="AJ117" s="37"/>
      <c r="AK117" s="37"/>
      <c r="AL117" s="37"/>
      <c r="AM117" s="37"/>
      <c r="AN117" s="37"/>
      <c r="AO117" s="37"/>
      <c r="AP117" s="37">
        <v>500</v>
      </c>
      <c r="AQ117" s="37"/>
      <c r="AR117" s="37"/>
      <c r="AS117" s="37"/>
      <c r="AT117" s="37"/>
      <c r="AU117" s="37"/>
      <c r="AV117" s="37">
        <v>357</v>
      </c>
      <c r="AW117" s="37"/>
      <c r="AX117" s="37"/>
      <c r="AY117" s="37"/>
      <c r="AZ117" s="37"/>
      <c r="BA117" s="37"/>
      <c r="BB117" s="37"/>
      <c r="BC117" s="37"/>
      <c r="BD117" s="37">
        <v>425</v>
      </c>
      <c r="BE117" s="37"/>
      <c r="BF117" s="37">
        <v>400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>
        <v>385</v>
      </c>
      <c r="BU117" s="37"/>
      <c r="BV117" s="37"/>
      <c r="BW117" s="37"/>
      <c r="BX117" s="37"/>
      <c r="BY117" s="37"/>
      <c r="BZ117" s="37"/>
      <c r="CA117" s="37"/>
      <c r="CB117" s="37">
        <v>500</v>
      </c>
      <c r="CC117" s="37"/>
      <c r="CD117" s="38"/>
      <c r="CE117" s="114">
        <v>0</v>
      </c>
      <c r="CF117" s="114">
        <v>0</v>
      </c>
      <c r="CG117" s="115">
        <v>0</v>
      </c>
      <c r="CH117" s="59">
        <v>0</v>
      </c>
      <c r="CI117" s="59">
        <v>0</v>
      </c>
      <c r="CJ117" s="59">
        <v>0</v>
      </c>
    </row>
    <row r="118" spans="1:111" ht="15" customHeight="1" thickBot="1" x14ac:dyDescent="0.3">
      <c r="A118" s="116" t="s">
        <v>501</v>
      </c>
      <c r="B118" s="17" t="s">
        <v>1611</v>
      </c>
      <c r="C118" s="13" t="s">
        <v>3820</v>
      </c>
      <c r="D118" s="47" t="s">
        <v>1612</v>
      </c>
      <c r="E118" s="24" t="s">
        <v>166</v>
      </c>
      <c r="F118" s="322">
        <f>SUM(LARGE(G118:CJ118,{1,2,3,4,5,6}))</f>
        <v>2553</v>
      </c>
      <c r="G118" s="36"/>
      <c r="H118" s="37"/>
      <c r="I118" s="37"/>
      <c r="J118" s="37"/>
      <c r="K118" s="37"/>
      <c r="L118" s="37"/>
      <c r="M118" s="37">
        <v>385</v>
      </c>
      <c r="N118" s="37"/>
      <c r="O118" s="37"/>
      <c r="P118" s="37">
        <v>250</v>
      </c>
      <c r="Q118" s="37"/>
      <c r="R118" s="37"/>
      <c r="S118" s="37"/>
      <c r="T118" s="37"/>
      <c r="U118" s="37"/>
      <c r="V118" s="37"/>
      <c r="W118" s="37"/>
      <c r="X118" s="37"/>
      <c r="Y118" s="37">
        <v>385</v>
      </c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>
        <v>385</v>
      </c>
      <c r="AK118" s="37"/>
      <c r="AL118" s="37"/>
      <c r="AM118" s="37"/>
      <c r="AN118" s="37"/>
      <c r="AO118" s="37"/>
      <c r="AP118" s="37"/>
      <c r="AQ118" s="37"/>
      <c r="AR118" s="37">
        <v>175</v>
      </c>
      <c r="AS118" s="37"/>
      <c r="AT118" s="37"/>
      <c r="AU118" s="37"/>
      <c r="AV118" s="37">
        <v>513</v>
      </c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>
        <v>441</v>
      </c>
      <c r="BM118" s="37"/>
      <c r="BN118" s="37"/>
      <c r="BO118" s="37"/>
      <c r="BP118" s="37"/>
      <c r="BQ118" s="37"/>
      <c r="BR118" s="37"/>
      <c r="BS118" s="37"/>
      <c r="BT118" s="37">
        <v>331</v>
      </c>
      <c r="BU118" s="37"/>
      <c r="BV118" s="37"/>
      <c r="BW118" s="37"/>
      <c r="BX118" s="37"/>
      <c r="BY118" s="37"/>
      <c r="BZ118" s="37"/>
      <c r="CA118" s="37">
        <v>444</v>
      </c>
      <c r="CB118" s="37"/>
      <c r="CC118" s="37"/>
      <c r="CD118" s="38"/>
      <c r="CE118" s="114">
        <v>0</v>
      </c>
      <c r="CF118" s="114">
        <v>0</v>
      </c>
      <c r="CG118" s="115">
        <v>0</v>
      </c>
      <c r="CH118" s="59">
        <v>0</v>
      </c>
      <c r="CI118" s="59">
        <v>0</v>
      </c>
      <c r="CJ118" s="59">
        <v>0</v>
      </c>
      <c r="CO118" s="395"/>
      <c r="CP118" s="395"/>
    </row>
    <row r="119" spans="1:111" ht="15" customHeight="1" thickBot="1" x14ac:dyDescent="0.3">
      <c r="A119" s="116" t="s">
        <v>504</v>
      </c>
      <c r="B119" s="17" t="s">
        <v>1623</v>
      </c>
      <c r="C119" s="13" t="s">
        <v>3737</v>
      </c>
      <c r="D119" s="47" t="s">
        <v>1624</v>
      </c>
      <c r="E119" s="24" t="s">
        <v>166</v>
      </c>
      <c r="F119" s="322">
        <f>SUM(LARGE(G119:CJ119,{1,2,3,4,5,6}))</f>
        <v>2546</v>
      </c>
      <c r="G119" s="36">
        <v>455</v>
      </c>
      <c r="H119" s="37"/>
      <c r="I119" s="37"/>
      <c r="J119" s="37"/>
      <c r="K119" s="37"/>
      <c r="L119" s="37"/>
      <c r="M119" s="37">
        <v>350</v>
      </c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>
        <v>650</v>
      </c>
      <c r="Y119" s="37">
        <v>444</v>
      </c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>
        <v>213</v>
      </c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>
        <v>290</v>
      </c>
      <c r="BG119" s="37"/>
      <c r="BH119" s="37"/>
      <c r="BI119" s="37"/>
      <c r="BJ119" s="37"/>
      <c r="BK119" s="37"/>
      <c r="BL119" s="37">
        <v>357</v>
      </c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8"/>
      <c r="CE119" s="114">
        <v>0</v>
      </c>
      <c r="CF119" s="114">
        <v>0</v>
      </c>
      <c r="CG119" s="115">
        <v>0</v>
      </c>
      <c r="CH119" s="59">
        <v>0</v>
      </c>
      <c r="CI119" s="59">
        <v>0</v>
      </c>
      <c r="CJ119" s="59">
        <v>0</v>
      </c>
    </row>
    <row r="120" spans="1:111" ht="15" customHeight="1" thickBot="1" x14ac:dyDescent="0.3">
      <c r="A120" s="116" t="s">
        <v>507</v>
      </c>
      <c r="B120" s="17" t="s">
        <v>1585</v>
      </c>
      <c r="C120" s="13" t="s">
        <v>3781</v>
      </c>
      <c r="D120" s="47" t="s">
        <v>1586</v>
      </c>
      <c r="E120" s="24" t="s">
        <v>306</v>
      </c>
      <c r="F120" s="322">
        <f>SUM(LARGE(G120:CJ120,{1,2,3,4,5,6}))</f>
        <v>2546</v>
      </c>
      <c r="G120" s="36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>
        <v>102</v>
      </c>
      <c r="U120" s="37"/>
      <c r="V120" s="37"/>
      <c r="W120" s="37"/>
      <c r="X120" s="37"/>
      <c r="Y120" s="37"/>
      <c r="Z120" s="37">
        <v>190</v>
      </c>
      <c r="AA120" s="37"/>
      <c r="AB120" s="37"/>
      <c r="AC120" s="37"/>
      <c r="AD120" s="37"/>
      <c r="AE120" s="37"/>
      <c r="AF120" s="37"/>
      <c r="AG120" s="37"/>
      <c r="AH120" s="37"/>
      <c r="AI120" s="37"/>
      <c r="AJ120" s="37">
        <v>700</v>
      </c>
      <c r="AK120" s="37"/>
      <c r="AL120" s="37"/>
      <c r="AM120" s="37"/>
      <c r="AN120" s="37"/>
      <c r="AO120" s="37"/>
      <c r="AP120" s="37"/>
      <c r="AQ120" s="37"/>
      <c r="AR120" s="37"/>
      <c r="AS120" s="37">
        <v>444</v>
      </c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>
        <v>600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>
        <v>390</v>
      </c>
      <c r="BU120" s="37"/>
      <c r="BV120" s="37"/>
      <c r="BW120" s="37"/>
      <c r="BX120" s="37"/>
      <c r="BY120" s="37"/>
      <c r="BZ120" s="37"/>
      <c r="CA120" s="37">
        <v>222</v>
      </c>
      <c r="CB120" s="37"/>
      <c r="CC120" s="37"/>
      <c r="CD120" s="38"/>
      <c r="CE120" s="114">
        <v>0</v>
      </c>
      <c r="CF120" s="114">
        <v>0</v>
      </c>
      <c r="CG120" s="115">
        <v>0</v>
      </c>
      <c r="CH120" s="59">
        <v>0</v>
      </c>
      <c r="CI120" s="59">
        <v>0</v>
      </c>
      <c r="CJ120" s="59">
        <v>0</v>
      </c>
    </row>
    <row r="121" spans="1:111" ht="15" customHeight="1" thickBot="1" x14ac:dyDescent="0.3">
      <c r="A121" s="116" t="s">
        <v>510</v>
      </c>
      <c r="B121" s="17" t="s">
        <v>1782</v>
      </c>
      <c r="C121" s="13" t="s">
        <v>3654</v>
      </c>
      <c r="D121" s="47" t="s">
        <v>1783</v>
      </c>
      <c r="E121" s="24" t="s">
        <v>176</v>
      </c>
      <c r="F121" s="322">
        <f>SUM(LARGE(G121:CJ121,{1,2,3,4,5,6}))</f>
        <v>2520</v>
      </c>
      <c r="G121" s="36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>
        <v>780</v>
      </c>
      <c r="BC121" s="37"/>
      <c r="BD121" s="37"/>
      <c r="BE121" s="37"/>
      <c r="BF121" s="37"/>
      <c r="BG121" s="37"/>
      <c r="BH121" s="37"/>
      <c r="BI121" s="37"/>
      <c r="BJ121" s="37"/>
      <c r="BK121" s="37">
        <v>960</v>
      </c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>
        <v>780</v>
      </c>
      <c r="BZ121" s="37"/>
      <c r="CA121" s="37"/>
      <c r="CB121" s="37"/>
      <c r="CC121" s="37"/>
      <c r="CD121" s="38"/>
      <c r="CE121" s="114">
        <v>0</v>
      </c>
      <c r="CF121" s="114">
        <v>0</v>
      </c>
      <c r="CG121" s="115">
        <v>0</v>
      </c>
      <c r="CH121" s="59">
        <v>0</v>
      </c>
      <c r="CI121" s="59">
        <v>0</v>
      </c>
      <c r="CJ121" s="59">
        <v>0</v>
      </c>
    </row>
    <row r="122" spans="1:111" ht="15" customHeight="1" thickBot="1" x14ac:dyDescent="0.3">
      <c r="A122" s="116" t="s">
        <v>514</v>
      </c>
      <c r="B122" s="17" t="s">
        <v>1615</v>
      </c>
      <c r="C122" s="13" t="s">
        <v>3790</v>
      </c>
      <c r="D122" s="47" t="s">
        <v>1616</v>
      </c>
      <c r="E122" s="24" t="s">
        <v>4648</v>
      </c>
      <c r="F122" s="322">
        <f>SUM(LARGE(G122:CJ122,{1,2,3,4,5,6}))</f>
        <v>2516</v>
      </c>
      <c r="G122" s="36"/>
      <c r="H122" s="37"/>
      <c r="I122" s="37"/>
      <c r="J122" s="37">
        <v>157</v>
      </c>
      <c r="K122" s="37"/>
      <c r="L122" s="37"/>
      <c r="M122" s="37"/>
      <c r="N122" s="37"/>
      <c r="O122" s="37"/>
      <c r="P122" s="37">
        <v>157</v>
      </c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>
        <v>205</v>
      </c>
      <c r="AI122" s="37"/>
      <c r="AJ122" s="37"/>
      <c r="AK122" s="37"/>
      <c r="AL122" s="37"/>
      <c r="AM122" s="37"/>
      <c r="AN122" s="37"/>
      <c r="AO122" s="37"/>
      <c r="AP122" s="37"/>
      <c r="AQ122" s="37"/>
      <c r="AR122" s="37">
        <v>157</v>
      </c>
      <c r="AS122" s="37">
        <v>504</v>
      </c>
      <c r="AT122" s="37"/>
      <c r="AU122" s="37"/>
      <c r="AV122" s="37">
        <v>450</v>
      </c>
      <c r="AW122" s="37"/>
      <c r="AX122" s="37"/>
      <c r="AY122" s="37"/>
      <c r="AZ122" s="37"/>
      <c r="BA122" s="37">
        <v>360</v>
      </c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>
        <v>620</v>
      </c>
      <c r="BM122" s="37"/>
      <c r="BN122" s="37"/>
      <c r="BO122" s="37"/>
      <c r="BP122" s="37"/>
      <c r="BQ122" s="37"/>
      <c r="BR122" s="37"/>
      <c r="BS122" s="37"/>
      <c r="BT122" s="37"/>
      <c r="BU122" s="37"/>
      <c r="BV122" s="37">
        <v>360</v>
      </c>
      <c r="BW122" s="37"/>
      <c r="BX122" s="37"/>
      <c r="BY122" s="37"/>
      <c r="BZ122" s="37"/>
      <c r="CA122" s="37">
        <v>222</v>
      </c>
      <c r="CB122" s="37"/>
      <c r="CC122" s="37"/>
      <c r="CD122" s="38"/>
      <c r="CE122" s="114">
        <v>0</v>
      </c>
      <c r="CF122" s="114">
        <v>0</v>
      </c>
      <c r="CG122" s="115">
        <v>0</v>
      </c>
      <c r="CH122" s="59">
        <v>0</v>
      </c>
      <c r="CI122" s="59">
        <v>0</v>
      </c>
      <c r="CJ122" s="59">
        <v>0</v>
      </c>
    </row>
    <row r="123" spans="1:111" ht="15" customHeight="1" thickBot="1" x14ac:dyDescent="0.3">
      <c r="A123" s="116" t="s">
        <v>517</v>
      </c>
      <c r="B123" s="17" t="s">
        <v>1752</v>
      </c>
      <c r="C123" s="13" t="s">
        <v>3727</v>
      </c>
      <c r="D123" s="47" t="s">
        <v>1753</v>
      </c>
      <c r="E123" s="24" t="s">
        <v>1331</v>
      </c>
      <c r="F123" s="322">
        <f>SUM(LARGE(G123:CJ123,{1,2,3,4,5,6}))</f>
        <v>2515</v>
      </c>
      <c r="G123" s="36"/>
      <c r="H123" s="37"/>
      <c r="I123" s="37"/>
      <c r="J123" s="37"/>
      <c r="K123" s="37"/>
      <c r="L123" s="37">
        <v>360</v>
      </c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>
        <v>513</v>
      </c>
      <c r="Y123" s="37"/>
      <c r="Z123" s="37"/>
      <c r="AA123" s="37"/>
      <c r="AB123" s="37"/>
      <c r="AC123" s="37"/>
      <c r="AD123" s="37"/>
      <c r="AE123" s="37"/>
      <c r="AF123" s="37">
        <v>300</v>
      </c>
      <c r="AG123" s="37"/>
      <c r="AH123" s="37"/>
      <c r="AI123" s="37"/>
      <c r="AJ123" s="37">
        <v>700</v>
      </c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>
        <v>642</v>
      </c>
      <c r="CA123" s="37"/>
      <c r="CB123" s="37"/>
      <c r="CC123" s="37"/>
      <c r="CD123" s="38"/>
      <c r="CE123" s="114">
        <v>0</v>
      </c>
      <c r="CF123" s="114">
        <v>0</v>
      </c>
      <c r="CG123" s="115">
        <v>0</v>
      </c>
      <c r="CH123" s="59">
        <v>0</v>
      </c>
      <c r="CI123" s="59">
        <v>0</v>
      </c>
      <c r="CJ123" s="59">
        <v>0</v>
      </c>
    </row>
    <row r="124" spans="1:111" ht="15" customHeight="1" thickBot="1" x14ac:dyDescent="0.3">
      <c r="A124" s="116" t="s">
        <v>520</v>
      </c>
      <c r="B124" s="17" t="s">
        <v>1613</v>
      </c>
      <c r="C124" s="13" t="s">
        <v>3746</v>
      </c>
      <c r="D124" s="47" t="s">
        <v>1614</v>
      </c>
      <c r="E124" s="24" t="s">
        <v>166</v>
      </c>
      <c r="F124" s="322">
        <f>SUM(LARGE(G124:CJ124,{1,2,3,4,5,6}))</f>
        <v>2512</v>
      </c>
      <c r="G124" s="36"/>
      <c r="H124" s="37"/>
      <c r="I124" s="37"/>
      <c r="J124" s="37"/>
      <c r="K124" s="37"/>
      <c r="L124" s="37"/>
      <c r="M124" s="37"/>
      <c r="N124" s="37"/>
      <c r="O124" s="37"/>
      <c r="P124" s="37">
        <v>157</v>
      </c>
      <c r="Q124" s="37"/>
      <c r="R124" s="37"/>
      <c r="S124" s="37"/>
      <c r="T124" s="37"/>
      <c r="U124" s="37"/>
      <c r="V124" s="37"/>
      <c r="W124" s="37"/>
      <c r="X124" s="37">
        <v>513</v>
      </c>
      <c r="Y124" s="37">
        <v>444</v>
      </c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>
        <v>385</v>
      </c>
      <c r="AK124" s="37"/>
      <c r="AL124" s="37"/>
      <c r="AM124" s="37"/>
      <c r="AN124" s="37"/>
      <c r="AO124" s="37"/>
      <c r="AP124" s="37"/>
      <c r="AQ124" s="37"/>
      <c r="AR124" s="37"/>
      <c r="AS124" s="37">
        <v>360</v>
      </c>
      <c r="AT124" s="37"/>
      <c r="AU124" s="37"/>
      <c r="AV124" s="37"/>
      <c r="AW124" s="37"/>
      <c r="AX124" s="37"/>
      <c r="AY124" s="37"/>
      <c r="AZ124" s="37"/>
      <c r="BA124" s="37">
        <v>316</v>
      </c>
      <c r="BB124" s="37"/>
      <c r="BC124" s="37"/>
      <c r="BD124" s="37"/>
      <c r="BE124" s="37"/>
      <c r="BF124" s="37">
        <v>420</v>
      </c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>
        <v>390</v>
      </c>
      <c r="BU124" s="37"/>
      <c r="BV124" s="37"/>
      <c r="BW124" s="37"/>
      <c r="BX124" s="37"/>
      <c r="BY124" s="37"/>
      <c r="BZ124" s="37"/>
      <c r="CA124" s="37">
        <v>222</v>
      </c>
      <c r="CB124" s="37"/>
      <c r="CC124" s="37"/>
      <c r="CD124" s="38"/>
      <c r="CE124" s="114">
        <v>0</v>
      </c>
      <c r="CF124" s="114">
        <v>0</v>
      </c>
      <c r="CG124" s="115">
        <v>0</v>
      </c>
      <c r="CH124" s="59">
        <v>0</v>
      </c>
      <c r="CI124" s="59">
        <v>0</v>
      </c>
      <c r="CJ124" s="59">
        <v>0</v>
      </c>
      <c r="CK124" s="395"/>
      <c r="CL124" s="395"/>
      <c r="CM124" s="395"/>
    </row>
    <row r="125" spans="1:111" s="395" customFormat="1" ht="15" customHeight="1" thickBot="1" x14ac:dyDescent="0.3">
      <c r="A125" s="116" t="s">
        <v>523</v>
      </c>
      <c r="B125" s="17" t="s">
        <v>1636</v>
      </c>
      <c r="C125" s="13" t="s">
        <v>3745</v>
      </c>
      <c r="D125" s="47" t="s">
        <v>1637</v>
      </c>
      <c r="E125" s="24" t="s">
        <v>152</v>
      </c>
      <c r="F125" s="322">
        <f>SUM(LARGE(G125:CJ125,{1,2,3,4,5,6}))</f>
        <v>2484</v>
      </c>
      <c r="G125" s="36">
        <v>475</v>
      </c>
      <c r="H125" s="37"/>
      <c r="I125" s="37"/>
      <c r="J125" s="37"/>
      <c r="K125" s="37"/>
      <c r="L125" s="37"/>
      <c r="M125" s="37">
        <v>340</v>
      </c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>
        <v>490</v>
      </c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>
        <v>404</v>
      </c>
      <c r="AW125" s="37"/>
      <c r="AX125" s="37"/>
      <c r="AY125" s="37"/>
      <c r="AZ125" s="37"/>
      <c r="BA125" s="37"/>
      <c r="BB125" s="37"/>
      <c r="BC125" s="37"/>
      <c r="BD125" s="37"/>
      <c r="BE125" s="37"/>
      <c r="BF125" s="37">
        <v>300</v>
      </c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>
        <v>425</v>
      </c>
      <c r="BU125" s="37"/>
      <c r="BV125" s="37"/>
      <c r="BW125" s="37"/>
      <c r="BX125" s="37"/>
      <c r="BY125" s="37"/>
      <c r="BZ125" s="37"/>
      <c r="CA125" s="37">
        <v>350</v>
      </c>
      <c r="CB125" s="37"/>
      <c r="CC125" s="37"/>
      <c r="CD125" s="38"/>
      <c r="CE125" s="114">
        <v>0</v>
      </c>
      <c r="CF125" s="114">
        <v>0</v>
      </c>
      <c r="CG125" s="115">
        <v>0</v>
      </c>
      <c r="CH125" s="59">
        <v>0</v>
      </c>
      <c r="CI125" s="59">
        <v>0</v>
      </c>
      <c r="CJ125" s="59">
        <v>0</v>
      </c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62"/>
      <c r="DE125" s="62"/>
      <c r="DF125" s="62"/>
      <c r="DG125" s="62"/>
    </row>
    <row r="126" spans="1:111" ht="15" customHeight="1" thickBot="1" x14ac:dyDescent="0.3">
      <c r="A126" s="116" t="s">
        <v>527</v>
      </c>
      <c r="B126" s="17" t="s">
        <v>1654</v>
      </c>
      <c r="C126" s="7">
        <v>36837</v>
      </c>
      <c r="D126" s="400">
        <v>40389</v>
      </c>
      <c r="E126" s="129" t="s">
        <v>4644</v>
      </c>
      <c r="F126" s="322">
        <f>SUM(LARGE(G126:CJ126,{1,2,3,4,5,6}))</f>
        <v>2461</v>
      </c>
      <c r="G126" s="36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>
        <v>316</v>
      </c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>
        <v>385</v>
      </c>
      <c r="AK126" s="37">
        <v>504</v>
      </c>
      <c r="AL126" s="37"/>
      <c r="AM126" s="37"/>
      <c r="AN126" s="37">
        <v>566</v>
      </c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>
        <v>205</v>
      </c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>
        <v>390</v>
      </c>
      <c r="BU126" s="37"/>
      <c r="BV126" s="37"/>
      <c r="BW126" s="37"/>
      <c r="BX126" s="37"/>
      <c r="BY126" s="37"/>
      <c r="BZ126" s="37"/>
      <c r="CA126" s="37"/>
      <c r="CB126" s="37"/>
      <c r="CC126" s="37"/>
      <c r="CD126" s="38">
        <v>300</v>
      </c>
      <c r="CE126" s="114">
        <v>0</v>
      </c>
      <c r="CF126" s="114">
        <v>0</v>
      </c>
      <c r="CG126" s="115">
        <v>0</v>
      </c>
      <c r="CH126" s="59">
        <v>0</v>
      </c>
      <c r="CI126" s="59">
        <v>0</v>
      </c>
      <c r="CJ126" s="59">
        <v>0</v>
      </c>
    </row>
    <row r="127" spans="1:111" ht="15" customHeight="1" thickBot="1" x14ac:dyDescent="0.3">
      <c r="A127" s="116" t="s">
        <v>530</v>
      </c>
      <c r="B127" s="17" t="s">
        <v>1657</v>
      </c>
      <c r="C127" s="13" t="s">
        <v>4525</v>
      </c>
      <c r="D127" s="47" t="s">
        <v>1658</v>
      </c>
      <c r="E127" s="24" t="s">
        <v>249</v>
      </c>
      <c r="F127" s="322">
        <f>SUM(LARGE(G127:CJ127,{1,2,3,4,5,6}))</f>
        <v>2445</v>
      </c>
      <c r="G127" s="36">
        <v>620</v>
      </c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>
        <v>450</v>
      </c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>
        <v>595</v>
      </c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>
        <v>780</v>
      </c>
      <c r="BW127" s="37"/>
      <c r="BX127" s="37"/>
      <c r="BY127" s="37"/>
      <c r="BZ127" s="37"/>
      <c r="CA127" s="37"/>
      <c r="CB127" s="37"/>
      <c r="CC127" s="37"/>
      <c r="CD127" s="38"/>
      <c r="CE127" s="114">
        <v>0</v>
      </c>
      <c r="CF127" s="114">
        <v>0</v>
      </c>
      <c r="CG127" s="115">
        <v>0</v>
      </c>
      <c r="CH127" s="59">
        <v>0</v>
      </c>
      <c r="CI127" s="59">
        <v>0</v>
      </c>
      <c r="CJ127" s="59">
        <v>0</v>
      </c>
    </row>
    <row r="128" spans="1:111" ht="15" customHeight="1" thickBot="1" x14ac:dyDescent="0.3">
      <c r="A128" s="116" t="s">
        <v>533</v>
      </c>
      <c r="B128" s="17" t="s">
        <v>1659</v>
      </c>
      <c r="C128" s="13" t="s">
        <v>4526</v>
      </c>
      <c r="D128" s="47" t="s">
        <v>1660</v>
      </c>
      <c r="E128" s="24" t="s">
        <v>249</v>
      </c>
      <c r="F128" s="322">
        <f>SUM(LARGE(G128:CJ128,{1,2,3,4,5,6}))</f>
        <v>2445</v>
      </c>
      <c r="G128" s="36">
        <v>620</v>
      </c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>
        <v>450</v>
      </c>
      <c r="Y128" s="37"/>
      <c r="Z128" s="37"/>
      <c r="AA128" s="37"/>
      <c r="AB128" s="37"/>
      <c r="AC128" s="37"/>
      <c r="AD128" s="37"/>
      <c r="AE128" s="37"/>
      <c r="AF128" s="37"/>
      <c r="AG128" s="37"/>
      <c r="AH128" s="37"/>
      <c r="AI128" s="37"/>
      <c r="AJ128" s="37">
        <v>595</v>
      </c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>
        <v>780</v>
      </c>
      <c r="BW128" s="37"/>
      <c r="BX128" s="37"/>
      <c r="BY128" s="37"/>
      <c r="BZ128" s="37"/>
      <c r="CA128" s="37"/>
      <c r="CB128" s="37"/>
      <c r="CC128" s="37"/>
      <c r="CD128" s="38"/>
      <c r="CE128" s="114">
        <v>0</v>
      </c>
      <c r="CF128" s="114">
        <v>0</v>
      </c>
      <c r="CG128" s="115">
        <v>0</v>
      </c>
      <c r="CH128" s="59">
        <v>0</v>
      </c>
      <c r="CI128" s="59">
        <v>0</v>
      </c>
      <c r="CJ128" s="59">
        <v>0</v>
      </c>
    </row>
    <row r="129" spans="1:111" s="71" customFormat="1" ht="15" customHeight="1" thickBot="1" x14ac:dyDescent="0.3">
      <c r="A129" s="116" t="s">
        <v>536</v>
      </c>
      <c r="B129" s="17" t="s">
        <v>1609</v>
      </c>
      <c r="C129" s="13" t="s">
        <v>3770</v>
      </c>
      <c r="D129" s="47" t="s">
        <v>1610</v>
      </c>
      <c r="E129" s="24" t="s">
        <v>386</v>
      </c>
      <c r="F129" s="322">
        <f>SUM(LARGE(G129:CJ129,{1,2,3,4,5,6}))</f>
        <v>2439</v>
      </c>
      <c r="G129" s="36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>
        <v>213</v>
      </c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>
        <v>250</v>
      </c>
      <c r="AH129" s="37"/>
      <c r="AI129" s="37">
        <v>170</v>
      </c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>
        <v>700</v>
      </c>
      <c r="BE129" s="37"/>
      <c r="BF129" s="37">
        <v>350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>
        <v>331</v>
      </c>
      <c r="BU129" s="37"/>
      <c r="BV129" s="37"/>
      <c r="BW129" s="37"/>
      <c r="BX129" s="37"/>
      <c r="BY129" s="37"/>
      <c r="BZ129" s="37"/>
      <c r="CA129" s="37"/>
      <c r="CB129" s="37">
        <v>595</v>
      </c>
      <c r="CC129" s="37"/>
      <c r="CD129" s="38"/>
      <c r="CE129" s="114">
        <v>0</v>
      </c>
      <c r="CF129" s="114">
        <v>0</v>
      </c>
      <c r="CG129" s="115">
        <v>0</v>
      </c>
      <c r="CH129" s="59">
        <v>0</v>
      </c>
      <c r="CI129" s="59">
        <v>0</v>
      </c>
      <c r="CJ129" s="59">
        <v>0</v>
      </c>
      <c r="CK129" s="62"/>
      <c r="CL129" s="62"/>
      <c r="CM129" s="62"/>
      <c r="CN129" s="62"/>
      <c r="CO129" s="62"/>
      <c r="CP129" s="62"/>
      <c r="CQ129" s="62"/>
      <c r="CR129" s="62"/>
      <c r="CS129" s="62"/>
      <c r="CT129" s="62"/>
      <c r="CU129" s="62"/>
      <c r="CV129" s="62"/>
      <c r="CW129" s="62"/>
      <c r="CX129" s="62"/>
      <c r="CY129" s="62"/>
      <c r="CZ129" s="62"/>
      <c r="DA129" s="62"/>
      <c r="DB129" s="62"/>
      <c r="DC129" s="62"/>
      <c r="DD129" s="62"/>
      <c r="DE129" s="62"/>
      <c r="DF129" s="62"/>
      <c r="DG129" s="62"/>
    </row>
    <row r="130" spans="1:111" ht="15" customHeight="1" thickBot="1" x14ac:dyDescent="0.3">
      <c r="A130" s="116" t="s">
        <v>539</v>
      </c>
      <c r="B130" s="17" t="s">
        <v>1644</v>
      </c>
      <c r="C130" s="13" t="s">
        <v>3806</v>
      </c>
      <c r="D130" s="47" t="s">
        <v>1645</v>
      </c>
      <c r="E130" s="24" t="s">
        <v>162</v>
      </c>
      <c r="F130" s="322">
        <f>SUM(LARGE(G130:CJ130,{1,2,3,4,5,6}))</f>
        <v>2430</v>
      </c>
      <c r="G130" s="36"/>
      <c r="H130" s="37"/>
      <c r="I130" s="37"/>
      <c r="J130" s="37">
        <v>157</v>
      </c>
      <c r="K130" s="37"/>
      <c r="L130" s="37"/>
      <c r="M130" s="37"/>
      <c r="N130" s="37"/>
      <c r="O130" s="37"/>
      <c r="P130" s="37"/>
      <c r="Q130" s="37"/>
      <c r="R130" s="37">
        <v>360</v>
      </c>
      <c r="S130" s="37"/>
      <c r="T130" s="37"/>
      <c r="U130" s="37"/>
      <c r="V130" s="37"/>
      <c r="W130" s="37"/>
      <c r="X130" s="37">
        <v>450</v>
      </c>
      <c r="Y130" s="37">
        <v>360</v>
      </c>
      <c r="Z130" s="37"/>
      <c r="AA130" s="37"/>
      <c r="AB130" s="37"/>
      <c r="AC130" s="37"/>
      <c r="AD130" s="37"/>
      <c r="AE130" s="37"/>
      <c r="AF130" s="37"/>
      <c r="AG130" s="37"/>
      <c r="AH130" s="37">
        <v>102</v>
      </c>
      <c r="AI130" s="37"/>
      <c r="AJ130" s="37"/>
      <c r="AK130" s="37"/>
      <c r="AL130" s="37">
        <v>157</v>
      </c>
      <c r="AM130" s="37"/>
      <c r="AN130" s="37"/>
      <c r="AO130" s="37"/>
      <c r="AP130" s="37"/>
      <c r="AQ130" s="37">
        <v>157</v>
      </c>
      <c r="AR130" s="37">
        <v>157</v>
      </c>
      <c r="AS130" s="37">
        <v>222</v>
      </c>
      <c r="AT130" s="37"/>
      <c r="AU130" s="37"/>
      <c r="AV130" s="37">
        <v>450</v>
      </c>
      <c r="AW130" s="37"/>
      <c r="AX130" s="37"/>
      <c r="AY130" s="37"/>
      <c r="AZ130" s="37"/>
      <c r="BA130" s="37">
        <v>360</v>
      </c>
      <c r="BB130" s="37"/>
      <c r="BC130" s="37"/>
      <c r="BD130" s="37"/>
      <c r="BE130" s="37"/>
      <c r="BF130" s="37"/>
      <c r="BG130" s="37"/>
      <c r="BH130" s="37"/>
      <c r="BI130" s="37"/>
      <c r="BJ130" s="37">
        <v>157</v>
      </c>
      <c r="BK130" s="37"/>
      <c r="BL130" s="37">
        <v>450</v>
      </c>
      <c r="BM130" s="37"/>
      <c r="BN130" s="37">
        <v>157</v>
      </c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>
        <v>360</v>
      </c>
      <c r="CB130" s="37"/>
      <c r="CC130" s="37">
        <v>157</v>
      </c>
      <c r="CD130" s="38"/>
      <c r="CE130" s="114">
        <v>0</v>
      </c>
      <c r="CF130" s="114">
        <v>0</v>
      </c>
      <c r="CG130" s="115">
        <v>0</v>
      </c>
      <c r="CH130" s="59">
        <v>0</v>
      </c>
      <c r="CI130" s="59">
        <v>0</v>
      </c>
      <c r="CJ130" s="59">
        <v>0</v>
      </c>
    </row>
    <row r="131" spans="1:111" ht="15" customHeight="1" thickBot="1" x14ac:dyDescent="0.3">
      <c r="A131" s="116" t="s">
        <v>541</v>
      </c>
      <c r="B131" s="17" t="s">
        <v>1589</v>
      </c>
      <c r="C131" s="13" t="s">
        <v>3739</v>
      </c>
      <c r="D131" s="47" t="s">
        <v>1590</v>
      </c>
      <c r="E131" s="24" t="s">
        <v>166</v>
      </c>
      <c r="F131" s="322">
        <f>SUM(LARGE(G131:CJ131,{1,2,3,4,5,6}))</f>
        <v>2428</v>
      </c>
      <c r="G131" s="36"/>
      <c r="H131" s="37"/>
      <c r="I131" s="37"/>
      <c r="J131" s="37"/>
      <c r="K131" s="37"/>
      <c r="L131" s="37"/>
      <c r="M131" s="37">
        <v>504</v>
      </c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>
        <v>450</v>
      </c>
      <c r="Y131" s="37"/>
      <c r="Z131" s="37"/>
      <c r="AA131" s="37"/>
      <c r="AB131" s="37"/>
      <c r="AC131" s="37"/>
      <c r="AD131" s="37"/>
      <c r="AE131" s="37">
        <v>480</v>
      </c>
      <c r="AF131" s="37"/>
      <c r="AG131" s="37"/>
      <c r="AH131" s="37"/>
      <c r="AI131" s="37"/>
      <c r="AJ131" s="37">
        <v>490</v>
      </c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>
        <v>504</v>
      </c>
      <c r="CB131" s="37"/>
      <c r="CC131" s="37"/>
      <c r="CD131" s="38"/>
      <c r="CE131" s="114">
        <v>0</v>
      </c>
      <c r="CF131" s="114">
        <v>0</v>
      </c>
      <c r="CG131" s="115">
        <v>0</v>
      </c>
      <c r="CH131" s="59">
        <v>0</v>
      </c>
      <c r="CI131" s="59">
        <v>0</v>
      </c>
      <c r="CJ131" s="59">
        <v>0</v>
      </c>
      <c r="CN131" s="395"/>
      <c r="CO131" s="395"/>
      <c r="CP131" s="395"/>
    </row>
    <row r="132" spans="1:111" ht="15" customHeight="1" thickBot="1" x14ac:dyDescent="0.3">
      <c r="A132" s="116" t="s">
        <v>544</v>
      </c>
      <c r="B132" s="17" t="s">
        <v>1640</v>
      </c>
      <c r="C132" s="13" t="s">
        <v>3809</v>
      </c>
      <c r="D132" s="47" t="s">
        <v>1641</v>
      </c>
      <c r="E132" s="24" t="s">
        <v>166</v>
      </c>
      <c r="F132" s="322">
        <f>SUM(LARGE(G132:CJ132,{1,2,3,4,5,6}))</f>
        <v>2406</v>
      </c>
      <c r="G132" s="36"/>
      <c r="H132" s="37"/>
      <c r="I132" s="37"/>
      <c r="J132" s="37"/>
      <c r="K132" s="37"/>
      <c r="L132" s="37"/>
      <c r="M132" s="37"/>
      <c r="N132" s="37"/>
      <c r="O132" s="37"/>
      <c r="P132" s="37">
        <v>250</v>
      </c>
      <c r="Q132" s="37"/>
      <c r="R132" s="37"/>
      <c r="S132" s="37"/>
      <c r="T132" s="37"/>
      <c r="U132" s="37"/>
      <c r="V132" s="37"/>
      <c r="W132" s="37"/>
      <c r="X132" s="37"/>
      <c r="Y132" s="37">
        <v>385</v>
      </c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>
        <v>385</v>
      </c>
      <c r="AK132" s="37"/>
      <c r="AL132" s="37"/>
      <c r="AM132" s="37"/>
      <c r="AN132" s="37"/>
      <c r="AO132" s="37"/>
      <c r="AP132" s="37"/>
      <c r="AQ132" s="37"/>
      <c r="AR132" s="37">
        <v>175</v>
      </c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>
        <v>420</v>
      </c>
      <c r="BG132" s="37"/>
      <c r="BH132" s="37"/>
      <c r="BI132" s="37"/>
      <c r="BJ132" s="37"/>
      <c r="BK132" s="37"/>
      <c r="BL132" s="37">
        <v>441</v>
      </c>
      <c r="BM132" s="37"/>
      <c r="BN132" s="37"/>
      <c r="BO132" s="37"/>
      <c r="BP132" s="37"/>
      <c r="BQ132" s="37"/>
      <c r="BR132" s="37"/>
      <c r="BS132" s="37"/>
      <c r="BT132" s="37">
        <v>331</v>
      </c>
      <c r="BU132" s="37"/>
      <c r="BV132" s="37"/>
      <c r="BW132" s="37"/>
      <c r="BX132" s="37"/>
      <c r="BY132" s="37"/>
      <c r="BZ132" s="37"/>
      <c r="CA132" s="37">
        <v>444</v>
      </c>
      <c r="CB132" s="37"/>
      <c r="CC132" s="37"/>
      <c r="CD132" s="38"/>
      <c r="CE132" s="114">
        <v>0</v>
      </c>
      <c r="CF132" s="114">
        <v>0</v>
      </c>
      <c r="CG132" s="115">
        <v>0</v>
      </c>
      <c r="CH132" s="59">
        <v>0</v>
      </c>
      <c r="CI132" s="59">
        <v>0</v>
      </c>
      <c r="CJ132" s="59">
        <v>0</v>
      </c>
    </row>
    <row r="133" spans="1:111" ht="15" customHeight="1" thickBot="1" x14ac:dyDescent="0.25">
      <c r="A133" s="116" t="s">
        <v>548</v>
      </c>
      <c r="B133" s="42" t="s">
        <v>1650</v>
      </c>
      <c r="C133" s="13" t="s">
        <v>3783</v>
      </c>
      <c r="D133" s="47" t="s">
        <v>3417</v>
      </c>
      <c r="E133" s="24" t="s">
        <v>4654</v>
      </c>
      <c r="F133" s="322">
        <f>SUM(LARGE(G133:CJ133,{1,2,3,4,5,6}))</f>
        <v>2406</v>
      </c>
      <c r="G133" s="36"/>
      <c r="H133" s="37"/>
      <c r="I133" s="37">
        <v>253</v>
      </c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>
        <v>205</v>
      </c>
      <c r="AB133" s="37"/>
      <c r="AC133" s="37"/>
      <c r="AD133" s="37"/>
      <c r="AE133" s="37"/>
      <c r="AF133" s="37"/>
      <c r="AG133" s="37">
        <v>157</v>
      </c>
      <c r="AH133" s="37"/>
      <c r="AI133" s="37">
        <v>250</v>
      </c>
      <c r="AJ133" s="37"/>
      <c r="AK133" s="37"/>
      <c r="AL133" s="37"/>
      <c r="AM133" s="37"/>
      <c r="AN133" s="37"/>
      <c r="AO133" s="37"/>
      <c r="AP133" s="37">
        <v>504</v>
      </c>
      <c r="AQ133" s="37"/>
      <c r="AR133" s="37"/>
      <c r="AS133" s="37"/>
      <c r="AT133" s="37"/>
      <c r="AU133" s="37"/>
      <c r="AV133" s="37"/>
      <c r="AW133" s="37"/>
      <c r="AX133" s="37"/>
      <c r="AY133" s="37"/>
      <c r="AZ133" s="37">
        <v>253</v>
      </c>
      <c r="BA133" s="37"/>
      <c r="BB133" s="37"/>
      <c r="BC133" s="37"/>
      <c r="BD133" s="37">
        <v>642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>
        <v>504</v>
      </c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8"/>
      <c r="CE133" s="114">
        <v>0</v>
      </c>
      <c r="CF133" s="114">
        <v>0</v>
      </c>
      <c r="CG133" s="115">
        <v>0</v>
      </c>
      <c r="CH133" s="59">
        <v>0</v>
      </c>
      <c r="CI133" s="59">
        <v>0</v>
      </c>
      <c r="CJ133" s="59">
        <v>0</v>
      </c>
    </row>
    <row r="134" spans="1:111" ht="15" customHeight="1" thickBot="1" x14ac:dyDescent="0.3">
      <c r="A134" s="116" t="s">
        <v>551</v>
      </c>
      <c r="B134" s="17" t="s">
        <v>1617</v>
      </c>
      <c r="C134" s="13" t="s">
        <v>3789</v>
      </c>
      <c r="D134" s="47" t="s">
        <v>1618</v>
      </c>
      <c r="E134" s="24" t="s">
        <v>4653</v>
      </c>
      <c r="F134" s="322">
        <f>SUM(LARGE(G134:CJ134,{1,2,3,4,5,6}))</f>
        <v>2378</v>
      </c>
      <c r="G134" s="36"/>
      <c r="H134" s="37"/>
      <c r="I134" s="37"/>
      <c r="J134" s="37">
        <v>157</v>
      </c>
      <c r="K134" s="37"/>
      <c r="L134" s="37"/>
      <c r="M134" s="37"/>
      <c r="N134" s="37"/>
      <c r="O134" s="37"/>
      <c r="P134" s="37"/>
      <c r="Q134" s="37"/>
      <c r="R134" s="37"/>
      <c r="S134" s="37">
        <v>102</v>
      </c>
      <c r="T134" s="37"/>
      <c r="U134" s="37"/>
      <c r="V134" s="37"/>
      <c r="W134" s="37"/>
      <c r="X134" s="37"/>
      <c r="Y134" s="37">
        <v>222</v>
      </c>
      <c r="Z134" s="37"/>
      <c r="AA134" s="37"/>
      <c r="AB134" s="37"/>
      <c r="AC134" s="37"/>
      <c r="AD134" s="37"/>
      <c r="AE134" s="37"/>
      <c r="AF134" s="37"/>
      <c r="AG134" s="37"/>
      <c r="AH134" s="37">
        <v>205</v>
      </c>
      <c r="AI134" s="37"/>
      <c r="AJ134" s="37"/>
      <c r="AK134" s="37"/>
      <c r="AL134" s="37"/>
      <c r="AM134" s="37"/>
      <c r="AN134" s="37"/>
      <c r="AO134" s="37"/>
      <c r="AP134" s="37"/>
      <c r="AQ134" s="37"/>
      <c r="AR134" s="37">
        <v>157</v>
      </c>
      <c r="AS134" s="37">
        <v>504</v>
      </c>
      <c r="AT134" s="37"/>
      <c r="AU134" s="37"/>
      <c r="AV134" s="37">
        <v>450</v>
      </c>
      <c r="AW134" s="37"/>
      <c r="AX134" s="37"/>
      <c r="AY134" s="37"/>
      <c r="AZ134" s="37"/>
      <c r="BA134" s="37">
        <v>360</v>
      </c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>
        <v>620</v>
      </c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>
        <v>222</v>
      </c>
      <c r="CB134" s="37"/>
      <c r="CC134" s="37"/>
      <c r="CD134" s="38"/>
      <c r="CE134" s="114">
        <v>0</v>
      </c>
      <c r="CF134" s="114">
        <v>0</v>
      </c>
      <c r="CG134" s="115">
        <v>0</v>
      </c>
      <c r="CH134" s="59">
        <v>0</v>
      </c>
      <c r="CI134" s="59">
        <v>0</v>
      </c>
      <c r="CJ134" s="59">
        <v>0</v>
      </c>
    </row>
    <row r="135" spans="1:111" ht="15" customHeight="1" thickBot="1" x14ac:dyDescent="0.3">
      <c r="A135" s="116" t="s">
        <v>554</v>
      </c>
      <c r="B135" s="17" t="s">
        <v>1677</v>
      </c>
      <c r="C135" s="13" t="s">
        <v>3774</v>
      </c>
      <c r="D135" s="47" t="s">
        <v>1678</v>
      </c>
      <c r="E135" s="24" t="s">
        <v>292</v>
      </c>
      <c r="F135" s="322">
        <f>SUM(LARGE(G135:CJ135,{1,2,3,4,5,6}))</f>
        <v>2375</v>
      </c>
      <c r="G135" s="36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>
        <v>146</v>
      </c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>
        <v>146</v>
      </c>
      <c r="AH135" s="37"/>
      <c r="AI135" s="37"/>
      <c r="AJ135" s="37">
        <v>385</v>
      </c>
      <c r="AK135" s="37"/>
      <c r="AL135" s="37"/>
      <c r="AM135" s="37"/>
      <c r="AN135" s="37"/>
      <c r="AO135" s="37"/>
      <c r="AP135" s="37"/>
      <c r="AQ135" s="37"/>
      <c r="AR135" s="37"/>
      <c r="AS135" s="37">
        <v>500</v>
      </c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>
        <v>350</v>
      </c>
      <c r="BE135" s="37"/>
      <c r="BF135" s="37">
        <v>290</v>
      </c>
      <c r="BG135" s="37"/>
      <c r="BH135" s="37"/>
      <c r="BI135" s="37"/>
      <c r="BJ135" s="37"/>
      <c r="BK135" s="37"/>
      <c r="BL135" s="37"/>
      <c r="BM135" s="37"/>
      <c r="BN135" s="37"/>
      <c r="BO135" s="37">
        <v>425</v>
      </c>
      <c r="BP135" s="37"/>
      <c r="BQ135" s="37"/>
      <c r="BR135" s="37"/>
      <c r="BS135" s="37"/>
      <c r="BT135" s="37">
        <v>272</v>
      </c>
      <c r="BU135" s="37"/>
      <c r="BV135" s="37"/>
      <c r="BW135" s="37"/>
      <c r="BX135" s="37"/>
      <c r="BY135" s="37"/>
      <c r="BZ135" s="37"/>
      <c r="CA135" s="37"/>
      <c r="CB135" s="37">
        <v>425</v>
      </c>
      <c r="CC135" s="37"/>
      <c r="CD135" s="38"/>
      <c r="CE135" s="114">
        <v>0</v>
      </c>
      <c r="CF135" s="114">
        <v>0</v>
      </c>
      <c r="CG135" s="115">
        <v>0</v>
      </c>
      <c r="CH135" s="59">
        <v>0</v>
      </c>
      <c r="CI135" s="59">
        <v>0</v>
      </c>
      <c r="CJ135" s="59">
        <v>0</v>
      </c>
      <c r="DA135" s="395"/>
      <c r="DB135" s="395"/>
    </row>
    <row r="136" spans="1:111" ht="15" customHeight="1" thickBot="1" x14ac:dyDescent="0.3">
      <c r="A136" s="116" t="s">
        <v>557</v>
      </c>
      <c r="B136" s="17" t="s">
        <v>1648</v>
      </c>
      <c r="C136" s="13" t="s">
        <v>3787</v>
      </c>
      <c r="D136" s="47" t="s">
        <v>1649</v>
      </c>
      <c r="E136" s="24" t="s">
        <v>393</v>
      </c>
      <c r="F136" s="322">
        <f>SUM(LARGE(G136:CJ136,{1,2,3,4,5,6}))</f>
        <v>2358</v>
      </c>
      <c r="G136" s="36"/>
      <c r="H136" s="37"/>
      <c r="I136" s="37"/>
      <c r="J136" s="37"/>
      <c r="K136" s="37">
        <v>213</v>
      </c>
      <c r="L136" s="37"/>
      <c r="M136" s="37"/>
      <c r="N136" s="37"/>
      <c r="O136" s="37"/>
      <c r="P136" s="37">
        <v>175</v>
      </c>
      <c r="Q136" s="37"/>
      <c r="R136" s="37"/>
      <c r="S136" s="37"/>
      <c r="T136" s="37">
        <v>175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>
        <v>272</v>
      </c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>
        <v>316</v>
      </c>
      <c r="BB136" s="37"/>
      <c r="BC136" s="37"/>
      <c r="BD136" s="37"/>
      <c r="BE136" s="37"/>
      <c r="BF136" s="37">
        <v>425</v>
      </c>
      <c r="BG136" s="37"/>
      <c r="BH136" s="37"/>
      <c r="BI136" s="37"/>
      <c r="BJ136" s="37"/>
      <c r="BK136" s="37"/>
      <c r="BL136" s="37">
        <v>441</v>
      </c>
      <c r="BM136" s="37"/>
      <c r="BN136" s="37"/>
      <c r="BO136" s="37"/>
      <c r="BP136" s="37"/>
      <c r="BQ136" s="37"/>
      <c r="BR136" s="37"/>
      <c r="BS136" s="37"/>
      <c r="BT136" s="37">
        <v>460</v>
      </c>
      <c r="BU136" s="37"/>
      <c r="BV136" s="37"/>
      <c r="BW136" s="37"/>
      <c r="BX136" s="37"/>
      <c r="BY136" s="37"/>
      <c r="BZ136" s="37"/>
      <c r="CA136" s="37">
        <v>444</v>
      </c>
      <c r="CB136" s="37"/>
      <c r="CC136" s="37"/>
      <c r="CD136" s="38"/>
      <c r="CE136" s="114">
        <v>0</v>
      </c>
      <c r="CF136" s="114">
        <v>0</v>
      </c>
      <c r="CG136" s="115">
        <v>0</v>
      </c>
      <c r="CH136" s="59">
        <v>0</v>
      </c>
      <c r="CI136" s="59">
        <v>0</v>
      </c>
      <c r="CJ136" s="59">
        <v>0</v>
      </c>
    </row>
    <row r="137" spans="1:111" ht="15" customHeight="1" thickBot="1" x14ac:dyDescent="0.3">
      <c r="A137" s="116" t="s">
        <v>560</v>
      </c>
      <c r="B137" s="17" t="s">
        <v>1578</v>
      </c>
      <c r="C137" s="13" t="s">
        <v>3768</v>
      </c>
      <c r="D137" s="47" t="s">
        <v>1579</v>
      </c>
      <c r="E137" s="24" t="s">
        <v>288</v>
      </c>
      <c r="F137" s="322">
        <f>SUM(LARGE(G137:CJ137,{1,2,3,4,5,6}))</f>
        <v>2344</v>
      </c>
      <c r="G137" s="36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>
        <v>490</v>
      </c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/>
      <c r="AG137" s="37"/>
      <c r="AH137" s="37"/>
      <c r="AI137" s="37"/>
      <c r="AJ137" s="37">
        <v>385</v>
      </c>
      <c r="AK137" s="37"/>
      <c r="AL137" s="37"/>
      <c r="AM137" s="37"/>
      <c r="AN137" s="37">
        <v>500</v>
      </c>
      <c r="AO137" s="37"/>
      <c r="AP137" s="37"/>
      <c r="AQ137" s="37"/>
      <c r="AR137" s="37"/>
      <c r="AS137" s="37"/>
      <c r="AT137" s="37"/>
      <c r="AU137" s="37"/>
      <c r="AV137" s="37">
        <v>357</v>
      </c>
      <c r="AW137" s="37"/>
      <c r="AX137" s="37"/>
      <c r="AY137" s="37"/>
      <c r="AZ137" s="37"/>
      <c r="BA137" s="37"/>
      <c r="BB137" s="37"/>
      <c r="BC137" s="37"/>
      <c r="BD137" s="37"/>
      <c r="BE137" s="37"/>
      <c r="BF137" s="37">
        <v>340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>
        <v>272</v>
      </c>
      <c r="BU137" s="37"/>
      <c r="BV137" s="37"/>
      <c r="BW137" s="37"/>
      <c r="BX137" s="37"/>
      <c r="BY137" s="37"/>
      <c r="BZ137" s="37"/>
      <c r="CA137" s="37"/>
      <c r="CB137" s="37"/>
      <c r="CC137" s="37"/>
      <c r="CD137" s="38"/>
      <c r="CE137" s="114">
        <v>0</v>
      </c>
      <c r="CF137" s="114">
        <v>0</v>
      </c>
      <c r="CG137" s="115">
        <v>0</v>
      </c>
      <c r="CH137" s="59">
        <v>0</v>
      </c>
      <c r="CI137" s="59">
        <v>0</v>
      </c>
      <c r="CJ137" s="59">
        <v>0</v>
      </c>
    </row>
    <row r="138" spans="1:111" ht="15" customHeight="1" thickBot="1" x14ac:dyDescent="0.3">
      <c r="A138" s="116" t="s">
        <v>563</v>
      </c>
      <c r="B138" s="17" t="s">
        <v>1557</v>
      </c>
      <c r="C138" s="13" t="s">
        <v>3776</v>
      </c>
      <c r="D138" s="47" t="s">
        <v>1558</v>
      </c>
      <c r="E138" s="24" t="s">
        <v>419</v>
      </c>
      <c r="F138" s="322">
        <f>SUM(LARGE(G138:CJ138,{1,2,3,4,5,6}))</f>
        <v>2327</v>
      </c>
      <c r="G138" s="36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>
        <v>566</v>
      </c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>
        <v>595</v>
      </c>
      <c r="AK138" s="37"/>
      <c r="AL138" s="37"/>
      <c r="AM138" s="37"/>
      <c r="AN138" s="37">
        <v>566</v>
      </c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>
        <v>600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8"/>
      <c r="CE138" s="114">
        <v>0</v>
      </c>
      <c r="CF138" s="114">
        <v>0</v>
      </c>
      <c r="CG138" s="115">
        <v>0</v>
      </c>
      <c r="CH138" s="59">
        <v>0</v>
      </c>
      <c r="CI138" s="59">
        <v>0</v>
      </c>
      <c r="CJ138" s="59">
        <v>0</v>
      </c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</row>
    <row r="139" spans="1:111" ht="15" customHeight="1" thickBot="1" x14ac:dyDescent="0.3">
      <c r="A139" s="116" t="s">
        <v>566</v>
      </c>
      <c r="B139" s="17" t="s">
        <v>1555</v>
      </c>
      <c r="C139" s="13" t="s">
        <v>3871</v>
      </c>
      <c r="D139" s="47" t="s">
        <v>1556</v>
      </c>
      <c r="E139" s="24" t="s">
        <v>222</v>
      </c>
      <c r="F139" s="322">
        <f>SUM(LARGE(G139:CJ139,{1,2,3,4,5,6}))</f>
        <v>2314</v>
      </c>
      <c r="G139" s="36">
        <v>450</v>
      </c>
      <c r="H139" s="37"/>
      <c r="I139" s="37"/>
      <c r="J139" s="37"/>
      <c r="K139" s="37"/>
      <c r="L139" s="37"/>
      <c r="M139" s="37">
        <v>504</v>
      </c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>
        <v>360</v>
      </c>
      <c r="Z139" s="37"/>
      <c r="AA139" s="37"/>
      <c r="AB139" s="37"/>
      <c r="AC139" s="37"/>
      <c r="AD139" s="37"/>
      <c r="AE139" s="37">
        <v>300</v>
      </c>
      <c r="AF139" s="37"/>
      <c r="AG139" s="37"/>
      <c r="AH139" s="37"/>
      <c r="AI139" s="37"/>
      <c r="AJ139" s="37">
        <v>700</v>
      </c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8"/>
      <c r="CE139" s="114">
        <v>0</v>
      </c>
      <c r="CF139" s="114">
        <v>0</v>
      </c>
      <c r="CG139" s="115">
        <v>0</v>
      </c>
      <c r="CH139" s="59">
        <v>0</v>
      </c>
      <c r="CI139" s="59">
        <v>0</v>
      </c>
      <c r="CJ139" s="59">
        <v>0</v>
      </c>
    </row>
    <row r="140" spans="1:111" ht="15" customHeight="1" thickBot="1" x14ac:dyDescent="0.3">
      <c r="A140" s="116" t="s">
        <v>569</v>
      </c>
      <c r="B140" s="117" t="s">
        <v>1642</v>
      </c>
      <c r="C140" s="13" t="s">
        <v>3853</v>
      </c>
      <c r="D140" s="47" t="s">
        <v>1643</v>
      </c>
      <c r="E140" s="24" t="s">
        <v>386</v>
      </c>
      <c r="F140" s="322">
        <f>SUM(LARGE(G140:CJ140,{1,2,3,4,5,6}))</f>
        <v>2306</v>
      </c>
      <c r="G140" s="36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>
        <v>157</v>
      </c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>
        <v>205</v>
      </c>
      <c r="AH140" s="37"/>
      <c r="AI140" s="37">
        <v>175</v>
      </c>
      <c r="AJ140" s="37"/>
      <c r="AK140" s="37"/>
      <c r="AL140" s="37"/>
      <c r="AM140" s="37"/>
      <c r="AN140" s="37"/>
      <c r="AO140" s="37"/>
      <c r="AP140" s="37">
        <v>504</v>
      </c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>
        <v>642</v>
      </c>
      <c r="BE140" s="37"/>
      <c r="BF140" s="37">
        <v>420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>
        <v>360</v>
      </c>
      <c r="CC140" s="37"/>
      <c r="CD140" s="38"/>
      <c r="CE140" s="114">
        <v>0</v>
      </c>
      <c r="CF140" s="114">
        <v>0</v>
      </c>
      <c r="CG140" s="115">
        <v>0</v>
      </c>
      <c r="CH140" s="59">
        <v>0</v>
      </c>
      <c r="CI140" s="59">
        <v>0</v>
      </c>
      <c r="CJ140" s="59">
        <v>0</v>
      </c>
      <c r="DA140" s="395"/>
      <c r="DB140" s="395"/>
    </row>
    <row r="141" spans="1:111" ht="15" customHeight="1" thickBot="1" x14ac:dyDescent="0.3">
      <c r="A141" s="116" t="s">
        <v>571</v>
      </c>
      <c r="B141" s="17" t="s">
        <v>1675</v>
      </c>
      <c r="C141" s="13" t="s">
        <v>3800</v>
      </c>
      <c r="D141" s="47" t="s">
        <v>1676</v>
      </c>
      <c r="E141" s="24" t="s">
        <v>513</v>
      </c>
      <c r="F141" s="322">
        <f>SUM(LARGE(G141:CJ141,{1,2,3,4,5,6}))</f>
        <v>2276</v>
      </c>
      <c r="G141" s="36"/>
      <c r="H141" s="37"/>
      <c r="I141" s="37"/>
      <c r="J141" s="37"/>
      <c r="K141" s="37"/>
      <c r="L141" s="37">
        <v>222</v>
      </c>
      <c r="M141" s="37"/>
      <c r="N141" s="37"/>
      <c r="O141" s="37"/>
      <c r="P141" s="37"/>
      <c r="Q141" s="37"/>
      <c r="R141" s="37">
        <v>360</v>
      </c>
      <c r="S141" s="37"/>
      <c r="T141" s="37"/>
      <c r="U141" s="37"/>
      <c r="V141" s="37"/>
      <c r="W141" s="37"/>
      <c r="X141" s="37"/>
      <c r="Y141" s="37"/>
      <c r="Z141" s="37"/>
      <c r="AA141" s="37"/>
      <c r="AB141" s="37">
        <v>205</v>
      </c>
      <c r="AC141" s="37"/>
      <c r="AD141" s="37"/>
      <c r="AE141" s="37"/>
      <c r="AF141" s="37">
        <v>205</v>
      </c>
      <c r="AG141" s="37"/>
      <c r="AH141" s="37"/>
      <c r="AI141" s="37">
        <v>250</v>
      </c>
      <c r="AJ141" s="37">
        <v>490</v>
      </c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>
        <v>450</v>
      </c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>
        <v>504</v>
      </c>
      <c r="CA141" s="37"/>
      <c r="CB141" s="37"/>
      <c r="CC141" s="37"/>
      <c r="CD141" s="38"/>
      <c r="CE141" s="114">
        <v>0</v>
      </c>
      <c r="CF141" s="114">
        <v>0</v>
      </c>
      <c r="CG141" s="115">
        <v>0</v>
      </c>
      <c r="CH141" s="59">
        <v>0</v>
      </c>
      <c r="CI141" s="59">
        <v>0</v>
      </c>
      <c r="CJ141" s="59">
        <v>0</v>
      </c>
    </row>
    <row r="142" spans="1:111" ht="15" customHeight="1" thickBot="1" x14ac:dyDescent="0.3">
      <c r="A142" s="116" t="s">
        <v>574</v>
      </c>
      <c r="B142" s="17" t="s">
        <v>1703</v>
      </c>
      <c r="C142" s="13" t="s">
        <v>3740</v>
      </c>
      <c r="D142" s="47" t="s">
        <v>1704</v>
      </c>
      <c r="E142" s="24" t="s">
        <v>4643</v>
      </c>
      <c r="F142" s="322">
        <f>SUM(LARGE(G142:CJ142,{1,2,3,4,5,6}))</f>
        <v>2275</v>
      </c>
      <c r="G142" s="36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>
        <v>137</v>
      </c>
      <c r="AB142" s="37"/>
      <c r="AC142" s="37"/>
      <c r="AD142" s="37"/>
      <c r="AE142" s="37"/>
      <c r="AF142" s="37"/>
      <c r="AG142" s="37"/>
      <c r="AH142" s="37"/>
      <c r="AI142" s="37">
        <v>92</v>
      </c>
      <c r="AJ142" s="37"/>
      <c r="AK142" s="37"/>
      <c r="AL142" s="37"/>
      <c r="AM142" s="37"/>
      <c r="AN142" s="37"/>
      <c r="AO142" s="37"/>
      <c r="AP142" s="37">
        <v>400</v>
      </c>
      <c r="AQ142" s="37"/>
      <c r="AR142" s="37"/>
      <c r="AS142" s="37"/>
      <c r="AT142" s="37"/>
      <c r="AU142" s="37"/>
      <c r="AV142" s="37">
        <v>261</v>
      </c>
      <c r="AW142" s="37"/>
      <c r="AX142" s="37"/>
      <c r="AY142" s="37"/>
      <c r="AZ142" s="37"/>
      <c r="BA142" s="37"/>
      <c r="BB142" s="37"/>
      <c r="BC142" s="37"/>
      <c r="BD142" s="37">
        <v>400</v>
      </c>
      <c r="BE142" s="37"/>
      <c r="BF142" s="37">
        <v>300</v>
      </c>
      <c r="BG142" s="37"/>
      <c r="BH142" s="37"/>
      <c r="BI142" s="37"/>
      <c r="BJ142" s="37"/>
      <c r="BK142" s="37"/>
      <c r="BL142" s="37"/>
      <c r="BM142" s="37"/>
      <c r="BN142" s="37"/>
      <c r="BO142" s="37">
        <v>400</v>
      </c>
      <c r="BP142" s="37"/>
      <c r="BQ142" s="37"/>
      <c r="BR142" s="37"/>
      <c r="BS142" s="37"/>
      <c r="BT142" s="37">
        <v>350</v>
      </c>
      <c r="BU142" s="37"/>
      <c r="BV142" s="37"/>
      <c r="BW142" s="37"/>
      <c r="BX142" s="37"/>
      <c r="BY142" s="37"/>
      <c r="BZ142" s="37"/>
      <c r="CA142" s="37"/>
      <c r="CB142" s="37">
        <v>425</v>
      </c>
      <c r="CC142" s="37"/>
      <c r="CD142" s="38"/>
      <c r="CE142" s="114">
        <v>0</v>
      </c>
      <c r="CF142" s="114">
        <v>0</v>
      </c>
      <c r="CG142" s="115">
        <v>0</v>
      </c>
      <c r="CH142" s="59">
        <v>0</v>
      </c>
      <c r="CI142" s="59">
        <v>0</v>
      </c>
      <c r="CJ142" s="59">
        <v>0</v>
      </c>
      <c r="DA142" s="395"/>
      <c r="DB142" s="395"/>
    </row>
    <row r="143" spans="1:111" ht="15" customHeight="1" thickBot="1" x14ac:dyDescent="0.3">
      <c r="A143" s="116" t="s">
        <v>577</v>
      </c>
      <c r="B143" s="17" t="s">
        <v>1746</v>
      </c>
      <c r="C143" s="13" t="s">
        <v>3766</v>
      </c>
      <c r="D143" s="47" t="s">
        <v>1747</v>
      </c>
      <c r="E143" s="24" t="s">
        <v>702</v>
      </c>
      <c r="F143" s="322">
        <f>SUM(LARGE(G143:CJ143,{1,2,3,4,5,6}))</f>
        <v>2210</v>
      </c>
      <c r="G143" s="36">
        <v>335</v>
      </c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>
        <v>455</v>
      </c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>
        <v>261</v>
      </c>
      <c r="AW143" s="37"/>
      <c r="AX143" s="37"/>
      <c r="AY143" s="37"/>
      <c r="AZ143" s="37"/>
      <c r="BA143" s="37"/>
      <c r="BB143" s="37"/>
      <c r="BC143" s="37"/>
      <c r="BD143" s="37"/>
      <c r="BE143" s="37"/>
      <c r="BF143" s="37">
        <v>220</v>
      </c>
      <c r="BG143" s="37"/>
      <c r="BH143" s="37"/>
      <c r="BI143" s="37"/>
      <c r="BJ143" s="37"/>
      <c r="BK143" s="37"/>
      <c r="BL143" s="37">
        <v>335</v>
      </c>
      <c r="BM143" s="37"/>
      <c r="BN143" s="37"/>
      <c r="BO143" s="37"/>
      <c r="BP143" s="37"/>
      <c r="BQ143" s="37"/>
      <c r="BR143" s="37"/>
      <c r="BS143" s="37"/>
      <c r="BT143" s="37">
        <v>275</v>
      </c>
      <c r="BU143" s="37"/>
      <c r="BV143" s="37">
        <v>425</v>
      </c>
      <c r="BW143" s="37"/>
      <c r="BX143" s="37"/>
      <c r="BY143" s="37"/>
      <c r="BZ143" s="37"/>
      <c r="CA143" s="37"/>
      <c r="CB143" s="37">
        <v>385</v>
      </c>
      <c r="CC143" s="37"/>
      <c r="CD143" s="38"/>
      <c r="CE143" s="114">
        <v>0</v>
      </c>
      <c r="CF143" s="114">
        <v>0</v>
      </c>
      <c r="CG143" s="115">
        <v>0</v>
      </c>
      <c r="CH143" s="59">
        <v>0</v>
      </c>
      <c r="CI143" s="59">
        <v>0</v>
      </c>
      <c r="CJ143" s="59">
        <v>0</v>
      </c>
    </row>
    <row r="144" spans="1:111" ht="15" customHeight="1" thickBot="1" x14ac:dyDescent="0.25">
      <c r="A144" s="116" t="s">
        <v>580</v>
      </c>
      <c r="B144" s="44" t="s">
        <v>1665</v>
      </c>
      <c r="C144" s="13" t="s">
        <v>3777</v>
      </c>
      <c r="D144" s="47" t="s">
        <v>1666</v>
      </c>
      <c r="E144" s="24" t="s">
        <v>4650</v>
      </c>
      <c r="F144" s="322">
        <f>SUM(LARGE(G144:CJ144,{1,2,3,4,5,6}))</f>
        <v>2205</v>
      </c>
      <c r="G144" s="36">
        <v>450</v>
      </c>
      <c r="H144" s="37"/>
      <c r="I144" s="37"/>
      <c r="J144" s="37"/>
      <c r="K144" s="37"/>
      <c r="L144" s="37"/>
      <c r="M144" s="37"/>
      <c r="N144" s="37"/>
      <c r="O144" s="37"/>
      <c r="P144" s="37">
        <v>205</v>
      </c>
      <c r="Q144" s="37"/>
      <c r="R144" s="37"/>
      <c r="S144" s="37"/>
      <c r="T144" s="37">
        <v>102</v>
      </c>
      <c r="U144" s="37"/>
      <c r="V144" s="37"/>
      <c r="W144" s="37"/>
      <c r="X144" s="37"/>
      <c r="Y144" s="37"/>
      <c r="Z144" s="37">
        <v>205</v>
      </c>
      <c r="AA144" s="37"/>
      <c r="AB144" s="37"/>
      <c r="AC144" s="37"/>
      <c r="AD144" s="37"/>
      <c r="AE144" s="37"/>
      <c r="AF144" s="37"/>
      <c r="AG144" s="37"/>
      <c r="AH144" s="37"/>
      <c r="AI144" s="37">
        <v>250</v>
      </c>
      <c r="AJ144" s="37">
        <v>490</v>
      </c>
      <c r="AK144" s="37"/>
      <c r="AL144" s="37"/>
      <c r="AM144" s="37"/>
      <c r="AN144" s="37"/>
      <c r="AO144" s="37"/>
      <c r="AP144" s="37"/>
      <c r="AQ144" s="37">
        <v>205</v>
      </c>
      <c r="AR144" s="37"/>
      <c r="AS144" s="37">
        <v>360</v>
      </c>
      <c r="AT144" s="37"/>
      <c r="AU144" s="37"/>
      <c r="AV144" s="37">
        <v>450</v>
      </c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>
        <v>157</v>
      </c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8"/>
      <c r="CE144" s="114">
        <v>0</v>
      </c>
      <c r="CF144" s="114">
        <v>0</v>
      </c>
      <c r="CG144" s="115">
        <v>0</v>
      </c>
      <c r="CH144" s="59">
        <v>0</v>
      </c>
      <c r="CI144" s="59">
        <v>0</v>
      </c>
      <c r="CJ144" s="59">
        <v>0</v>
      </c>
    </row>
    <row r="145" spans="1:111" ht="15" customHeight="1" thickBot="1" x14ac:dyDescent="0.3">
      <c r="A145" s="116" t="s">
        <v>583</v>
      </c>
      <c r="B145" s="117" t="s">
        <v>1669</v>
      </c>
      <c r="C145" s="13" t="s">
        <v>3725</v>
      </c>
      <c r="D145" s="47" t="s">
        <v>1670</v>
      </c>
      <c r="E145" s="24" t="s">
        <v>3379</v>
      </c>
      <c r="F145" s="322">
        <f>SUM(LARGE(G145:CJ145,{1,2,3,4,5,6}))</f>
        <v>2204</v>
      </c>
      <c r="G145" s="36">
        <v>404</v>
      </c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>
        <v>475</v>
      </c>
      <c r="AW145" s="37"/>
      <c r="AX145" s="37"/>
      <c r="AY145" s="37"/>
      <c r="AZ145" s="37"/>
      <c r="BA145" s="37"/>
      <c r="BB145" s="37"/>
      <c r="BC145" s="37"/>
      <c r="BD145" s="37"/>
      <c r="BE145" s="37"/>
      <c r="BF145" s="37">
        <v>400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>
        <v>500</v>
      </c>
      <c r="BU145" s="37"/>
      <c r="BV145" s="37"/>
      <c r="BW145" s="37"/>
      <c r="BX145" s="37"/>
      <c r="BY145" s="37"/>
      <c r="BZ145" s="37"/>
      <c r="CA145" s="37">
        <v>425</v>
      </c>
      <c r="CB145" s="37"/>
      <c r="CC145" s="37"/>
      <c r="CD145" s="38"/>
      <c r="CE145" s="114">
        <v>0</v>
      </c>
      <c r="CF145" s="114">
        <v>0</v>
      </c>
      <c r="CG145" s="115">
        <v>0</v>
      </c>
      <c r="CH145" s="59">
        <v>0</v>
      </c>
      <c r="CI145" s="59">
        <v>0</v>
      </c>
      <c r="CJ145" s="59">
        <v>0</v>
      </c>
    </row>
    <row r="146" spans="1:111" ht="15" customHeight="1" thickBot="1" x14ac:dyDescent="0.3">
      <c r="A146" s="116" t="s">
        <v>586</v>
      </c>
      <c r="B146" s="17" t="s">
        <v>1970</v>
      </c>
      <c r="C146" s="13" t="s">
        <v>3788</v>
      </c>
      <c r="D146" s="47" t="s">
        <v>3418</v>
      </c>
      <c r="E146" s="24" t="s">
        <v>152</v>
      </c>
      <c r="F146" s="322">
        <f>SUM(LARGE(G146:CJ146,{1,2,3,4,5,6}))</f>
        <v>2204</v>
      </c>
      <c r="G146" s="36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>
        <v>920</v>
      </c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>
        <v>642</v>
      </c>
      <c r="BW146" s="37"/>
      <c r="BX146" s="37"/>
      <c r="BY146" s="37"/>
      <c r="BZ146" s="37"/>
      <c r="CA146" s="37">
        <v>642</v>
      </c>
      <c r="CB146" s="37"/>
      <c r="CC146" s="37"/>
      <c r="CD146" s="38"/>
      <c r="CE146" s="114">
        <v>0</v>
      </c>
      <c r="CF146" s="114">
        <v>0</v>
      </c>
      <c r="CG146" s="115">
        <v>0</v>
      </c>
      <c r="CH146" s="59">
        <v>0</v>
      </c>
      <c r="CI146" s="59">
        <v>0</v>
      </c>
      <c r="CJ146" s="59">
        <v>0</v>
      </c>
    </row>
    <row r="147" spans="1:111" ht="15" customHeight="1" thickBot="1" x14ac:dyDescent="0.3">
      <c r="A147" s="116" t="s">
        <v>589</v>
      </c>
      <c r="B147" s="17" t="s">
        <v>1634</v>
      </c>
      <c r="C147" s="13" t="s">
        <v>3821</v>
      </c>
      <c r="D147" s="47" t="s">
        <v>1635</v>
      </c>
      <c r="E147" s="24" t="s">
        <v>310</v>
      </c>
      <c r="F147" s="322">
        <f>SUM(LARGE(G147:CJ147,{1,2,3,4,5,6}))</f>
        <v>2195</v>
      </c>
      <c r="G147" s="36"/>
      <c r="H147" s="37"/>
      <c r="I147" s="37"/>
      <c r="J147" s="37"/>
      <c r="K147" s="37"/>
      <c r="L147" s="37">
        <v>360</v>
      </c>
      <c r="M147" s="37"/>
      <c r="N147" s="37"/>
      <c r="O147" s="37"/>
      <c r="P147" s="37"/>
      <c r="Q147" s="37"/>
      <c r="R147" s="37">
        <v>687</v>
      </c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>
        <v>385</v>
      </c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>
        <v>510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>
        <v>253</v>
      </c>
      <c r="BX147" s="37"/>
      <c r="BY147" s="37"/>
      <c r="BZ147" s="37"/>
      <c r="CA147" s="37"/>
      <c r="CB147" s="37"/>
      <c r="CC147" s="37"/>
      <c r="CD147" s="38"/>
      <c r="CE147" s="114">
        <v>0</v>
      </c>
      <c r="CF147" s="114">
        <v>0</v>
      </c>
      <c r="CG147" s="115">
        <v>0</v>
      </c>
      <c r="CH147" s="59">
        <v>0</v>
      </c>
      <c r="CI147" s="59">
        <v>0</v>
      </c>
      <c r="CJ147" s="59">
        <v>0</v>
      </c>
    </row>
    <row r="148" spans="1:111" ht="15" customHeight="1" thickBot="1" x14ac:dyDescent="0.3">
      <c r="A148" s="116" t="s">
        <v>592</v>
      </c>
      <c r="B148" s="17" t="s">
        <v>1687</v>
      </c>
      <c r="C148" s="13" t="s">
        <v>3838</v>
      </c>
      <c r="D148" s="47" t="s">
        <v>1688</v>
      </c>
      <c r="E148" s="24" t="s">
        <v>4643</v>
      </c>
      <c r="F148" s="322">
        <f>SUM(LARGE(G148:CJ148,{1,2,3,4,5,6}))</f>
        <v>2187</v>
      </c>
      <c r="G148" s="36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>
        <v>175</v>
      </c>
      <c r="AH148" s="37"/>
      <c r="AI148" s="37">
        <v>92</v>
      </c>
      <c r="AJ148" s="37"/>
      <c r="AK148" s="37"/>
      <c r="AL148" s="37"/>
      <c r="AM148" s="37"/>
      <c r="AN148" s="37"/>
      <c r="AO148" s="37"/>
      <c r="AP148" s="37">
        <v>490</v>
      </c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>
        <v>490</v>
      </c>
      <c r="BE148" s="37"/>
      <c r="BF148" s="37">
        <v>425</v>
      </c>
      <c r="BG148" s="37"/>
      <c r="BH148" s="37"/>
      <c r="BI148" s="37"/>
      <c r="BJ148" s="37"/>
      <c r="BK148" s="37"/>
      <c r="BL148" s="37"/>
      <c r="BM148" s="37"/>
      <c r="BN148" s="37"/>
      <c r="BO148" s="37">
        <v>385</v>
      </c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>
        <v>222</v>
      </c>
      <c r="CC148" s="37"/>
      <c r="CD148" s="38"/>
      <c r="CE148" s="114">
        <v>0</v>
      </c>
      <c r="CF148" s="114">
        <v>0</v>
      </c>
      <c r="CG148" s="115">
        <v>0</v>
      </c>
      <c r="CH148" s="59">
        <v>0</v>
      </c>
      <c r="CI148" s="59">
        <v>0</v>
      </c>
      <c r="CJ148" s="59">
        <v>0</v>
      </c>
    </row>
    <row r="149" spans="1:111" ht="15" customHeight="1" thickBot="1" x14ac:dyDescent="0.3">
      <c r="A149" s="116" t="s">
        <v>595</v>
      </c>
      <c r="B149" s="17" t="s">
        <v>1681</v>
      </c>
      <c r="C149" s="13" t="s">
        <v>3757</v>
      </c>
      <c r="D149" s="47" t="s">
        <v>1682</v>
      </c>
      <c r="E149" s="24" t="s">
        <v>1468</v>
      </c>
      <c r="F149" s="322">
        <f>SUM(LARGE(G149:CJ149,{1,2,3,4,5,6}))</f>
        <v>2185</v>
      </c>
      <c r="G149" s="36">
        <v>335</v>
      </c>
      <c r="H149" s="37"/>
      <c r="I149" s="37"/>
      <c r="J149" s="37"/>
      <c r="K149" s="37"/>
      <c r="L149" s="37"/>
      <c r="M149" s="37">
        <v>290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>
        <v>400</v>
      </c>
      <c r="AT149" s="37"/>
      <c r="AU149" s="37"/>
      <c r="AV149" s="37">
        <v>335</v>
      </c>
      <c r="AW149" s="37"/>
      <c r="AX149" s="37"/>
      <c r="AY149" s="37"/>
      <c r="AZ149" s="37"/>
      <c r="BA149" s="37"/>
      <c r="BB149" s="37"/>
      <c r="BC149" s="37"/>
      <c r="BD149" s="37"/>
      <c r="BE149" s="37"/>
      <c r="BF149" s="37">
        <v>255</v>
      </c>
      <c r="BG149" s="37"/>
      <c r="BH149" s="37"/>
      <c r="BI149" s="37"/>
      <c r="BJ149" s="37"/>
      <c r="BK149" s="37"/>
      <c r="BL149" s="37">
        <v>475</v>
      </c>
      <c r="BM149" s="37"/>
      <c r="BN149" s="37"/>
      <c r="BO149" s="37"/>
      <c r="BP149" s="37"/>
      <c r="BQ149" s="37"/>
      <c r="BR149" s="37"/>
      <c r="BS149" s="37"/>
      <c r="BT149" s="37">
        <v>350</v>
      </c>
      <c r="BU149" s="37"/>
      <c r="BV149" s="37"/>
      <c r="BW149" s="37"/>
      <c r="BX149" s="37"/>
      <c r="BY149" s="37"/>
      <c r="BZ149" s="37"/>
      <c r="CA149" s="37">
        <v>275</v>
      </c>
      <c r="CB149" s="37"/>
      <c r="CC149" s="37"/>
      <c r="CD149" s="38"/>
      <c r="CE149" s="114">
        <v>0</v>
      </c>
      <c r="CF149" s="114">
        <v>0</v>
      </c>
      <c r="CG149" s="115">
        <v>0</v>
      </c>
      <c r="CH149" s="59">
        <v>0</v>
      </c>
      <c r="CI149" s="59">
        <v>0</v>
      </c>
      <c r="CJ149" s="59">
        <v>0</v>
      </c>
      <c r="DG149" s="395"/>
    </row>
    <row r="150" spans="1:111" ht="15" customHeight="1" thickBot="1" x14ac:dyDescent="0.3">
      <c r="A150" s="116" t="s">
        <v>599</v>
      </c>
      <c r="B150" s="17" t="s">
        <v>1741</v>
      </c>
      <c r="C150" s="7">
        <v>23947</v>
      </c>
      <c r="D150" s="400">
        <v>12293</v>
      </c>
      <c r="E150" s="129" t="s">
        <v>734</v>
      </c>
      <c r="F150" s="322">
        <f>SUM(LARGE(G150:CJ150,{1,2,3,4,5,6}))</f>
        <v>2180</v>
      </c>
      <c r="G150" s="36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>
        <v>300</v>
      </c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F150" s="37"/>
      <c r="AG150" s="37"/>
      <c r="AH150" s="37"/>
      <c r="AI150" s="37"/>
      <c r="AJ150" s="37">
        <v>595</v>
      </c>
      <c r="AK150" s="37">
        <v>780</v>
      </c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>
        <v>300</v>
      </c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8">
        <v>205</v>
      </c>
      <c r="CE150" s="114">
        <v>0</v>
      </c>
      <c r="CF150" s="114">
        <v>0</v>
      </c>
      <c r="CG150" s="115">
        <v>0</v>
      </c>
      <c r="CH150" s="59">
        <v>0</v>
      </c>
      <c r="CI150" s="59">
        <v>0</v>
      </c>
      <c r="CJ150" s="59">
        <v>0</v>
      </c>
    </row>
    <row r="151" spans="1:111" ht="15" customHeight="1" thickBot="1" x14ac:dyDescent="0.3">
      <c r="A151" s="116" t="s">
        <v>602</v>
      </c>
      <c r="B151" s="17" t="s">
        <v>1683</v>
      </c>
      <c r="C151" s="13" t="s">
        <v>3751</v>
      </c>
      <c r="D151" s="47" t="s">
        <v>1684</v>
      </c>
      <c r="E151" s="24" t="s">
        <v>409</v>
      </c>
      <c r="F151" s="322">
        <f>SUM(LARGE(G151:CJ151,{1,2,3,4,5,6}))</f>
        <v>2140</v>
      </c>
      <c r="G151" s="36"/>
      <c r="H151" s="37"/>
      <c r="I151" s="37"/>
      <c r="J151" s="37">
        <v>175</v>
      </c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>
        <v>425</v>
      </c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>
        <v>425</v>
      </c>
      <c r="AT151" s="37"/>
      <c r="AU151" s="37"/>
      <c r="AV151" s="37"/>
      <c r="AW151" s="37"/>
      <c r="AX151" s="37"/>
      <c r="AY151" s="37"/>
      <c r="AZ151" s="37"/>
      <c r="BA151" s="37">
        <v>275</v>
      </c>
      <c r="BB151" s="37"/>
      <c r="BC151" s="37"/>
      <c r="BD151" s="37"/>
      <c r="BE151" s="37"/>
      <c r="BF151" s="37"/>
      <c r="BG151" s="37"/>
      <c r="BH151" s="37"/>
      <c r="BI151" s="37"/>
      <c r="BJ151" s="37">
        <v>175</v>
      </c>
      <c r="BK151" s="37"/>
      <c r="BL151" s="37">
        <v>455</v>
      </c>
      <c r="BM151" s="37"/>
      <c r="BN151" s="37"/>
      <c r="BO151" s="37"/>
      <c r="BP151" s="37"/>
      <c r="BQ151" s="37"/>
      <c r="BR151" s="37">
        <v>175</v>
      </c>
      <c r="BS151" s="37"/>
      <c r="BT151" s="37">
        <v>385</v>
      </c>
      <c r="BU151" s="37"/>
      <c r="BV151" s="37"/>
      <c r="BW151" s="37"/>
      <c r="BX151" s="37"/>
      <c r="BY151" s="37"/>
      <c r="BZ151" s="37"/>
      <c r="CA151" s="37"/>
      <c r="CB151" s="37"/>
      <c r="CC151" s="37"/>
      <c r="CD151" s="38"/>
      <c r="CE151" s="114">
        <v>0</v>
      </c>
      <c r="CF151" s="114">
        <v>0</v>
      </c>
      <c r="CG151" s="115">
        <v>0</v>
      </c>
      <c r="CH151" s="59">
        <v>0</v>
      </c>
      <c r="CI151" s="59">
        <v>0</v>
      </c>
      <c r="CJ151" s="59">
        <v>0</v>
      </c>
    </row>
    <row r="152" spans="1:111" ht="15" customHeight="1" thickBot="1" x14ac:dyDescent="0.3">
      <c r="A152" s="116" t="s">
        <v>605</v>
      </c>
      <c r="B152" s="17" t="s">
        <v>1685</v>
      </c>
      <c r="C152" s="13" t="s">
        <v>3662</v>
      </c>
      <c r="D152" s="47" t="s">
        <v>1686</v>
      </c>
      <c r="E152" s="24" t="s">
        <v>409</v>
      </c>
      <c r="F152" s="322">
        <f>SUM(LARGE(G152:CJ152,{1,2,3,4,5,6}))</f>
        <v>2140</v>
      </c>
      <c r="G152" s="36"/>
      <c r="H152" s="37"/>
      <c r="I152" s="37"/>
      <c r="J152" s="37">
        <v>175</v>
      </c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>
        <v>425</v>
      </c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>
        <v>425</v>
      </c>
      <c r="AT152" s="37"/>
      <c r="AU152" s="37"/>
      <c r="AV152" s="37"/>
      <c r="AW152" s="37"/>
      <c r="AX152" s="37"/>
      <c r="AY152" s="37"/>
      <c r="AZ152" s="37"/>
      <c r="BA152" s="37">
        <v>275</v>
      </c>
      <c r="BB152" s="37"/>
      <c r="BC152" s="37"/>
      <c r="BD152" s="37"/>
      <c r="BE152" s="37"/>
      <c r="BF152" s="37"/>
      <c r="BG152" s="37"/>
      <c r="BH152" s="37"/>
      <c r="BI152" s="37"/>
      <c r="BJ152" s="37">
        <v>175</v>
      </c>
      <c r="BK152" s="37"/>
      <c r="BL152" s="37">
        <v>455</v>
      </c>
      <c r="BM152" s="37"/>
      <c r="BN152" s="37"/>
      <c r="BO152" s="37"/>
      <c r="BP152" s="37"/>
      <c r="BQ152" s="37"/>
      <c r="BR152" s="37"/>
      <c r="BS152" s="37"/>
      <c r="BT152" s="37">
        <v>385</v>
      </c>
      <c r="BU152" s="37"/>
      <c r="BV152" s="37"/>
      <c r="BW152" s="37"/>
      <c r="BX152" s="37"/>
      <c r="BY152" s="37"/>
      <c r="BZ152" s="37"/>
      <c r="CA152" s="37"/>
      <c r="CB152" s="37"/>
      <c r="CC152" s="37"/>
      <c r="CD152" s="38"/>
      <c r="CE152" s="114">
        <v>0</v>
      </c>
      <c r="CF152" s="114">
        <v>0</v>
      </c>
      <c r="CG152" s="115">
        <v>0</v>
      </c>
      <c r="CH152" s="59">
        <v>0</v>
      </c>
      <c r="CI152" s="59">
        <v>0</v>
      </c>
      <c r="CJ152" s="59">
        <v>0</v>
      </c>
    </row>
    <row r="153" spans="1:111" ht="15" customHeight="1" thickBot="1" x14ac:dyDescent="0.3">
      <c r="A153" s="116" t="s">
        <v>609</v>
      </c>
      <c r="B153" s="117" t="s">
        <v>1689</v>
      </c>
      <c r="C153" s="13" t="s">
        <v>3709</v>
      </c>
      <c r="D153" s="47" t="s">
        <v>1690</v>
      </c>
      <c r="E153" s="24" t="s">
        <v>4654</v>
      </c>
      <c r="F153" s="322">
        <f>SUM(LARGE(G153:CJ153,{1,2,3,4,5,6}))</f>
        <v>2140</v>
      </c>
      <c r="G153" s="36"/>
      <c r="H153" s="37"/>
      <c r="I153" s="37">
        <v>250</v>
      </c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>
        <v>250</v>
      </c>
      <c r="AB153" s="37"/>
      <c r="AC153" s="37"/>
      <c r="AD153" s="37"/>
      <c r="AE153" s="37"/>
      <c r="AF153" s="37"/>
      <c r="AG153" s="37">
        <v>137</v>
      </c>
      <c r="AH153" s="37"/>
      <c r="AI153" s="37">
        <v>170</v>
      </c>
      <c r="AJ153" s="37"/>
      <c r="AK153" s="37"/>
      <c r="AL153" s="37"/>
      <c r="AM153" s="37"/>
      <c r="AN153" s="37"/>
      <c r="AO153" s="37"/>
      <c r="AP153" s="37">
        <v>490</v>
      </c>
      <c r="AQ153" s="37"/>
      <c r="AR153" s="37"/>
      <c r="AS153" s="37"/>
      <c r="AT153" s="37"/>
      <c r="AU153" s="37"/>
      <c r="AV153" s="37"/>
      <c r="AW153" s="37"/>
      <c r="AX153" s="37"/>
      <c r="AY153" s="37"/>
      <c r="AZ153" s="37">
        <v>250</v>
      </c>
      <c r="BA153" s="37"/>
      <c r="BB153" s="37"/>
      <c r="BC153" s="37"/>
      <c r="BD153" s="37">
        <v>385</v>
      </c>
      <c r="BE153" s="37"/>
      <c r="BF153" s="37">
        <v>275</v>
      </c>
      <c r="BG153" s="37"/>
      <c r="BH153" s="37"/>
      <c r="BI153" s="37"/>
      <c r="BJ153" s="37"/>
      <c r="BK153" s="37"/>
      <c r="BL153" s="37"/>
      <c r="BM153" s="37"/>
      <c r="BN153" s="37"/>
      <c r="BO153" s="37">
        <v>490</v>
      </c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8"/>
      <c r="CE153" s="114">
        <v>0</v>
      </c>
      <c r="CF153" s="114">
        <v>0</v>
      </c>
      <c r="CG153" s="115">
        <v>0</v>
      </c>
      <c r="CH153" s="59">
        <v>0</v>
      </c>
      <c r="CI153" s="59">
        <v>0</v>
      </c>
      <c r="CJ153" s="59">
        <v>0</v>
      </c>
      <c r="DG153" s="395"/>
    </row>
    <row r="154" spans="1:111" ht="15" customHeight="1" thickBot="1" x14ac:dyDescent="0.3">
      <c r="A154" s="116" t="s">
        <v>612</v>
      </c>
      <c r="B154" s="17" t="s">
        <v>1691</v>
      </c>
      <c r="C154" s="13" t="s">
        <v>3752</v>
      </c>
      <c r="D154" s="47" t="s">
        <v>1692</v>
      </c>
      <c r="E154" s="24" t="s">
        <v>4654</v>
      </c>
      <c r="F154" s="322">
        <f>SUM(LARGE(G154:CJ154,{1,2,3,4,5,6}))</f>
        <v>2140</v>
      </c>
      <c r="G154" s="36"/>
      <c r="H154" s="37"/>
      <c r="I154" s="37">
        <v>250</v>
      </c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>
        <v>250</v>
      </c>
      <c r="AB154" s="37"/>
      <c r="AC154" s="37"/>
      <c r="AD154" s="37"/>
      <c r="AE154" s="37"/>
      <c r="AF154" s="37"/>
      <c r="AG154" s="37">
        <v>137</v>
      </c>
      <c r="AH154" s="37"/>
      <c r="AI154" s="37">
        <v>170</v>
      </c>
      <c r="AJ154" s="37"/>
      <c r="AK154" s="37"/>
      <c r="AL154" s="37"/>
      <c r="AM154" s="37"/>
      <c r="AN154" s="37"/>
      <c r="AO154" s="37"/>
      <c r="AP154" s="37">
        <v>490</v>
      </c>
      <c r="AQ154" s="37"/>
      <c r="AR154" s="37"/>
      <c r="AS154" s="37"/>
      <c r="AT154" s="37"/>
      <c r="AU154" s="37"/>
      <c r="AV154" s="37"/>
      <c r="AW154" s="37"/>
      <c r="AX154" s="37"/>
      <c r="AY154" s="37"/>
      <c r="AZ154" s="37">
        <v>250</v>
      </c>
      <c r="BA154" s="37"/>
      <c r="BB154" s="37"/>
      <c r="BC154" s="37"/>
      <c r="BD154" s="37">
        <v>385</v>
      </c>
      <c r="BE154" s="37"/>
      <c r="BF154" s="37">
        <v>275</v>
      </c>
      <c r="BG154" s="37"/>
      <c r="BH154" s="37"/>
      <c r="BI154" s="37"/>
      <c r="BJ154" s="37"/>
      <c r="BK154" s="37"/>
      <c r="BL154" s="37"/>
      <c r="BM154" s="37"/>
      <c r="BN154" s="37"/>
      <c r="BO154" s="37">
        <v>490</v>
      </c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8"/>
      <c r="CE154" s="114">
        <v>0</v>
      </c>
      <c r="CF154" s="114">
        <v>0</v>
      </c>
      <c r="CG154" s="115">
        <v>0</v>
      </c>
      <c r="CH154" s="59">
        <v>0</v>
      </c>
      <c r="CI154" s="59">
        <v>0</v>
      </c>
      <c r="CJ154" s="59">
        <v>0</v>
      </c>
    </row>
    <row r="155" spans="1:111" ht="15" customHeight="1" thickBot="1" x14ac:dyDescent="0.3">
      <c r="A155" s="116" t="s">
        <v>615</v>
      </c>
      <c r="B155" s="17" t="s">
        <v>1630</v>
      </c>
      <c r="C155" s="13" t="s">
        <v>3803</v>
      </c>
      <c r="D155" s="47" t="s">
        <v>1631</v>
      </c>
      <c r="E155" s="24" t="s">
        <v>419</v>
      </c>
      <c r="F155" s="322">
        <f>SUM(LARGE(G155:CJ155,{1,2,3,4,5,6}))</f>
        <v>2132</v>
      </c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>
        <v>566</v>
      </c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>
        <v>490</v>
      </c>
      <c r="AK155" s="37"/>
      <c r="AL155" s="37"/>
      <c r="AM155" s="37"/>
      <c r="AN155" s="37">
        <v>566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>
        <v>510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8"/>
      <c r="CE155" s="114">
        <v>0</v>
      </c>
      <c r="CF155" s="114">
        <v>0</v>
      </c>
      <c r="CG155" s="115">
        <v>0</v>
      </c>
      <c r="CH155" s="59">
        <v>0</v>
      </c>
      <c r="CI155" s="59">
        <v>0</v>
      </c>
      <c r="CJ155" s="59">
        <v>0</v>
      </c>
    </row>
    <row r="156" spans="1:111" ht="15" customHeight="1" thickBot="1" x14ac:dyDescent="0.3">
      <c r="A156" s="116" t="s">
        <v>617</v>
      </c>
      <c r="B156" s="17" t="s">
        <v>1693</v>
      </c>
      <c r="C156" s="13" t="s">
        <v>3773</v>
      </c>
      <c r="D156" s="47" t="s">
        <v>1694</v>
      </c>
      <c r="E156" s="24" t="s">
        <v>241</v>
      </c>
      <c r="F156" s="322">
        <f>SUM(LARGE(G156:CJ156,{1,2,3,4,5,6}))</f>
        <v>2125</v>
      </c>
      <c r="G156" s="36"/>
      <c r="H156" s="37"/>
      <c r="I156" s="37"/>
      <c r="J156" s="37"/>
      <c r="K156" s="37"/>
      <c r="L156" s="37"/>
      <c r="M156" s="37">
        <v>290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>
        <v>400</v>
      </c>
      <c r="AT156" s="37"/>
      <c r="AU156" s="37"/>
      <c r="AV156" s="37">
        <v>335</v>
      </c>
      <c r="AW156" s="37"/>
      <c r="AX156" s="37"/>
      <c r="AY156" s="37"/>
      <c r="AZ156" s="37"/>
      <c r="BA156" s="37"/>
      <c r="BB156" s="37"/>
      <c r="BC156" s="37"/>
      <c r="BD156" s="37"/>
      <c r="BE156" s="37"/>
      <c r="BF156" s="37">
        <v>255</v>
      </c>
      <c r="BG156" s="37"/>
      <c r="BH156" s="37"/>
      <c r="BI156" s="37"/>
      <c r="BJ156" s="37"/>
      <c r="BK156" s="37"/>
      <c r="BL156" s="37">
        <v>475</v>
      </c>
      <c r="BM156" s="37"/>
      <c r="BN156" s="37"/>
      <c r="BO156" s="37"/>
      <c r="BP156" s="37"/>
      <c r="BQ156" s="37"/>
      <c r="BR156" s="37"/>
      <c r="BS156" s="37"/>
      <c r="BT156" s="37">
        <v>350</v>
      </c>
      <c r="BU156" s="37"/>
      <c r="BV156" s="37"/>
      <c r="BW156" s="37"/>
      <c r="BX156" s="37"/>
      <c r="BY156" s="37"/>
      <c r="BZ156" s="37"/>
      <c r="CA156" s="37">
        <v>275</v>
      </c>
      <c r="CB156" s="37"/>
      <c r="CC156" s="37"/>
      <c r="CD156" s="38"/>
      <c r="CE156" s="114">
        <v>0</v>
      </c>
      <c r="CF156" s="114">
        <v>0</v>
      </c>
      <c r="CG156" s="115">
        <v>0</v>
      </c>
      <c r="CH156" s="59">
        <v>0</v>
      </c>
      <c r="CI156" s="59">
        <v>0</v>
      </c>
      <c r="CJ156" s="59">
        <v>0</v>
      </c>
      <c r="CQ156" s="395"/>
      <c r="CR156" s="395"/>
      <c r="CS156" s="395"/>
      <c r="CT156" s="395"/>
      <c r="CU156" s="395"/>
      <c r="CV156" s="395"/>
      <c r="CW156" s="395"/>
      <c r="CX156" s="395"/>
      <c r="CY156" s="395"/>
      <c r="CZ156" s="395"/>
    </row>
    <row r="157" spans="1:111" ht="15" customHeight="1" thickBot="1" x14ac:dyDescent="0.3">
      <c r="A157" s="116" t="s">
        <v>620</v>
      </c>
      <c r="B157" s="17" t="s">
        <v>1679</v>
      </c>
      <c r="C157" s="13" t="s">
        <v>3780</v>
      </c>
      <c r="D157" s="47" t="s">
        <v>1680</v>
      </c>
      <c r="E157" s="24" t="s">
        <v>306</v>
      </c>
      <c r="F157" s="322">
        <f>SUM(LARGE(G157:CJ157,{1,2,3,4,5,6}))</f>
        <v>2122</v>
      </c>
      <c r="G157" s="36"/>
      <c r="H157" s="37"/>
      <c r="I157" s="37"/>
      <c r="J157" s="37"/>
      <c r="K157" s="37">
        <v>250</v>
      </c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>
        <v>233</v>
      </c>
      <c r="AA157" s="37"/>
      <c r="AB157" s="37"/>
      <c r="AC157" s="37"/>
      <c r="AD157" s="37"/>
      <c r="AE157" s="37"/>
      <c r="AF157" s="37"/>
      <c r="AG157" s="37"/>
      <c r="AH157" s="37"/>
      <c r="AI157" s="37"/>
      <c r="AJ157" s="37">
        <v>490</v>
      </c>
      <c r="AK157" s="37"/>
      <c r="AL157" s="37"/>
      <c r="AM157" s="37"/>
      <c r="AN157" s="37"/>
      <c r="AO157" s="37"/>
      <c r="AP157" s="37"/>
      <c r="AQ157" s="37"/>
      <c r="AR157" s="37"/>
      <c r="AS157" s="37">
        <v>385</v>
      </c>
      <c r="AT157" s="37"/>
      <c r="AU157" s="37"/>
      <c r="AV157" s="37"/>
      <c r="AW157" s="37"/>
      <c r="AX157" s="37"/>
      <c r="AY157" s="37"/>
      <c r="AZ157" s="37"/>
      <c r="BA157" s="37"/>
      <c r="BB157" s="37"/>
      <c r="BC157" s="37">
        <v>157</v>
      </c>
      <c r="BD157" s="37"/>
      <c r="BE157" s="37"/>
      <c r="BF157" s="37">
        <v>350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>
        <v>157</v>
      </c>
      <c r="BT157" s="37">
        <v>331</v>
      </c>
      <c r="BU157" s="37"/>
      <c r="BV157" s="37"/>
      <c r="BW157" s="37"/>
      <c r="BX157" s="37"/>
      <c r="BY157" s="37"/>
      <c r="BZ157" s="37"/>
      <c r="CA157" s="37">
        <v>316</v>
      </c>
      <c r="CB157" s="37"/>
      <c r="CC157" s="37"/>
      <c r="CD157" s="38"/>
      <c r="CE157" s="114">
        <v>0</v>
      </c>
      <c r="CF157" s="114">
        <v>0</v>
      </c>
      <c r="CG157" s="115">
        <v>0</v>
      </c>
      <c r="CH157" s="59">
        <v>0</v>
      </c>
      <c r="CI157" s="59">
        <v>0</v>
      </c>
      <c r="CJ157" s="59">
        <v>0</v>
      </c>
    </row>
    <row r="158" spans="1:111" ht="15" customHeight="1" thickBot="1" x14ac:dyDescent="0.3">
      <c r="A158" s="116" t="s">
        <v>623</v>
      </c>
      <c r="B158" s="17" t="s">
        <v>1605</v>
      </c>
      <c r="C158" s="13" t="s">
        <v>3778</v>
      </c>
      <c r="D158" s="47" t="s">
        <v>1606</v>
      </c>
      <c r="E158" s="24" t="s">
        <v>288</v>
      </c>
      <c r="F158" s="322">
        <f>SUM(LARGE(G158:CJ158,{1,2,3,4,5,6}))</f>
        <v>2121</v>
      </c>
      <c r="G158" s="36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>
        <v>385</v>
      </c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>
        <v>385</v>
      </c>
      <c r="AK158" s="37"/>
      <c r="AL158" s="37"/>
      <c r="AM158" s="37"/>
      <c r="AN158" s="37">
        <v>595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>
        <v>425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>
        <v>331</v>
      </c>
      <c r="BU158" s="37"/>
      <c r="BV158" s="37"/>
      <c r="BW158" s="37"/>
      <c r="BX158" s="37"/>
      <c r="BY158" s="37"/>
      <c r="BZ158" s="37"/>
      <c r="CA158" s="37"/>
      <c r="CB158" s="37"/>
      <c r="CC158" s="37"/>
      <c r="CD158" s="38"/>
      <c r="CE158" s="114">
        <v>0</v>
      </c>
      <c r="CF158" s="114">
        <v>0</v>
      </c>
      <c r="CG158" s="115">
        <v>0</v>
      </c>
      <c r="CH158" s="59">
        <v>0</v>
      </c>
      <c r="CI158" s="59">
        <v>0</v>
      </c>
      <c r="CJ158" s="59">
        <v>0</v>
      </c>
    </row>
    <row r="159" spans="1:111" ht="15" customHeight="1" thickBot="1" x14ac:dyDescent="0.3">
      <c r="A159" s="116" t="s">
        <v>626</v>
      </c>
      <c r="B159" s="17" t="s">
        <v>1607</v>
      </c>
      <c r="C159" s="13" t="s">
        <v>3791</v>
      </c>
      <c r="D159" s="47" t="s">
        <v>1608</v>
      </c>
      <c r="E159" s="24" t="s">
        <v>288</v>
      </c>
      <c r="F159" s="322">
        <f>SUM(LARGE(G159:CJ159,{1,2,3,4,5,6}))</f>
        <v>2121</v>
      </c>
      <c r="G159" s="36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>
        <v>385</v>
      </c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AI159" s="37"/>
      <c r="AJ159" s="37">
        <v>385</v>
      </c>
      <c r="AK159" s="37"/>
      <c r="AL159" s="37"/>
      <c r="AM159" s="37"/>
      <c r="AN159" s="37">
        <v>595</v>
      </c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>
        <v>425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>
        <v>331</v>
      </c>
      <c r="BU159" s="37"/>
      <c r="BV159" s="37"/>
      <c r="BW159" s="37"/>
      <c r="BX159" s="37"/>
      <c r="BY159" s="37"/>
      <c r="BZ159" s="37"/>
      <c r="CA159" s="37"/>
      <c r="CB159" s="37"/>
      <c r="CC159" s="37"/>
      <c r="CD159" s="38"/>
      <c r="CE159" s="114">
        <v>0</v>
      </c>
      <c r="CF159" s="114">
        <v>0</v>
      </c>
      <c r="CG159" s="115">
        <v>0</v>
      </c>
      <c r="CH159" s="59">
        <v>0</v>
      </c>
      <c r="CI159" s="59">
        <v>0</v>
      </c>
      <c r="CJ159" s="59">
        <v>0</v>
      </c>
    </row>
    <row r="160" spans="1:111" ht="15" customHeight="1" thickBot="1" x14ac:dyDescent="0.3">
      <c r="A160" s="116" t="s">
        <v>628</v>
      </c>
      <c r="B160" s="17" t="s">
        <v>1655</v>
      </c>
      <c r="C160" s="13" t="s">
        <v>3764</v>
      </c>
      <c r="D160" s="47" t="s">
        <v>1656</v>
      </c>
      <c r="E160" s="24" t="s">
        <v>162</v>
      </c>
      <c r="F160" s="322">
        <f>SUM(LARGE(G160:CJ160,{1,2,3,4,5,6}))</f>
        <v>2120</v>
      </c>
      <c r="G160" s="36"/>
      <c r="H160" s="37"/>
      <c r="I160" s="37"/>
      <c r="J160" s="37">
        <v>205</v>
      </c>
      <c r="K160" s="37"/>
      <c r="L160" s="37"/>
      <c r="M160" s="37"/>
      <c r="N160" s="37"/>
      <c r="O160" s="37"/>
      <c r="P160" s="37"/>
      <c r="Q160" s="37"/>
      <c r="R160" s="37"/>
      <c r="S160" s="37">
        <v>205</v>
      </c>
      <c r="T160" s="37"/>
      <c r="U160" s="37"/>
      <c r="V160" s="37"/>
      <c r="W160" s="37"/>
      <c r="X160" s="37">
        <v>450</v>
      </c>
      <c r="Y160" s="37">
        <v>222</v>
      </c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>
        <v>385</v>
      </c>
      <c r="AK160" s="37"/>
      <c r="AL160" s="37"/>
      <c r="AM160" s="37"/>
      <c r="AN160" s="37"/>
      <c r="AO160" s="37"/>
      <c r="AP160" s="37"/>
      <c r="AQ160" s="37"/>
      <c r="AR160" s="37"/>
      <c r="AS160" s="37">
        <v>360</v>
      </c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>
        <v>450</v>
      </c>
      <c r="BM160" s="37"/>
      <c r="BN160" s="37">
        <v>253</v>
      </c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>
        <v>205</v>
      </c>
      <c r="CD160" s="38"/>
      <c r="CE160" s="114">
        <v>0</v>
      </c>
      <c r="CF160" s="114">
        <v>0</v>
      </c>
      <c r="CG160" s="115">
        <v>0</v>
      </c>
      <c r="CH160" s="59">
        <v>0</v>
      </c>
      <c r="CI160" s="59">
        <v>0</v>
      </c>
      <c r="CJ160" s="59">
        <v>0</v>
      </c>
    </row>
    <row r="161" spans="1:110" ht="15" customHeight="1" thickBot="1" x14ac:dyDescent="0.3">
      <c r="A161" s="116" t="s">
        <v>631</v>
      </c>
      <c r="B161" s="17" t="s">
        <v>1705</v>
      </c>
      <c r="C161" s="13" t="s">
        <v>3785</v>
      </c>
      <c r="D161" s="47" t="s">
        <v>1706</v>
      </c>
      <c r="E161" s="24" t="s">
        <v>4645</v>
      </c>
      <c r="F161" s="322">
        <f>SUM(LARGE(G161:CJ161,{1,2,3,4,5,6}))</f>
        <v>2115</v>
      </c>
      <c r="G161" s="36">
        <v>335</v>
      </c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>
        <v>213</v>
      </c>
      <c r="AJ161" s="37">
        <v>490</v>
      </c>
      <c r="AK161" s="37"/>
      <c r="AL161" s="37"/>
      <c r="AM161" s="37"/>
      <c r="AN161" s="37"/>
      <c r="AO161" s="37"/>
      <c r="AP161" s="37"/>
      <c r="AQ161" s="37"/>
      <c r="AR161" s="37"/>
      <c r="AS161" s="37">
        <v>340</v>
      </c>
      <c r="AT161" s="37"/>
      <c r="AU161" s="37"/>
      <c r="AV161" s="37">
        <v>335</v>
      </c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>
        <v>340</v>
      </c>
      <c r="BP161" s="37"/>
      <c r="BQ161" s="37"/>
      <c r="BR161" s="37"/>
      <c r="BS161" s="37"/>
      <c r="BT161" s="37">
        <v>275</v>
      </c>
      <c r="BU161" s="37"/>
      <c r="BV161" s="37"/>
      <c r="BW161" s="37"/>
      <c r="BX161" s="37"/>
      <c r="BY161" s="37"/>
      <c r="BZ161" s="37"/>
      <c r="CA161" s="37"/>
      <c r="CB161" s="37"/>
      <c r="CC161" s="37"/>
      <c r="CD161" s="38"/>
      <c r="CE161" s="114">
        <v>0</v>
      </c>
      <c r="CF161" s="114">
        <v>0</v>
      </c>
      <c r="CG161" s="115">
        <v>0</v>
      </c>
      <c r="CH161" s="59">
        <v>0</v>
      </c>
      <c r="CI161" s="59">
        <v>0</v>
      </c>
      <c r="CJ161" s="59">
        <v>0</v>
      </c>
    </row>
    <row r="162" spans="1:110" ht="15" customHeight="1" thickBot="1" x14ac:dyDescent="0.3">
      <c r="A162" s="116" t="s">
        <v>634</v>
      </c>
      <c r="B162" s="17" t="s">
        <v>1667</v>
      </c>
      <c r="C162" s="13" t="s">
        <v>3792</v>
      </c>
      <c r="D162" s="47" t="s">
        <v>1668</v>
      </c>
      <c r="E162" s="24" t="s">
        <v>794</v>
      </c>
      <c r="F162" s="322">
        <f>SUM(LARGE(G162:CJ162,{1,2,3,4,5,6}))</f>
        <v>2109</v>
      </c>
      <c r="G162" s="36"/>
      <c r="H162" s="37"/>
      <c r="I162" s="37"/>
      <c r="J162" s="37">
        <v>300</v>
      </c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>
        <v>157</v>
      </c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>
        <v>360</v>
      </c>
      <c r="AT162" s="37"/>
      <c r="AU162" s="37"/>
      <c r="AV162" s="37">
        <v>620</v>
      </c>
      <c r="AW162" s="37"/>
      <c r="AX162" s="37"/>
      <c r="AY162" s="37"/>
      <c r="AZ162" s="37"/>
      <c r="BA162" s="37">
        <v>222</v>
      </c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>
        <v>450</v>
      </c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8"/>
      <c r="CE162" s="114">
        <v>0</v>
      </c>
      <c r="CF162" s="114">
        <v>0</v>
      </c>
      <c r="CG162" s="115">
        <v>0</v>
      </c>
      <c r="CH162" s="59">
        <v>0</v>
      </c>
      <c r="CI162" s="59">
        <v>0</v>
      </c>
      <c r="CJ162" s="59">
        <v>0</v>
      </c>
    </row>
    <row r="163" spans="1:110" ht="15" customHeight="1" thickBot="1" x14ac:dyDescent="0.25">
      <c r="A163" s="116" t="s">
        <v>636</v>
      </c>
      <c r="B163" s="44" t="s">
        <v>1699</v>
      </c>
      <c r="C163" s="13" t="s">
        <v>3779</v>
      </c>
      <c r="D163" s="47" t="s">
        <v>1700</v>
      </c>
      <c r="E163" s="24" t="s">
        <v>386</v>
      </c>
      <c r="F163" s="322">
        <f>SUM(LARGE(G163:CJ163,{1,2,3,4,5,6}))</f>
        <v>2078</v>
      </c>
      <c r="G163" s="36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>
        <v>137</v>
      </c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>
        <v>385</v>
      </c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>
        <v>385</v>
      </c>
      <c r="BE163" s="37"/>
      <c r="BF163" s="37">
        <v>350</v>
      </c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>
        <v>331</v>
      </c>
      <c r="BU163" s="37"/>
      <c r="BV163" s="37"/>
      <c r="BW163" s="37"/>
      <c r="BX163" s="37"/>
      <c r="BY163" s="37"/>
      <c r="BZ163" s="37"/>
      <c r="CA163" s="37"/>
      <c r="CB163" s="37">
        <v>490</v>
      </c>
      <c r="CC163" s="37"/>
      <c r="CD163" s="38"/>
      <c r="CE163" s="114">
        <v>0</v>
      </c>
      <c r="CF163" s="114">
        <v>0</v>
      </c>
      <c r="CG163" s="115">
        <v>0</v>
      </c>
      <c r="CH163" s="59">
        <v>0</v>
      </c>
      <c r="CI163" s="59">
        <v>0</v>
      </c>
      <c r="CJ163" s="59">
        <v>0</v>
      </c>
    </row>
    <row r="164" spans="1:110" ht="15" customHeight="1" thickBot="1" x14ac:dyDescent="0.3">
      <c r="A164" s="116" t="s">
        <v>639</v>
      </c>
      <c r="B164" s="17" t="s">
        <v>1701</v>
      </c>
      <c r="C164" s="13" t="s">
        <v>3854</v>
      </c>
      <c r="D164" s="47" t="s">
        <v>1702</v>
      </c>
      <c r="E164" s="24" t="s">
        <v>386</v>
      </c>
      <c r="F164" s="322">
        <f>SUM(LARGE(G164:CJ164,{1,2,3,4,5,6}))</f>
        <v>2078</v>
      </c>
      <c r="G164" s="36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>
        <v>137</v>
      </c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>
        <v>385</v>
      </c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>
        <v>385</v>
      </c>
      <c r="BE164" s="37"/>
      <c r="BF164" s="37">
        <v>350</v>
      </c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>
        <v>331</v>
      </c>
      <c r="BU164" s="37"/>
      <c r="BV164" s="37"/>
      <c r="BW164" s="37"/>
      <c r="BX164" s="37"/>
      <c r="BY164" s="37"/>
      <c r="BZ164" s="37"/>
      <c r="CA164" s="37"/>
      <c r="CB164" s="37">
        <v>490</v>
      </c>
      <c r="CC164" s="37"/>
      <c r="CD164" s="38"/>
      <c r="CE164" s="114">
        <v>0</v>
      </c>
      <c r="CF164" s="114">
        <v>0</v>
      </c>
      <c r="CG164" s="115">
        <v>0</v>
      </c>
      <c r="CH164" s="59">
        <v>0</v>
      </c>
      <c r="CI164" s="59">
        <v>0</v>
      </c>
      <c r="CJ164" s="59">
        <v>0</v>
      </c>
      <c r="DC164" s="395"/>
      <c r="DD164" s="395"/>
      <c r="DE164" s="395"/>
      <c r="DF164" s="395"/>
    </row>
    <row r="165" spans="1:110" ht="15" customHeight="1" thickBot="1" x14ac:dyDescent="0.3">
      <c r="A165" s="116" t="s">
        <v>642</v>
      </c>
      <c r="B165" s="17" t="s">
        <v>1720</v>
      </c>
      <c r="C165" s="13" t="s">
        <v>3912</v>
      </c>
      <c r="D165" s="47" t="s">
        <v>1721</v>
      </c>
      <c r="E165" s="24" t="s">
        <v>249</v>
      </c>
      <c r="F165" s="322">
        <f>SUM(LARGE(G165:CJ165,{1,2,3,4,5,6}))</f>
        <v>2053</v>
      </c>
      <c r="G165" s="36">
        <v>455</v>
      </c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>
        <v>513</v>
      </c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>
        <v>385</v>
      </c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>
        <v>350</v>
      </c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>
        <v>350</v>
      </c>
      <c r="BW165" s="37"/>
      <c r="BX165" s="37"/>
      <c r="BY165" s="37"/>
      <c r="BZ165" s="37"/>
      <c r="CA165" s="37"/>
      <c r="CB165" s="37"/>
      <c r="CC165" s="37"/>
      <c r="CD165" s="38"/>
      <c r="CE165" s="114">
        <v>0</v>
      </c>
      <c r="CF165" s="114">
        <v>0</v>
      </c>
      <c r="CG165" s="115">
        <v>0</v>
      </c>
      <c r="CH165" s="59">
        <v>0</v>
      </c>
      <c r="CI165" s="59">
        <v>0</v>
      </c>
      <c r="CJ165" s="59">
        <v>0</v>
      </c>
      <c r="DA165" s="395"/>
      <c r="DB165" s="395"/>
    </row>
    <row r="166" spans="1:110" ht="15" customHeight="1" thickBot="1" x14ac:dyDescent="0.3">
      <c r="A166" s="116" t="s">
        <v>645</v>
      </c>
      <c r="B166" s="17" t="s">
        <v>1673</v>
      </c>
      <c r="C166" s="13" t="s">
        <v>3767</v>
      </c>
      <c r="D166" s="47" t="s">
        <v>1674</v>
      </c>
      <c r="E166" s="24" t="s">
        <v>3379</v>
      </c>
      <c r="F166" s="322">
        <f>SUM(LARGE(G166:CJ166,{1,2,3,4,5,6}))</f>
        <v>2051</v>
      </c>
      <c r="G166" s="36">
        <v>441</v>
      </c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>
        <v>250</v>
      </c>
      <c r="T166" s="37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>
        <v>157</v>
      </c>
      <c r="AI166" s="37"/>
      <c r="AJ166" s="37">
        <v>272</v>
      </c>
      <c r="AK166" s="37"/>
      <c r="AL166" s="37"/>
      <c r="AM166" s="37"/>
      <c r="AN166" s="37"/>
      <c r="AO166" s="37"/>
      <c r="AP166" s="37"/>
      <c r="AQ166" s="37"/>
      <c r="AR166" s="37"/>
      <c r="AS166" s="37">
        <v>490</v>
      </c>
      <c r="AT166" s="37"/>
      <c r="AU166" s="37"/>
      <c r="AV166" s="37">
        <v>441</v>
      </c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8"/>
      <c r="CE166" s="114">
        <v>0</v>
      </c>
      <c r="CF166" s="114">
        <v>0</v>
      </c>
      <c r="CG166" s="115">
        <v>0</v>
      </c>
      <c r="CH166" s="59">
        <v>0</v>
      </c>
      <c r="CI166" s="59">
        <v>0</v>
      </c>
      <c r="CJ166" s="59">
        <v>0</v>
      </c>
    </row>
    <row r="167" spans="1:110" ht="15" customHeight="1" thickBot="1" x14ac:dyDescent="0.3">
      <c r="A167" s="116" t="s">
        <v>648</v>
      </c>
      <c r="B167" s="17" t="s">
        <v>1722</v>
      </c>
      <c r="C167" s="13" t="s">
        <v>3815</v>
      </c>
      <c r="D167" s="47" t="s">
        <v>1723</v>
      </c>
      <c r="E167" s="24" t="s">
        <v>513</v>
      </c>
      <c r="F167" s="322">
        <f>SUM(LARGE(G167:CJ167,{1,2,3,4,5,6}))</f>
        <v>2031</v>
      </c>
      <c r="G167" s="36"/>
      <c r="H167" s="37"/>
      <c r="I167" s="37"/>
      <c r="J167" s="37"/>
      <c r="K167" s="37"/>
      <c r="L167" s="37">
        <v>222</v>
      </c>
      <c r="M167" s="37"/>
      <c r="N167" s="37"/>
      <c r="O167" s="37"/>
      <c r="P167" s="37"/>
      <c r="Q167" s="37"/>
      <c r="R167" s="37">
        <v>360</v>
      </c>
      <c r="S167" s="37"/>
      <c r="T167" s="37"/>
      <c r="U167" s="37"/>
      <c r="V167" s="37"/>
      <c r="W167" s="37"/>
      <c r="X167" s="37"/>
      <c r="Y167" s="37"/>
      <c r="Z167" s="37"/>
      <c r="AA167" s="37"/>
      <c r="AB167" s="37">
        <v>205</v>
      </c>
      <c r="AC167" s="37"/>
      <c r="AD167" s="37"/>
      <c r="AE167" s="37"/>
      <c r="AF167" s="37">
        <v>175</v>
      </c>
      <c r="AG167" s="37"/>
      <c r="AH167" s="37"/>
      <c r="AI167" s="37">
        <v>250</v>
      </c>
      <c r="AJ167" s="37">
        <v>490</v>
      </c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>
        <v>504</v>
      </c>
      <c r="CA167" s="37"/>
      <c r="CB167" s="37"/>
      <c r="CC167" s="37"/>
      <c r="CD167" s="38"/>
      <c r="CE167" s="114">
        <v>0</v>
      </c>
      <c r="CF167" s="114">
        <v>0</v>
      </c>
      <c r="CG167" s="115">
        <v>0</v>
      </c>
      <c r="CH167" s="59">
        <v>0</v>
      </c>
      <c r="CI167" s="59">
        <v>0</v>
      </c>
      <c r="CJ167" s="59">
        <v>0</v>
      </c>
    </row>
    <row r="168" spans="1:110" ht="15" customHeight="1" thickBot="1" x14ac:dyDescent="0.3">
      <c r="A168" s="116" t="s">
        <v>651</v>
      </c>
      <c r="B168" s="17" t="s">
        <v>1727</v>
      </c>
      <c r="C168" s="13" t="s">
        <v>3797</v>
      </c>
      <c r="D168" s="47" t="s">
        <v>1728</v>
      </c>
      <c r="E168" s="24" t="s">
        <v>4645</v>
      </c>
      <c r="F168" s="322">
        <f>SUM(LARGE(G168:CJ168,{1,2,3,4,5,6}))</f>
        <v>2015</v>
      </c>
      <c r="G168" s="36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>
        <v>357</v>
      </c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AI168" s="37">
        <v>213</v>
      </c>
      <c r="AJ168" s="37">
        <v>490</v>
      </c>
      <c r="AK168" s="37"/>
      <c r="AL168" s="37"/>
      <c r="AM168" s="37"/>
      <c r="AN168" s="37"/>
      <c r="AO168" s="37"/>
      <c r="AP168" s="37"/>
      <c r="AQ168" s="37"/>
      <c r="AR168" s="37"/>
      <c r="AS168" s="37">
        <v>340</v>
      </c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>
        <v>340</v>
      </c>
      <c r="BP168" s="37"/>
      <c r="BQ168" s="37"/>
      <c r="BR168" s="37"/>
      <c r="BS168" s="37"/>
      <c r="BT168" s="37">
        <v>275</v>
      </c>
      <c r="BU168" s="37"/>
      <c r="BV168" s="37"/>
      <c r="BW168" s="37"/>
      <c r="BX168" s="37"/>
      <c r="BY168" s="37"/>
      <c r="BZ168" s="37"/>
      <c r="CA168" s="37"/>
      <c r="CB168" s="37"/>
      <c r="CC168" s="37"/>
      <c r="CD168" s="38"/>
      <c r="CE168" s="114">
        <v>0</v>
      </c>
      <c r="CF168" s="114">
        <v>0</v>
      </c>
      <c r="CG168" s="115">
        <v>0</v>
      </c>
      <c r="CH168" s="59">
        <v>0</v>
      </c>
      <c r="CI168" s="59">
        <v>0</v>
      </c>
      <c r="CJ168" s="59">
        <v>0</v>
      </c>
    </row>
    <row r="169" spans="1:110" ht="15" customHeight="1" thickBot="1" x14ac:dyDescent="0.25">
      <c r="A169" s="116" t="s">
        <v>654</v>
      </c>
      <c r="B169" s="44" t="s">
        <v>1731</v>
      </c>
      <c r="C169" s="13" t="s">
        <v>3823</v>
      </c>
      <c r="D169" s="47" t="s">
        <v>1732</v>
      </c>
      <c r="E169" s="24" t="s">
        <v>4654</v>
      </c>
      <c r="F169" s="322">
        <f>SUM(LARGE(G169:CJ169,{1,2,3,4,5,6}))</f>
        <v>2009</v>
      </c>
      <c r="G169" s="36"/>
      <c r="H169" s="37"/>
      <c r="I169" s="37">
        <v>157</v>
      </c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>
        <v>205</v>
      </c>
      <c r="AB169" s="37"/>
      <c r="AC169" s="37"/>
      <c r="AD169" s="37"/>
      <c r="AE169" s="37"/>
      <c r="AF169" s="37"/>
      <c r="AG169" s="37">
        <v>157</v>
      </c>
      <c r="AH169" s="37"/>
      <c r="AI169" s="37">
        <v>250</v>
      </c>
      <c r="AJ169" s="37"/>
      <c r="AK169" s="37"/>
      <c r="AL169" s="37"/>
      <c r="AM169" s="37"/>
      <c r="AN169" s="37"/>
      <c r="AO169" s="37"/>
      <c r="AP169" s="37">
        <v>504</v>
      </c>
      <c r="AQ169" s="37"/>
      <c r="AR169" s="37"/>
      <c r="AS169" s="37"/>
      <c r="AT169" s="37"/>
      <c r="AU169" s="37"/>
      <c r="AV169" s="37"/>
      <c r="AW169" s="37"/>
      <c r="AX169" s="37"/>
      <c r="AY169" s="37"/>
      <c r="AZ169" s="37">
        <v>205</v>
      </c>
      <c r="BA169" s="37"/>
      <c r="BB169" s="37"/>
      <c r="BC169" s="37"/>
      <c r="BD169" s="37">
        <v>360</v>
      </c>
      <c r="BE169" s="37"/>
      <c r="BF169" s="37">
        <v>330</v>
      </c>
      <c r="BG169" s="37"/>
      <c r="BH169" s="37"/>
      <c r="BI169" s="37"/>
      <c r="BJ169" s="37"/>
      <c r="BK169" s="37"/>
      <c r="BL169" s="37"/>
      <c r="BM169" s="37"/>
      <c r="BN169" s="37"/>
      <c r="BO169" s="37">
        <v>360</v>
      </c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8"/>
      <c r="CE169" s="114">
        <v>0</v>
      </c>
      <c r="CF169" s="114">
        <v>0</v>
      </c>
      <c r="CG169" s="115">
        <v>0</v>
      </c>
      <c r="CH169" s="59">
        <v>0</v>
      </c>
      <c r="CI169" s="59">
        <v>0</v>
      </c>
      <c r="CJ169" s="59">
        <v>0</v>
      </c>
    </row>
    <row r="170" spans="1:110" ht="15" customHeight="1" thickBot="1" x14ac:dyDescent="0.3">
      <c r="A170" s="116" t="s">
        <v>657</v>
      </c>
      <c r="B170" s="17" t="s">
        <v>1729</v>
      </c>
      <c r="C170" s="13" t="s">
        <v>3772</v>
      </c>
      <c r="D170" s="47" t="s">
        <v>1730</v>
      </c>
      <c r="E170" s="24" t="s">
        <v>393</v>
      </c>
      <c r="F170" s="322">
        <f>SUM(LARGE(G170:CJ170,{1,2,3,4,5,6}))</f>
        <v>2006</v>
      </c>
      <c r="G170" s="36">
        <v>357</v>
      </c>
      <c r="H170" s="37"/>
      <c r="I170" s="37"/>
      <c r="J170" s="37"/>
      <c r="K170" s="37">
        <v>114</v>
      </c>
      <c r="L170" s="37"/>
      <c r="M170" s="37"/>
      <c r="N170" s="37"/>
      <c r="O170" s="37"/>
      <c r="P170" s="37">
        <v>213</v>
      </c>
      <c r="Q170" s="37"/>
      <c r="R170" s="37"/>
      <c r="S170" s="37"/>
      <c r="T170" s="37"/>
      <c r="U170" s="37"/>
      <c r="V170" s="37"/>
      <c r="W170" s="37"/>
      <c r="X170" s="37"/>
      <c r="Y170" s="37"/>
      <c r="Z170" s="37">
        <v>177</v>
      </c>
      <c r="AA170" s="37"/>
      <c r="AB170" s="37"/>
      <c r="AC170" s="37"/>
      <c r="AD170" s="37"/>
      <c r="AE170" s="37"/>
      <c r="AF170" s="37"/>
      <c r="AG170" s="37"/>
      <c r="AH170" s="37"/>
      <c r="AI170" s="37"/>
      <c r="AJ170" s="37">
        <v>272</v>
      </c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>
        <v>455</v>
      </c>
      <c r="AW170" s="37"/>
      <c r="AX170" s="37"/>
      <c r="AY170" s="37"/>
      <c r="AZ170" s="37"/>
      <c r="BA170" s="37">
        <v>275</v>
      </c>
      <c r="BB170" s="37"/>
      <c r="BC170" s="37"/>
      <c r="BD170" s="37"/>
      <c r="BE170" s="37"/>
      <c r="BF170" s="37">
        <v>290</v>
      </c>
      <c r="BG170" s="37"/>
      <c r="BH170" s="37"/>
      <c r="BI170" s="37"/>
      <c r="BJ170" s="37"/>
      <c r="BK170" s="37"/>
      <c r="BL170" s="37">
        <v>357</v>
      </c>
      <c r="BM170" s="37"/>
      <c r="BN170" s="37"/>
      <c r="BO170" s="37"/>
      <c r="BP170" s="37"/>
      <c r="BQ170" s="37"/>
      <c r="BR170" s="37"/>
      <c r="BS170" s="37"/>
      <c r="BT170" s="37">
        <v>272</v>
      </c>
      <c r="BU170" s="37"/>
      <c r="BV170" s="37"/>
      <c r="BW170" s="37"/>
      <c r="BX170" s="37"/>
      <c r="BY170" s="37"/>
      <c r="BZ170" s="37"/>
      <c r="CA170" s="37">
        <v>272</v>
      </c>
      <c r="CB170" s="37"/>
      <c r="CC170" s="37"/>
      <c r="CD170" s="38"/>
      <c r="CE170" s="114">
        <v>0</v>
      </c>
      <c r="CF170" s="114">
        <v>0</v>
      </c>
      <c r="CG170" s="115">
        <v>0</v>
      </c>
      <c r="CH170" s="59">
        <v>0</v>
      </c>
      <c r="CI170" s="59">
        <v>0</v>
      </c>
      <c r="CJ170" s="59">
        <v>0</v>
      </c>
      <c r="DC170" s="395"/>
      <c r="DD170" s="395"/>
      <c r="DE170" s="395"/>
      <c r="DF170" s="395"/>
    </row>
    <row r="171" spans="1:110" ht="15" customHeight="1" thickBot="1" x14ac:dyDescent="0.3">
      <c r="A171" s="116" t="s">
        <v>660</v>
      </c>
      <c r="B171" s="17" t="s">
        <v>1646</v>
      </c>
      <c r="C171" s="13" t="s">
        <v>3753</v>
      </c>
      <c r="D171" s="47" t="s">
        <v>1647</v>
      </c>
      <c r="E171" s="24" t="s">
        <v>4647</v>
      </c>
      <c r="F171" s="322">
        <f>SUM(LARGE(G171:CJ171,{1,2,3,4,5,6}))</f>
        <v>1996</v>
      </c>
      <c r="G171" s="36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>
        <v>300</v>
      </c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>
        <v>157</v>
      </c>
      <c r="AH171" s="37"/>
      <c r="AI171" s="37">
        <v>250</v>
      </c>
      <c r="AJ171" s="37"/>
      <c r="AK171" s="37"/>
      <c r="AL171" s="37"/>
      <c r="AM171" s="37"/>
      <c r="AN171" s="37"/>
      <c r="AO171" s="37"/>
      <c r="AP171" s="37">
        <v>360</v>
      </c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>
        <v>504</v>
      </c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>
        <v>360</v>
      </c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>
        <v>222</v>
      </c>
      <c r="CC171" s="37"/>
      <c r="CD171" s="38"/>
      <c r="CE171" s="114">
        <v>0</v>
      </c>
      <c r="CF171" s="114">
        <v>0</v>
      </c>
      <c r="CG171" s="115">
        <v>0</v>
      </c>
      <c r="CH171" s="59">
        <v>0</v>
      </c>
      <c r="CI171" s="59">
        <v>0</v>
      </c>
      <c r="CJ171" s="59">
        <v>0</v>
      </c>
      <c r="DA171" s="395"/>
      <c r="DB171" s="395"/>
    </row>
    <row r="172" spans="1:110" ht="15" customHeight="1" thickBot="1" x14ac:dyDescent="0.3">
      <c r="A172" s="116" t="s">
        <v>663</v>
      </c>
      <c r="B172" s="17" t="s">
        <v>1739</v>
      </c>
      <c r="C172" s="13" t="s">
        <v>3830</v>
      </c>
      <c r="D172" s="47" t="s">
        <v>1740</v>
      </c>
      <c r="E172" s="24" t="s">
        <v>684</v>
      </c>
      <c r="F172" s="322">
        <f>SUM(LARGE(G172:CJ172,{1,2,3,4,5,6}))</f>
        <v>1980</v>
      </c>
      <c r="G172" s="36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>
        <v>142</v>
      </c>
      <c r="T172" s="37"/>
      <c r="U172" s="37"/>
      <c r="V172" s="37"/>
      <c r="W172" s="37"/>
      <c r="X172" s="37"/>
      <c r="Y172" s="37">
        <v>275</v>
      </c>
      <c r="Z172" s="37"/>
      <c r="AA172" s="37"/>
      <c r="AB172" s="37"/>
      <c r="AC172" s="37"/>
      <c r="AD172" s="37"/>
      <c r="AE172" s="37"/>
      <c r="AF172" s="37"/>
      <c r="AG172" s="37"/>
      <c r="AH172" s="37"/>
      <c r="AI172" s="37">
        <v>137</v>
      </c>
      <c r="AJ172" s="37">
        <v>385</v>
      </c>
      <c r="AK172" s="37"/>
      <c r="AL172" s="37">
        <v>175</v>
      </c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>
        <v>290</v>
      </c>
      <c r="BB172" s="37"/>
      <c r="BC172" s="37"/>
      <c r="BD172" s="37"/>
      <c r="BE172" s="37"/>
      <c r="BF172" s="37">
        <v>420</v>
      </c>
      <c r="BG172" s="37"/>
      <c r="BH172" s="37"/>
      <c r="BI172" s="37"/>
      <c r="BJ172" s="37">
        <v>114</v>
      </c>
      <c r="BK172" s="37"/>
      <c r="BL172" s="37">
        <v>335</v>
      </c>
      <c r="BM172" s="37"/>
      <c r="BN172" s="37">
        <v>137</v>
      </c>
      <c r="BO172" s="37"/>
      <c r="BP172" s="37"/>
      <c r="BQ172" s="37"/>
      <c r="BR172" s="37">
        <v>92</v>
      </c>
      <c r="BS172" s="37"/>
      <c r="BT172" s="37">
        <v>275</v>
      </c>
      <c r="BU172" s="37"/>
      <c r="BV172" s="37"/>
      <c r="BW172" s="37"/>
      <c r="BX172" s="37">
        <v>175</v>
      </c>
      <c r="BY172" s="37"/>
      <c r="BZ172" s="37"/>
      <c r="CA172" s="37"/>
      <c r="CB172" s="37"/>
      <c r="CC172" s="37">
        <v>146</v>
      </c>
      <c r="CD172" s="38"/>
      <c r="CE172" s="114">
        <v>0</v>
      </c>
      <c r="CF172" s="114">
        <v>0</v>
      </c>
      <c r="CG172" s="115">
        <v>0</v>
      </c>
      <c r="CH172" s="59">
        <v>0</v>
      </c>
      <c r="CI172" s="59">
        <v>0</v>
      </c>
      <c r="CJ172" s="59">
        <v>0</v>
      </c>
    </row>
    <row r="173" spans="1:110" ht="15" customHeight="1" thickBot="1" x14ac:dyDescent="0.3">
      <c r="A173" s="116" t="s">
        <v>666</v>
      </c>
      <c r="B173" s="4" t="s">
        <v>3370</v>
      </c>
      <c r="C173" s="13" t="s">
        <v>3892</v>
      </c>
      <c r="D173" s="47" t="s">
        <v>1969</v>
      </c>
      <c r="E173" s="24" t="s">
        <v>148</v>
      </c>
      <c r="F173" s="322">
        <f>SUM(LARGE(G173:CJ173,{1,2,3,4,5,6}))</f>
        <v>1967</v>
      </c>
      <c r="G173" s="36"/>
      <c r="H173" s="37"/>
      <c r="I173" s="37"/>
      <c r="J173" s="37"/>
      <c r="K173" s="37"/>
      <c r="L173" s="37"/>
      <c r="M173" s="37">
        <v>275</v>
      </c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>
        <v>357</v>
      </c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>
        <v>290</v>
      </c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>
        <v>275</v>
      </c>
      <c r="BW173" s="37"/>
      <c r="BX173" s="37"/>
      <c r="BY173" s="37"/>
      <c r="BZ173" s="37"/>
      <c r="CA173" s="37">
        <v>385</v>
      </c>
      <c r="CB173" s="37">
        <v>385</v>
      </c>
      <c r="CC173" s="37"/>
      <c r="CD173" s="38"/>
      <c r="CE173" s="114">
        <v>0</v>
      </c>
      <c r="CF173" s="114">
        <v>0</v>
      </c>
      <c r="CG173" s="115">
        <v>0</v>
      </c>
      <c r="CH173" s="59">
        <v>0</v>
      </c>
      <c r="CI173" s="59">
        <v>0</v>
      </c>
      <c r="CJ173" s="59">
        <v>0</v>
      </c>
    </row>
    <row r="174" spans="1:110" ht="15" customHeight="1" thickBot="1" x14ac:dyDescent="0.3">
      <c r="A174" s="116" t="s">
        <v>669</v>
      </c>
      <c r="B174" s="17" t="s">
        <v>1924</v>
      </c>
      <c r="C174" s="13" t="s">
        <v>3782</v>
      </c>
      <c r="D174" s="47" t="s">
        <v>1925</v>
      </c>
      <c r="E174" s="24" t="s">
        <v>376</v>
      </c>
      <c r="F174" s="322">
        <f>SUM(LARGE(G174:CJ174,{1,2,3,4,5,6}))</f>
        <v>1967</v>
      </c>
      <c r="G174" s="36"/>
      <c r="H174" s="37"/>
      <c r="I174" s="37"/>
      <c r="J174" s="37"/>
      <c r="K174" s="37"/>
      <c r="L174" s="37"/>
      <c r="M174" s="37"/>
      <c r="N174" s="37"/>
      <c r="O174" s="37"/>
      <c r="P174" s="37">
        <v>157</v>
      </c>
      <c r="Q174" s="37"/>
      <c r="R174" s="37"/>
      <c r="S174" s="37"/>
      <c r="T174" s="37">
        <v>205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>
        <v>205</v>
      </c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>
        <v>390</v>
      </c>
      <c r="BU174" s="37"/>
      <c r="BV174" s="37">
        <v>566</v>
      </c>
      <c r="BW174" s="37"/>
      <c r="BX174" s="37"/>
      <c r="BY174" s="37"/>
      <c r="BZ174" s="37"/>
      <c r="CA174" s="37">
        <v>444</v>
      </c>
      <c r="CB174" s="37"/>
      <c r="CC174" s="37"/>
      <c r="CD174" s="38"/>
      <c r="CE174" s="114">
        <v>0</v>
      </c>
      <c r="CF174" s="114">
        <v>0</v>
      </c>
      <c r="CG174" s="115">
        <v>0</v>
      </c>
      <c r="CH174" s="59">
        <v>0</v>
      </c>
      <c r="CI174" s="59">
        <v>0</v>
      </c>
      <c r="CJ174" s="59">
        <v>0</v>
      </c>
    </row>
    <row r="175" spans="1:110" ht="15" customHeight="1" thickBot="1" x14ac:dyDescent="0.3">
      <c r="A175" s="116" t="s">
        <v>672</v>
      </c>
      <c r="B175" s="17" t="s">
        <v>1744</v>
      </c>
      <c r="C175" s="13" t="s">
        <v>3731</v>
      </c>
      <c r="D175" s="47" t="s">
        <v>1745</v>
      </c>
      <c r="E175" s="24" t="s">
        <v>4644</v>
      </c>
      <c r="F175" s="322">
        <f>SUM(LARGE(G175:CJ175,{1,2,3,4,5,6}))</f>
        <v>1948</v>
      </c>
      <c r="G175" s="36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>
        <v>385</v>
      </c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>
        <v>810</v>
      </c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>
        <v>500</v>
      </c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8">
        <v>253</v>
      </c>
      <c r="CE175" s="114">
        <v>0</v>
      </c>
      <c r="CF175" s="114">
        <v>0</v>
      </c>
      <c r="CG175" s="115">
        <v>0</v>
      </c>
      <c r="CH175" s="59">
        <v>0</v>
      </c>
      <c r="CI175" s="59">
        <v>0</v>
      </c>
      <c r="CJ175" s="59">
        <v>0</v>
      </c>
    </row>
    <row r="176" spans="1:110" ht="15" customHeight="1" thickBot="1" x14ac:dyDescent="0.3">
      <c r="A176" s="116" t="s">
        <v>675</v>
      </c>
      <c r="B176" s="17" t="s">
        <v>1632</v>
      </c>
      <c r="C176" s="13" t="s">
        <v>3821</v>
      </c>
      <c r="D176" s="47" t="s">
        <v>1633</v>
      </c>
      <c r="E176" s="24" t="s">
        <v>310</v>
      </c>
      <c r="F176" s="322">
        <f>SUM(LARGE(G176:CJ176,{1,2,3,4,5,6}))</f>
        <v>1942</v>
      </c>
      <c r="G176" s="36"/>
      <c r="H176" s="37"/>
      <c r="I176" s="37"/>
      <c r="J176" s="37"/>
      <c r="K176" s="37"/>
      <c r="L176" s="37">
        <v>360</v>
      </c>
      <c r="M176" s="37"/>
      <c r="N176" s="37"/>
      <c r="O176" s="37"/>
      <c r="P176" s="37"/>
      <c r="Q176" s="37"/>
      <c r="R176" s="37">
        <v>687</v>
      </c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>
        <v>385</v>
      </c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>
        <v>510</v>
      </c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8"/>
      <c r="CE176" s="114">
        <v>0</v>
      </c>
      <c r="CF176" s="114">
        <v>0</v>
      </c>
      <c r="CG176" s="115">
        <v>0</v>
      </c>
      <c r="CH176" s="59">
        <v>0</v>
      </c>
      <c r="CI176" s="59">
        <v>0</v>
      </c>
      <c r="CJ176" s="59">
        <v>0</v>
      </c>
    </row>
    <row r="177" spans="1:106" ht="15" customHeight="1" thickBot="1" x14ac:dyDescent="0.3">
      <c r="A177" s="116" t="s">
        <v>678</v>
      </c>
      <c r="B177" s="17" t="s">
        <v>1711</v>
      </c>
      <c r="C177" s="13" t="s">
        <v>3816</v>
      </c>
      <c r="D177" s="47" t="s">
        <v>1712</v>
      </c>
      <c r="E177" s="24" t="s">
        <v>4659</v>
      </c>
      <c r="F177" s="322">
        <f>SUM(LARGE(G177:CJ177,{1,2,3,4,5,6}))</f>
        <v>1928</v>
      </c>
      <c r="G177" s="36"/>
      <c r="H177" s="37"/>
      <c r="I177" s="37"/>
      <c r="J177" s="37">
        <v>157</v>
      </c>
      <c r="K177" s="37"/>
      <c r="L177" s="37"/>
      <c r="M177" s="37"/>
      <c r="N177" s="37"/>
      <c r="O177" s="37"/>
      <c r="P177" s="37"/>
      <c r="Q177" s="37"/>
      <c r="R177" s="37"/>
      <c r="S177" s="37">
        <v>253</v>
      </c>
      <c r="T177" s="37"/>
      <c r="U177" s="37"/>
      <c r="V177" s="37"/>
      <c r="W177" s="37"/>
      <c r="X177" s="37"/>
      <c r="Y177" s="37">
        <v>360</v>
      </c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>
        <v>360</v>
      </c>
      <c r="BB177" s="37"/>
      <c r="BC177" s="37"/>
      <c r="BD177" s="37"/>
      <c r="BE177" s="37"/>
      <c r="BF177" s="37"/>
      <c r="BG177" s="37"/>
      <c r="BH177" s="37"/>
      <c r="BI177" s="37"/>
      <c r="BJ177" s="37">
        <v>157</v>
      </c>
      <c r="BK177" s="37"/>
      <c r="BL177" s="37">
        <v>450</v>
      </c>
      <c r="BM177" s="37"/>
      <c r="BN177" s="37">
        <v>157</v>
      </c>
      <c r="BO177" s="37"/>
      <c r="BP177" s="37"/>
      <c r="BQ177" s="37"/>
      <c r="BR177" s="37">
        <v>300</v>
      </c>
      <c r="BS177" s="37"/>
      <c r="BT177" s="37"/>
      <c r="BU177" s="37"/>
      <c r="BV177" s="37"/>
      <c r="BW177" s="37"/>
      <c r="BX177" s="37">
        <v>205</v>
      </c>
      <c r="BY177" s="37"/>
      <c r="BZ177" s="37"/>
      <c r="CA177" s="37"/>
      <c r="CB177" s="37"/>
      <c r="CC177" s="37"/>
      <c r="CD177" s="38"/>
      <c r="CE177" s="114">
        <v>0</v>
      </c>
      <c r="CF177" s="114">
        <v>0</v>
      </c>
      <c r="CG177" s="115">
        <v>0</v>
      </c>
      <c r="CH177" s="59">
        <v>0</v>
      </c>
      <c r="CI177" s="59">
        <v>0</v>
      </c>
      <c r="CJ177" s="59">
        <v>0</v>
      </c>
    </row>
    <row r="178" spans="1:106" ht="15" customHeight="1" thickBot="1" x14ac:dyDescent="0.3">
      <c r="A178" s="116" t="s">
        <v>681</v>
      </c>
      <c r="B178" s="17" t="s">
        <v>1671</v>
      </c>
      <c r="C178" s="13" t="s">
        <v>3735</v>
      </c>
      <c r="D178" s="47" t="s">
        <v>1672</v>
      </c>
      <c r="E178" s="24" t="s">
        <v>245</v>
      </c>
      <c r="F178" s="322">
        <f>SUM(LARGE(G178:CJ178,{1,2,3,4,5,6}))</f>
        <v>1913</v>
      </c>
      <c r="G178" s="36"/>
      <c r="H178" s="37"/>
      <c r="I178" s="37"/>
      <c r="J178" s="37"/>
      <c r="K178" s="37"/>
      <c r="L178" s="37">
        <v>504</v>
      </c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>
        <v>205</v>
      </c>
      <c r="AC178" s="37"/>
      <c r="AD178" s="37"/>
      <c r="AE178" s="37"/>
      <c r="AF178" s="37"/>
      <c r="AG178" s="37"/>
      <c r="AH178" s="37"/>
      <c r="AI178" s="37"/>
      <c r="AJ178" s="37">
        <v>700</v>
      </c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>
        <v>504</v>
      </c>
      <c r="CA178" s="37"/>
      <c r="CB178" s="37"/>
      <c r="CC178" s="37"/>
      <c r="CD178" s="38"/>
      <c r="CE178" s="114">
        <v>0</v>
      </c>
      <c r="CF178" s="114">
        <v>0</v>
      </c>
      <c r="CG178" s="115">
        <v>0</v>
      </c>
      <c r="CH178" s="59">
        <v>0</v>
      </c>
      <c r="CI178" s="59">
        <v>0</v>
      </c>
      <c r="CJ178" s="59">
        <v>0</v>
      </c>
      <c r="CM178" s="395"/>
    </row>
    <row r="179" spans="1:106" ht="15" customHeight="1" thickBot="1" x14ac:dyDescent="0.3">
      <c r="A179" s="116" t="s">
        <v>685</v>
      </c>
      <c r="B179" s="17" t="s">
        <v>1695</v>
      </c>
      <c r="C179" s="13" t="s">
        <v>3796</v>
      </c>
      <c r="D179" s="47" t="s">
        <v>1696</v>
      </c>
      <c r="E179" s="24" t="s">
        <v>409</v>
      </c>
      <c r="F179" s="322">
        <f>SUM(LARGE(G179:CJ179,{1,2,3,4,5,6}))</f>
        <v>1880</v>
      </c>
      <c r="G179" s="36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>
        <v>360</v>
      </c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>
        <v>595</v>
      </c>
      <c r="AK179" s="37"/>
      <c r="AL179" s="37"/>
      <c r="AM179" s="37"/>
      <c r="AN179" s="37"/>
      <c r="AO179" s="37"/>
      <c r="AP179" s="37"/>
      <c r="AQ179" s="37"/>
      <c r="AR179" s="37"/>
      <c r="AS179" s="37">
        <v>360</v>
      </c>
      <c r="AT179" s="37"/>
      <c r="AU179" s="37"/>
      <c r="AV179" s="37"/>
      <c r="AW179" s="37"/>
      <c r="AX179" s="37"/>
      <c r="AY179" s="37"/>
      <c r="AZ179" s="37"/>
      <c r="BA179" s="37">
        <v>360</v>
      </c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>
        <v>205</v>
      </c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8"/>
      <c r="CE179" s="114">
        <v>0</v>
      </c>
      <c r="CF179" s="114">
        <v>0</v>
      </c>
      <c r="CG179" s="115">
        <v>0</v>
      </c>
      <c r="CH179" s="59">
        <v>0</v>
      </c>
      <c r="CI179" s="59">
        <v>0</v>
      </c>
      <c r="CJ179" s="59">
        <v>0</v>
      </c>
    </row>
    <row r="180" spans="1:106" ht="15" customHeight="1" thickBot="1" x14ac:dyDescent="0.3">
      <c r="A180" s="116" t="s">
        <v>687</v>
      </c>
      <c r="B180" s="17" t="s">
        <v>1697</v>
      </c>
      <c r="C180" s="13" t="s">
        <v>3852</v>
      </c>
      <c r="D180" s="47" t="s">
        <v>1698</v>
      </c>
      <c r="E180" s="24" t="s">
        <v>409</v>
      </c>
      <c r="F180" s="322">
        <f>SUM(LARGE(G180:CJ180,{1,2,3,4,5,6}))</f>
        <v>1880</v>
      </c>
      <c r="G180" s="36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>
        <v>360</v>
      </c>
      <c r="Z180" s="37"/>
      <c r="AA180" s="37"/>
      <c r="AB180" s="37"/>
      <c r="AC180" s="37"/>
      <c r="AD180" s="37"/>
      <c r="AE180" s="37"/>
      <c r="AF180" s="37"/>
      <c r="AG180" s="37"/>
      <c r="AH180" s="37"/>
      <c r="AI180" s="37"/>
      <c r="AJ180" s="37">
        <v>595</v>
      </c>
      <c r="AK180" s="37"/>
      <c r="AL180" s="37"/>
      <c r="AM180" s="37"/>
      <c r="AN180" s="37"/>
      <c r="AO180" s="37"/>
      <c r="AP180" s="37"/>
      <c r="AQ180" s="37"/>
      <c r="AR180" s="37"/>
      <c r="AS180" s="37">
        <v>360</v>
      </c>
      <c r="AT180" s="37"/>
      <c r="AU180" s="37"/>
      <c r="AV180" s="37"/>
      <c r="AW180" s="37"/>
      <c r="AX180" s="37"/>
      <c r="AY180" s="37"/>
      <c r="AZ180" s="37"/>
      <c r="BA180" s="37">
        <v>360</v>
      </c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>
        <v>205</v>
      </c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8"/>
      <c r="CE180" s="114">
        <v>0</v>
      </c>
      <c r="CF180" s="114">
        <v>0</v>
      </c>
      <c r="CG180" s="115">
        <v>0</v>
      </c>
      <c r="CH180" s="59">
        <v>0</v>
      </c>
      <c r="CI180" s="59">
        <v>0</v>
      </c>
      <c r="CJ180" s="59">
        <v>0</v>
      </c>
    </row>
    <row r="181" spans="1:106" ht="15" customHeight="1" thickBot="1" x14ac:dyDescent="0.3">
      <c r="A181" s="116" t="s">
        <v>689</v>
      </c>
      <c r="B181" s="17" t="s">
        <v>1574</v>
      </c>
      <c r="C181" s="13" t="s">
        <v>3822</v>
      </c>
      <c r="D181" s="47" t="s">
        <v>1575</v>
      </c>
      <c r="E181" s="24" t="s">
        <v>166</v>
      </c>
      <c r="F181" s="322">
        <f>SUM(LARGE(G181:CJ181,{1,2,3,4,5,6}))</f>
        <v>1865</v>
      </c>
      <c r="G181" s="36"/>
      <c r="H181" s="37"/>
      <c r="I181" s="37"/>
      <c r="J181" s="37"/>
      <c r="K181" s="37"/>
      <c r="L181" s="37"/>
      <c r="M181" s="37"/>
      <c r="N181" s="37"/>
      <c r="O181" s="37"/>
      <c r="P181" s="37">
        <v>157</v>
      </c>
      <c r="Q181" s="37"/>
      <c r="R181" s="37">
        <v>810</v>
      </c>
      <c r="S181" s="37"/>
      <c r="T181" s="37"/>
      <c r="U181" s="37"/>
      <c r="V181" s="37"/>
      <c r="W181" s="37"/>
      <c r="X181" s="37">
        <v>513</v>
      </c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AI181" s="37"/>
      <c r="AJ181" s="37">
        <v>385</v>
      </c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8"/>
      <c r="CE181" s="114">
        <v>0</v>
      </c>
      <c r="CF181" s="114">
        <v>0</v>
      </c>
      <c r="CG181" s="115">
        <v>0</v>
      </c>
      <c r="CH181" s="59">
        <v>0</v>
      </c>
      <c r="CI181" s="59">
        <v>0</v>
      </c>
      <c r="CJ181" s="59">
        <v>0</v>
      </c>
    </row>
    <row r="182" spans="1:106" ht="15" customHeight="1" thickBot="1" x14ac:dyDescent="0.3">
      <c r="A182" s="116" t="s">
        <v>690</v>
      </c>
      <c r="B182" s="17" t="s">
        <v>1808</v>
      </c>
      <c r="C182" s="13" t="s">
        <v>3879</v>
      </c>
      <c r="D182" s="47" t="s">
        <v>1809</v>
      </c>
      <c r="E182" s="24" t="s">
        <v>4643</v>
      </c>
      <c r="F182" s="322">
        <f>SUM(LARGE(G182:CJ182,{1,2,3,4,5,6}))</f>
        <v>1852</v>
      </c>
      <c r="G182" s="36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>
        <v>177</v>
      </c>
      <c r="W182" s="37"/>
      <c r="X182" s="37"/>
      <c r="Y182" s="37"/>
      <c r="Z182" s="37"/>
      <c r="AA182" s="37">
        <v>175</v>
      </c>
      <c r="AB182" s="37"/>
      <c r="AC182" s="37"/>
      <c r="AD182" s="37"/>
      <c r="AE182" s="37"/>
      <c r="AF182" s="37"/>
      <c r="AG182" s="37">
        <v>146</v>
      </c>
      <c r="AH182" s="37"/>
      <c r="AI182" s="37"/>
      <c r="AJ182" s="37"/>
      <c r="AK182" s="37"/>
      <c r="AL182" s="37"/>
      <c r="AM182" s="37"/>
      <c r="AN182" s="37"/>
      <c r="AO182" s="37"/>
      <c r="AP182" s="37">
        <v>425</v>
      </c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>
        <v>350</v>
      </c>
      <c r="BE182" s="37"/>
      <c r="BF182" s="37">
        <v>340</v>
      </c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>
        <v>385</v>
      </c>
      <c r="CC182" s="37"/>
      <c r="CD182" s="38"/>
      <c r="CE182" s="114">
        <v>0</v>
      </c>
      <c r="CF182" s="114">
        <v>0</v>
      </c>
      <c r="CG182" s="115">
        <v>0</v>
      </c>
      <c r="CH182" s="59">
        <v>0</v>
      </c>
      <c r="CI182" s="59">
        <v>0</v>
      </c>
      <c r="CJ182" s="59">
        <v>0</v>
      </c>
    </row>
    <row r="183" spans="1:106" ht="15" customHeight="1" thickBot="1" x14ac:dyDescent="0.3">
      <c r="A183" s="116" t="s">
        <v>693</v>
      </c>
      <c r="B183" s="17" t="s">
        <v>1737</v>
      </c>
      <c r="C183" s="13" t="s">
        <v>3841</v>
      </c>
      <c r="D183" s="47" t="s">
        <v>1738</v>
      </c>
      <c r="E183" s="24" t="s">
        <v>513</v>
      </c>
      <c r="F183" s="322">
        <f>SUM(LARGE(G183:CJ183,{1,2,3,4,5,6}))</f>
        <v>1849</v>
      </c>
      <c r="G183" s="36"/>
      <c r="H183" s="37"/>
      <c r="I183" s="37"/>
      <c r="J183" s="37"/>
      <c r="K183" s="37"/>
      <c r="L183" s="37">
        <v>222</v>
      </c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>
        <v>205</v>
      </c>
      <c r="AC183" s="37"/>
      <c r="AD183" s="37"/>
      <c r="AE183" s="37"/>
      <c r="AF183" s="37">
        <v>253</v>
      </c>
      <c r="AG183" s="37"/>
      <c r="AH183" s="37"/>
      <c r="AI183" s="37">
        <v>175</v>
      </c>
      <c r="AJ183" s="37">
        <v>490</v>
      </c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>
        <v>504</v>
      </c>
      <c r="CA183" s="37"/>
      <c r="CB183" s="37"/>
      <c r="CC183" s="37"/>
      <c r="CD183" s="38"/>
      <c r="CE183" s="114">
        <v>0</v>
      </c>
      <c r="CF183" s="114">
        <v>0</v>
      </c>
      <c r="CG183" s="115">
        <v>0</v>
      </c>
      <c r="CH183" s="59">
        <v>0</v>
      </c>
      <c r="CI183" s="59">
        <v>0</v>
      </c>
      <c r="CJ183" s="59">
        <v>0</v>
      </c>
    </row>
    <row r="184" spans="1:106" ht="15" customHeight="1" thickBot="1" x14ac:dyDescent="0.3">
      <c r="A184" s="116" t="s">
        <v>696</v>
      </c>
      <c r="B184" s="17" t="s">
        <v>1764</v>
      </c>
      <c r="C184" s="13" t="s">
        <v>3866</v>
      </c>
      <c r="D184" s="47" t="s">
        <v>1765</v>
      </c>
      <c r="E184" s="24" t="s">
        <v>148</v>
      </c>
      <c r="F184" s="322">
        <f>SUM(LARGE(G184:CJ184,{1,2,3,4,5,6}))</f>
        <v>1826</v>
      </c>
      <c r="G184" s="36">
        <v>357</v>
      </c>
      <c r="H184" s="37"/>
      <c r="I184" s="37"/>
      <c r="J184" s="37"/>
      <c r="K184" s="37"/>
      <c r="L184" s="37"/>
      <c r="M184" s="37">
        <v>275</v>
      </c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>
        <v>357</v>
      </c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>
        <v>290</v>
      </c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>
        <v>272</v>
      </c>
      <c r="BU184" s="37"/>
      <c r="BV184" s="37">
        <v>275</v>
      </c>
      <c r="BW184" s="37"/>
      <c r="BX184" s="37"/>
      <c r="BY184" s="37"/>
      <c r="BZ184" s="37"/>
      <c r="CA184" s="37"/>
      <c r="CB184" s="37"/>
      <c r="CC184" s="37"/>
      <c r="CD184" s="38"/>
      <c r="CE184" s="114">
        <v>0</v>
      </c>
      <c r="CF184" s="114">
        <v>0</v>
      </c>
      <c r="CG184" s="115">
        <v>0</v>
      </c>
      <c r="CH184" s="59">
        <v>0</v>
      </c>
      <c r="CI184" s="59">
        <v>0</v>
      </c>
      <c r="CJ184" s="59">
        <v>0</v>
      </c>
    </row>
    <row r="185" spans="1:106" ht="15" customHeight="1" thickBot="1" x14ac:dyDescent="0.3">
      <c r="A185" s="116" t="s">
        <v>699</v>
      </c>
      <c r="B185" s="17" t="s">
        <v>1770</v>
      </c>
      <c r="C185" s="13" t="s">
        <v>3920</v>
      </c>
      <c r="D185" s="47" t="s">
        <v>1771</v>
      </c>
      <c r="E185" s="24" t="s">
        <v>4650</v>
      </c>
      <c r="F185" s="322">
        <f>SUM(LARGE(G185:CJ185,{1,2,3,4,5,6}))</f>
        <v>1818</v>
      </c>
      <c r="G185" s="36">
        <v>450</v>
      </c>
      <c r="H185" s="37"/>
      <c r="I185" s="37"/>
      <c r="J185" s="37"/>
      <c r="K185" s="37"/>
      <c r="L185" s="37"/>
      <c r="M185" s="37"/>
      <c r="N185" s="37"/>
      <c r="O185" s="37"/>
      <c r="P185" s="37">
        <v>205</v>
      </c>
      <c r="Q185" s="37"/>
      <c r="R185" s="37"/>
      <c r="S185" s="37"/>
      <c r="T185" s="37">
        <v>102</v>
      </c>
      <c r="U185" s="37"/>
      <c r="V185" s="37"/>
      <c r="W185" s="37"/>
      <c r="X185" s="37"/>
      <c r="Y185" s="37"/>
      <c r="Z185" s="37">
        <v>205</v>
      </c>
      <c r="AA185" s="37"/>
      <c r="AB185" s="37"/>
      <c r="AC185" s="37"/>
      <c r="AD185" s="37"/>
      <c r="AE185" s="37"/>
      <c r="AF185" s="37"/>
      <c r="AG185" s="37"/>
      <c r="AH185" s="37">
        <v>205</v>
      </c>
      <c r="AI185" s="37">
        <v>250</v>
      </c>
      <c r="AJ185" s="37"/>
      <c r="AK185" s="37"/>
      <c r="AL185" s="37"/>
      <c r="AM185" s="37"/>
      <c r="AN185" s="37"/>
      <c r="AO185" s="37"/>
      <c r="AP185" s="37"/>
      <c r="AQ185" s="37">
        <v>205</v>
      </c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>
        <v>253</v>
      </c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>
        <v>300</v>
      </c>
      <c r="BT185" s="37"/>
      <c r="BU185" s="37"/>
      <c r="BV185" s="37"/>
      <c r="BW185" s="37"/>
      <c r="BX185" s="37"/>
      <c r="BY185" s="37"/>
      <c r="BZ185" s="37"/>
      <c r="CA185" s="37">
        <v>360</v>
      </c>
      <c r="CB185" s="37"/>
      <c r="CC185" s="37"/>
      <c r="CD185" s="38"/>
      <c r="CE185" s="114">
        <v>0</v>
      </c>
      <c r="CF185" s="114">
        <v>0</v>
      </c>
      <c r="CG185" s="115">
        <v>0</v>
      </c>
      <c r="CH185" s="59">
        <v>0</v>
      </c>
      <c r="CI185" s="59">
        <v>0</v>
      </c>
      <c r="CJ185" s="59">
        <v>0</v>
      </c>
    </row>
    <row r="186" spans="1:106" ht="15" customHeight="1" thickBot="1" x14ac:dyDescent="0.3">
      <c r="A186" s="116" t="s">
        <v>703</v>
      </c>
      <c r="B186" s="17" t="s">
        <v>1766</v>
      </c>
      <c r="C186" s="13" t="s">
        <v>3810</v>
      </c>
      <c r="D186" s="47" t="s">
        <v>1767</v>
      </c>
      <c r="E186" s="24" t="s">
        <v>4649</v>
      </c>
      <c r="F186" s="322">
        <f>SUM(LARGE(G186:CJ186,{1,2,3,4,5,6}))</f>
        <v>1811</v>
      </c>
      <c r="G186" s="36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>
        <v>385</v>
      </c>
      <c r="Z186" s="37"/>
      <c r="AA186" s="37"/>
      <c r="AB186" s="37"/>
      <c r="AC186" s="37"/>
      <c r="AD186" s="37"/>
      <c r="AE186" s="37"/>
      <c r="AF186" s="37"/>
      <c r="AG186" s="37"/>
      <c r="AH186" s="37"/>
      <c r="AI186" s="37">
        <v>213</v>
      </c>
      <c r="AJ186" s="37">
        <v>490</v>
      </c>
      <c r="AK186" s="37"/>
      <c r="AL186" s="37">
        <v>213</v>
      </c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>
        <v>510</v>
      </c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8"/>
      <c r="CE186" s="114">
        <v>0</v>
      </c>
      <c r="CF186" s="114">
        <v>0</v>
      </c>
      <c r="CG186" s="115">
        <v>0</v>
      </c>
      <c r="CH186" s="59">
        <v>0</v>
      </c>
      <c r="CI186" s="59">
        <v>0</v>
      </c>
      <c r="CJ186" s="59">
        <v>0</v>
      </c>
    </row>
    <row r="187" spans="1:106" ht="15" customHeight="1" thickBot="1" x14ac:dyDescent="0.3">
      <c r="A187" s="116" t="s">
        <v>706</v>
      </c>
      <c r="B187" s="17" t="s">
        <v>1815</v>
      </c>
      <c r="C187" s="7">
        <v>30520</v>
      </c>
      <c r="D187" s="400">
        <v>26095</v>
      </c>
      <c r="E187" s="129" t="s">
        <v>734</v>
      </c>
      <c r="F187" s="322">
        <f>SUM(LARGE(G187:CJ187,{1,2,3,4,5,6}))</f>
        <v>1795</v>
      </c>
      <c r="G187" s="36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>
        <v>205</v>
      </c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>
        <v>490</v>
      </c>
      <c r="AK187" s="37">
        <v>642</v>
      </c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>
        <v>253</v>
      </c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8">
        <v>205</v>
      </c>
      <c r="CE187" s="114">
        <v>0</v>
      </c>
      <c r="CF187" s="114">
        <v>0</v>
      </c>
      <c r="CG187" s="115">
        <v>0</v>
      </c>
      <c r="CH187" s="59">
        <v>0</v>
      </c>
      <c r="CI187" s="59">
        <v>0</v>
      </c>
      <c r="CJ187" s="59">
        <v>0</v>
      </c>
    </row>
    <row r="188" spans="1:106" ht="15" customHeight="1" thickBot="1" x14ac:dyDescent="0.3">
      <c r="A188" s="116" t="s">
        <v>709</v>
      </c>
      <c r="B188" s="17" t="s">
        <v>1816</v>
      </c>
      <c r="C188" s="7">
        <v>25799</v>
      </c>
      <c r="D188" s="400">
        <v>15939</v>
      </c>
      <c r="E188" s="129" t="s">
        <v>734</v>
      </c>
      <c r="F188" s="322">
        <f>SUM(LARGE(G188:CJ188,{1,2,3,4,5,6}))</f>
        <v>1795</v>
      </c>
      <c r="G188" s="36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>
        <v>205</v>
      </c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AI188" s="37"/>
      <c r="AJ188" s="37">
        <v>490</v>
      </c>
      <c r="AK188" s="37">
        <v>642</v>
      </c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>
        <v>253</v>
      </c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8">
        <v>205</v>
      </c>
      <c r="CE188" s="114">
        <v>0</v>
      </c>
      <c r="CF188" s="114">
        <v>0</v>
      </c>
      <c r="CG188" s="115">
        <v>0</v>
      </c>
      <c r="CH188" s="59">
        <v>0</v>
      </c>
      <c r="CI188" s="59">
        <v>0</v>
      </c>
      <c r="CJ188" s="59">
        <v>0</v>
      </c>
    </row>
    <row r="189" spans="1:106" ht="15" customHeight="1" thickBot="1" x14ac:dyDescent="0.3">
      <c r="A189" s="116" t="s">
        <v>712</v>
      </c>
      <c r="B189" s="17" t="s">
        <v>1772</v>
      </c>
      <c r="C189" s="13" t="s">
        <v>3848</v>
      </c>
      <c r="D189" s="47" t="s">
        <v>1773</v>
      </c>
      <c r="E189" s="24" t="s">
        <v>4651</v>
      </c>
      <c r="F189" s="322">
        <f>SUM(LARGE(G189:CJ189,{1,2,3,4,5,6}))</f>
        <v>1793</v>
      </c>
      <c r="G189" s="36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>
        <v>157</v>
      </c>
      <c r="AA189" s="37"/>
      <c r="AB189" s="37"/>
      <c r="AC189" s="37"/>
      <c r="AD189" s="37"/>
      <c r="AE189" s="37"/>
      <c r="AF189" s="37"/>
      <c r="AG189" s="37"/>
      <c r="AH189" s="37"/>
      <c r="AI189" s="37"/>
      <c r="AJ189" s="37">
        <v>490</v>
      </c>
      <c r="AK189" s="37">
        <v>504</v>
      </c>
      <c r="AL189" s="37"/>
      <c r="AM189" s="37"/>
      <c r="AN189" s="37">
        <v>642</v>
      </c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8"/>
      <c r="CE189" s="114">
        <v>0</v>
      </c>
      <c r="CF189" s="114">
        <v>0</v>
      </c>
      <c r="CG189" s="115">
        <v>0</v>
      </c>
      <c r="CH189" s="59">
        <v>0</v>
      </c>
      <c r="CI189" s="59">
        <v>0</v>
      </c>
      <c r="CJ189" s="59">
        <v>0</v>
      </c>
    </row>
    <row r="190" spans="1:106" ht="15" customHeight="1" thickBot="1" x14ac:dyDescent="0.3">
      <c r="A190" s="116" t="s">
        <v>714</v>
      </c>
      <c r="B190" s="17" t="s">
        <v>1873</v>
      </c>
      <c r="C190" s="13" t="s">
        <v>3769</v>
      </c>
      <c r="D190" s="47" t="s">
        <v>1874</v>
      </c>
      <c r="E190" s="24" t="s">
        <v>888</v>
      </c>
      <c r="F190" s="322">
        <f>SUM(LARGE(G190:CJ190,{1,2,3,4,5,6}))</f>
        <v>1785</v>
      </c>
      <c r="G190" s="36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>
        <v>385</v>
      </c>
      <c r="S190" s="37"/>
      <c r="T190" s="37"/>
      <c r="U190" s="37"/>
      <c r="V190" s="37"/>
      <c r="W190" s="37"/>
      <c r="X190" s="37"/>
      <c r="Y190" s="37"/>
      <c r="Z190" s="37"/>
      <c r="AA190" s="37"/>
      <c r="AB190" s="37">
        <v>213</v>
      </c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>
        <v>425</v>
      </c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>
        <v>272</v>
      </c>
      <c r="BU190" s="37"/>
      <c r="BV190" s="37"/>
      <c r="BW190" s="37"/>
      <c r="BX190" s="37"/>
      <c r="BY190" s="37"/>
      <c r="BZ190" s="37">
        <v>490</v>
      </c>
      <c r="CA190" s="37"/>
      <c r="CB190" s="37"/>
      <c r="CC190" s="37"/>
      <c r="CD190" s="38"/>
      <c r="CE190" s="114">
        <v>0</v>
      </c>
      <c r="CF190" s="114">
        <v>0</v>
      </c>
      <c r="CG190" s="115">
        <v>0</v>
      </c>
      <c r="CH190" s="59">
        <v>0</v>
      </c>
      <c r="CI190" s="59">
        <v>0</v>
      </c>
      <c r="CJ190" s="59">
        <v>0</v>
      </c>
    </row>
    <row r="191" spans="1:106" ht="15" customHeight="1" thickBot="1" x14ac:dyDescent="0.3">
      <c r="A191" s="116" t="s">
        <v>717</v>
      </c>
      <c r="B191" s="17" t="s">
        <v>1750</v>
      </c>
      <c r="C191" s="13" t="s">
        <v>3742</v>
      </c>
      <c r="D191" s="47" t="s">
        <v>1751</v>
      </c>
      <c r="E191" s="24" t="s">
        <v>4642</v>
      </c>
      <c r="F191" s="322">
        <f>SUM(LARGE(G191:CJ191,{1,2,3,4,5,6}))</f>
        <v>1784</v>
      </c>
      <c r="G191" s="36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>
        <v>253</v>
      </c>
      <c r="AB191" s="37"/>
      <c r="AC191" s="37"/>
      <c r="AD191" s="37"/>
      <c r="AE191" s="37"/>
      <c r="AF191" s="37"/>
      <c r="AG191" s="37"/>
      <c r="AH191" s="37"/>
      <c r="AI191" s="37"/>
      <c r="AJ191" s="37">
        <v>385</v>
      </c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>
        <v>642</v>
      </c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>
        <v>504</v>
      </c>
      <c r="CC191" s="37"/>
      <c r="CD191" s="38"/>
      <c r="CE191" s="114">
        <v>0</v>
      </c>
      <c r="CF191" s="114">
        <v>0</v>
      </c>
      <c r="CG191" s="115">
        <v>0</v>
      </c>
      <c r="CH191" s="59">
        <v>0</v>
      </c>
      <c r="CI191" s="59">
        <v>0</v>
      </c>
      <c r="CJ191" s="59">
        <v>0</v>
      </c>
    </row>
    <row r="192" spans="1:106" ht="15" customHeight="1" thickBot="1" x14ac:dyDescent="0.3">
      <c r="A192" s="116" t="s">
        <v>720</v>
      </c>
      <c r="B192" s="17" t="s">
        <v>1638</v>
      </c>
      <c r="C192" s="13" t="s">
        <v>3763</v>
      </c>
      <c r="D192" s="47" t="s">
        <v>1639</v>
      </c>
      <c r="E192" s="24" t="s">
        <v>249</v>
      </c>
      <c r="F192" s="322">
        <f>SUM(LARGE(G192:CJ192,{1,2,3,4,5,6}))</f>
        <v>1767</v>
      </c>
      <c r="G192" s="36">
        <v>513</v>
      </c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>
        <v>420</v>
      </c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>
        <v>390</v>
      </c>
      <c r="BU192" s="37"/>
      <c r="BV192" s="37">
        <v>444</v>
      </c>
      <c r="BW192" s="37"/>
      <c r="BX192" s="37"/>
      <c r="BY192" s="37"/>
      <c r="BZ192" s="37"/>
      <c r="CA192" s="37"/>
      <c r="CB192" s="37"/>
      <c r="CC192" s="37"/>
      <c r="CD192" s="38"/>
      <c r="CE192" s="114">
        <v>0</v>
      </c>
      <c r="CF192" s="114">
        <v>0</v>
      </c>
      <c r="CG192" s="115">
        <v>0</v>
      </c>
      <c r="CH192" s="59">
        <v>0</v>
      </c>
      <c r="CI192" s="59">
        <v>0</v>
      </c>
      <c r="CJ192" s="59">
        <v>0</v>
      </c>
      <c r="CM192" s="395"/>
      <c r="CQ192" s="395"/>
      <c r="CR192" s="395"/>
      <c r="CS192" s="395"/>
      <c r="CT192" s="395"/>
      <c r="CU192" s="395"/>
      <c r="CV192" s="395"/>
      <c r="CW192" s="395"/>
      <c r="CX192" s="395"/>
      <c r="CY192" s="395"/>
      <c r="CZ192" s="395"/>
      <c r="DA192" s="395"/>
      <c r="DB192" s="395"/>
    </row>
    <row r="193" spans="1:111" ht="15" customHeight="1" thickBot="1" x14ac:dyDescent="0.3">
      <c r="A193" s="116" t="s">
        <v>723</v>
      </c>
      <c r="B193" s="17" t="s">
        <v>1663</v>
      </c>
      <c r="C193" s="13" t="s">
        <v>3804</v>
      </c>
      <c r="D193" s="47" t="s">
        <v>1664</v>
      </c>
      <c r="E193" s="24" t="s">
        <v>419</v>
      </c>
      <c r="F193" s="322">
        <f>SUM(LARGE(G193:CJ193,{1,2,3,4,5,6}))</f>
        <v>1761</v>
      </c>
      <c r="G193" s="36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>
        <v>595</v>
      </c>
      <c r="AK193" s="37"/>
      <c r="AL193" s="37"/>
      <c r="AM193" s="37"/>
      <c r="AN193" s="37">
        <v>566</v>
      </c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>
        <v>600</v>
      </c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8"/>
      <c r="CE193" s="114">
        <v>0</v>
      </c>
      <c r="CF193" s="114">
        <v>0</v>
      </c>
      <c r="CG193" s="115">
        <v>0</v>
      </c>
      <c r="CH193" s="59">
        <v>0</v>
      </c>
      <c r="CI193" s="59">
        <v>0</v>
      </c>
      <c r="CJ193" s="59">
        <v>0</v>
      </c>
      <c r="CK193" s="395"/>
      <c r="CL193" s="395"/>
      <c r="DG193" s="395"/>
    </row>
    <row r="194" spans="1:111" ht="15" customHeight="1" thickBot="1" x14ac:dyDescent="0.3">
      <c r="A194" s="116" t="s">
        <v>726</v>
      </c>
      <c r="B194" s="17" t="s">
        <v>1774</v>
      </c>
      <c r="C194" s="13" t="s">
        <v>3818</v>
      </c>
      <c r="D194" s="47" t="s">
        <v>1775</v>
      </c>
      <c r="E194" s="24" t="s">
        <v>409</v>
      </c>
      <c r="F194" s="322">
        <f>SUM(LARGE(G194:CJ194,{1,2,3,4,5,6}))</f>
        <v>1760</v>
      </c>
      <c r="G194" s="36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>
        <v>272</v>
      </c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>
        <v>400</v>
      </c>
      <c r="BB194" s="37"/>
      <c r="BC194" s="37"/>
      <c r="BD194" s="37"/>
      <c r="BE194" s="37"/>
      <c r="BF194" s="37">
        <v>425</v>
      </c>
      <c r="BG194" s="37"/>
      <c r="BH194" s="37"/>
      <c r="BI194" s="37"/>
      <c r="BJ194" s="37">
        <v>210</v>
      </c>
      <c r="BK194" s="37"/>
      <c r="BL194" s="37">
        <v>261</v>
      </c>
      <c r="BM194" s="37"/>
      <c r="BN194" s="37"/>
      <c r="BO194" s="37"/>
      <c r="BP194" s="37"/>
      <c r="BQ194" s="37"/>
      <c r="BR194" s="37">
        <v>142</v>
      </c>
      <c r="BS194" s="37"/>
      <c r="BT194" s="37">
        <v>192</v>
      </c>
      <c r="BU194" s="37"/>
      <c r="BV194" s="37"/>
      <c r="BW194" s="37"/>
      <c r="BX194" s="37"/>
      <c r="BY194" s="37"/>
      <c r="BZ194" s="37"/>
      <c r="CA194" s="37"/>
      <c r="CB194" s="37"/>
      <c r="CC194" s="37">
        <v>177</v>
      </c>
      <c r="CD194" s="38"/>
      <c r="CE194" s="114">
        <v>0</v>
      </c>
      <c r="CF194" s="114">
        <v>0</v>
      </c>
      <c r="CG194" s="115">
        <v>0</v>
      </c>
      <c r="CH194" s="59">
        <v>0</v>
      </c>
      <c r="CI194" s="59">
        <v>0</v>
      </c>
      <c r="CJ194" s="59">
        <v>0</v>
      </c>
    </row>
    <row r="195" spans="1:111" ht="15" customHeight="1" thickBot="1" x14ac:dyDescent="0.3">
      <c r="A195" s="116" t="s">
        <v>729</v>
      </c>
      <c r="B195" s="17" t="s">
        <v>1784</v>
      </c>
      <c r="C195" s="13" t="s">
        <v>3872</v>
      </c>
      <c r="D195" s="47" t="s">
        <v>1785</v>
      </c>
      <c r="E195" s="24" t="s">
        <v>684</v>
      </c>
      <c r="F195" s="322">
        <f>SUM(LARGE(G195:CJ195,{1,2,3,4,5,6}))</f>
        <v>1757</v>
      </c>
      <c r="G195" s="36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>
        <v>170</v>
      </c>
      <c r="T195" s="37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AI195" s="37">
        <v>137</v>
      </c>
      <c r="AJ195" s="37">
        <v>385</v>
      </c>
      <c r="AK195" s="37"/>
      <c r="AL195" s="37">
        <v>250</v>
      </c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>
        <v>420</v>
      </c>
      <c r="BG195" s="37"/>
      <c r="BH195" s="37"/>
      <c r="BI195" s="37"/>
      <c r="BJ195" s="37">
        <v>146</v>
      </c>
      <c r="BK195" s="37"/>
      <c r="BL195" s="37">
        <v>357</v>
      </c>
      <c r="BM195" s="37"/>
      <c r="BN195" s="37">
        <v>137</v>
      </c>
      <c r="BO195" s="37"/>
      <c r="BP195" s="37"/>
      <c r="BQ195" s="37"/>
      <c r="BR195" s="37">
        <v>137</v>
      </c>
      <c r="BS195" s="37"/>
      <c r="BT195" s="37"/>
      <c r="BU195" s="37"/>
      <c r="BV195" s="37"/>
      <c r="BW195" s="37"/>
      <c r="BX195" s="37">
        <v>175</v>
      </c>
      <c r="BY195" s="37"/>
      <c r="BZ195" s="37"/>
      <c r="CA195" s="37"/>
      <c r="CB195" s="37"/>
      <c r="CC195" s="37"/>
      <c r="CD195" s="38"/>
      <c r="CE195" s="114">
        <v>0</v>
      </c>
      <c r="CF195" s="114">
        <v>0</v>
      </c>
      <c r="CG195" s="115">
        <v>0</v>
      </c>
      <c r="CH195" s="59">
        <v>0</v>
      </c>
      <c r="CI195" s="59">
        <v>0</v>
      </c>
      <c r="CJ195" s="59">
        <v>0</v>
      </c>
    </row>
    <row r="196" spans="1:111" ht="15" customHeight="1" thickBot="1" x14ac:dyDescent="0.3">
      <c r="A196" s="116" t="s">
        <v>732</v>
      </c>
      <c r="B196" s="17" t="s">
        <v>1778</v>
      </c>
      <c r="C196" s="13" t="s">
        <v>3849</v>
      </c>
      <c r="D196" s="47" t="s">
        <v>1779</v>
      </c>
      <c r="E196" s="24" t="s">
        <v>477</v>
      </c>
      <c r="F196" s="322">
        <f>SUM(LARGE(G196:CJ196,{1,2,3,4,5,6}))</f>
        <v>1752</v>
      </c>
      <c r="G196" s="36"/>
      <c r="H196" s="37"/>
      <c r="I196" s="37"/>
      <c r="J196" s="37"/>
      <c r="K196" s="37">
        <v>275</v>
      </c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>
        <v>147</v>
      </c>
      <c r="AA196" s="37"/>
      <c r="AB196" s="37"/>
      <c r="AC196" s="37"/>
      <c r="AD196" s="37"/>
      <c r="AE196" s="37"/>
      <c r="AF196" s="37"/>
      <c r="AG196" s="37"/>
      <c r="AH196" s="37"/>
      <c r="AI196" s="37">
        <v>213</v>
      </c>
      <c r="AJ196" s="37">
        <v>385</v>
      </c>
      <c r="AK196" s="37"/>
      <c r="AL196" s="37"/>
      <c r="AM196" s="37"/>
      <c r="AN196" s="37"/>
      <c r="AO196" s="37"/>
      <c r="AP196" s="37"/>
      <c r="AQ196" s="37"/>
      <c r="AR196" s="37"/>
      <c r="AS196" s="37">
        <v>222</v>
      </c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>
        <v>510</v>
      </c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8"/>
      <c r="CE196" s="114">
        <v>0</v>
      </c>
      <c r="CF196" s="114">
        <v>0</v>
      </c>
      <c r="CG196" s="115">
        <v>0</v>
      </c>
      <c r="CH196" s="59">
        <v>0</v>
      </c>
      <c r="CI196" s="59">
        <v>0</v>
      </c>
      <c r="CJ196" s="59">
        <v>0</v>
      </c>
    </row>
    <row r="197" spans="1:111" ht="15" customHeight="1" thickBot="1" x14ac:dyDescent="0.3">
      <c r="A197" s="116" t="s">
        <v>735</v>
      </c>
      <c r="B197" s="17" t="s">
        <v>1652</v>
      </c>
      <c r="C197" s="13" t="s">
        <v>3726</v>
      </c>
      <c r="D197" s="47" t="s">
        <v>1653</v>
      </c>
      <c r="E197" s="24" t="s">
        <v>176</v>
      </c>
      <c r="F197" s="322">
        <f>SUM(LARGE(G197:CJ197,{1,2,3,4,5,6}))</f>
        <v>1730</v>
      </c>
      <c r="G197" s="36">
        <v>450</v>
      </c>
      <c r="H197" s="37"/>
      <c r="I197" s="37"/>
      <c r="J197" s="37"/>
      <c r="K197" s="37"/>
      <c r="L197" s="37">
        <v>360</v>
      </c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>
        <v>620</v>
      </c>
      <c r="Y197" s="37"/>
      <c r="Z197" s="37"/>
      <c r="AA197" s="37"/>
      <c r="AB197" s="37"/>
      <c r="AC197" s="37"/>
      <c r="AD197" s="37"/>
      <c r="AE197" s="37">
        <v>300</v>
      </c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8"/>
      <c r="CE197" s="114">
        <v>0</v>
      </c>
      <c r="CF197" s="114">
        <v>0</v>
      </c>
      <c r="CG197" s="115">
        <v>0</v>
      </c>
      <c r="CH197" s="59">
        <v>0</v>
      </c>
      <c r="CI197" s="59">
        <v>0</v>
      </c>
      <c r="CJ197" s="59">
        <v>0</v>
      </c>
    </row>
    <row r="198" spans="1:111" ht="15" customHeight="1" thickBot="1" x14ac:dyDescent="0.3">
      <c r="A198" s="116" t="s">
        <v>739</v>
      </c>
      <c r="B198" s="17" t="s">
        <v>1790</v>
      </c>
      <c r="C198" s="13" t="s">
        <v>3835</v>
      </c>
      <c r="D198" s="47" t="s">
        <v>1791</v>
      </c>
      <c r="E198" s="24" t="s">
        <v>326</v>
      </c>
      <c r="F198" s="322">
        <f>SUM(LARGE(G198:CJ198,{1,2,3,4,5,6}))</f>
        <v>1720</v>
      </c>
      <c r="G198" s="36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>
        <v>490</v>
      </c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>
        <v>490</v>
      </c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>
        <v>350</v>
      </c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>
        <v>390</v>
      </c>
      <c r="BU198" s="37"/>
      <c r="BV198" s="37"/>
      <c r="BW198" s="37"/>
      <c r="BX198" s="37"/>
      <c r="BY198" s="37"/>
      <c r="BZ198" s="37"/>
      <c r="CA198" s="37"/>
      <c r="CB198" s="37"/>
      <c r="CC198" s="37"/>
      <c r="CD198" s="38"/>
      <c r="CE198" s="114">
        <v>0</v>
      </c>
      <c r="CF198" s="114">
        <v>0</v>
      </c>
      <c r="CG198" s="115">
        <v>0</v>
      </c>
      <c r="CH198" s="59">
        <v>0</v>
      </c>
      <c r="CI198" s="59">
        <v>0</v>
      </c>
      <c r="CJ198" s="59">
        <v>0</v>
      </c>
    </row>
    <row r="199" spans="1:111" ht="15" customHeight="1" thickBot="1" x14ac:dyDescent="0.3">
      <c r="A199" s="116" t="s">
        <v>742</v>
      </c>
      <c r="B199" s="17" t="s">
        <v>1812</v>
      </c>
      <c r="C199" s="13" t="s">
        <v>3832</v>
      </c>
      <c r="D199" s="47" t="s">
        <v>1813</v>
      </c>
      <c r="E199" s="24" t="s">
        <v>166</v>
      </c>
      <c r="F199" s="322">
        <f>SUM(LARGE(G199:CJ199,{1,2,3,4,5,6}))</f>
        <v>1715</v>
      </c>
      <c r="G199" s="36"/>
      <c r="H199" s="37"/>
      <c r="I199" s="37"/>
      <c r="J199" s="37"/>
      <c r="K199" s="37"/>
      <c r="L199" s="37"/>
      <c r="M199" s="37"/>
      <c r="N199" s="37"/>
      <c r="O199" s="37"/>
      <c r="P199" s="37">
        <v>137</v>
      </c>
      <c r="Q199" s="37"/>
      <c r="R199" s="37"/>
      <c r="S199" s="37"/>
      <c r="T199" s="37"/>
      <c r="U199" s="37"/>
      <c r="V199" s="37"/>
      <c r="W199" s="37"/>
      <c r="X199" s="37"/>
      <c r="Y199" s="37"/>
      <c r="Z199" s="37">
        <v>146</v>
      </c>
      <c r="AA199" s="37"/>
      <c r="AB199" s="37"/>
      <c r="AC199" s="37"/>
      <c r="AD199" s="37"/>
      <c r="AE199" s="37"/>
      <c r="AF199" s="37"/>
      <c r="AG199" s="37"/>
      <c r="AH199" s="37">
        <v>213</v>
      </c>
      <c r="AI199" s="37"/>
      <c r="AJ199" s="37"/>
      <c r="AK199" s="37"/>
      <c r="AL199" s="37"/>
      <c r="AM199" s="37"/>
      <c r="AN199" s="37"/>
      <c r="AO199" s="37"/>
      <c r="AP199" s="37"/>
      <c r="AQ199" s="37"/>
      <c r="AR199" s="37">
        <v>175</v>
      </c>
      <c r="AS199" s="37">
        <v>350</v>
      </c>
      <c r="AT199" s="37"/>
      <c r="AU199" s="37"/>
      <c r="AV199" s="37"/>
      <c r="AW199" s="37"/>
      <c r="AX199" s="37"/>
      <c r="AY199" s="37"/>
      <c r="AZ199" s="37"/>
      <c r="BA199" s="37">
        <v>275</v>
      </c>
      <c r="BB199" s="37"/>
      <c r="BC199" s="37"/>
      <c r="BD199" s="37"/>
      <c r="BE199" s="37"/>
      <c r="BF199" s="37">
        <v>220</v>
      </c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>
        <v>272</v>
      </c>
      <c r="BU199" s="37"/>
      <c r="BV199" s="37"/>
      <c r="BW199" s="37"/>
      <c r="BX199" s="37"/>
      <c r="BY199" s="37"/>
      <c r="BZ199" s="37"/>
      <c r="CA199" s="37">
        <v>385</v>
      </c>
      <c r="CB199" s="37"/>
      <c r="CC199" s="37"/>
      <c r="CD199" s="38"/>
      <c r="CE199" s="114">
        <v>0</v>
      </c>
      <c r="CF199" s="114">
        <v>0</v>
      </c>
      <c r="CG199" s="115">
        <v>0</v>
      </c>
      <c r="CH199" s="59">
        <v>0</v>
      </c>
      <c r="CI199" s="59">
        <v>0</v>
      </c>
      <c r="CJ199" s="59">
        <v>0</v>
      </c>
    </row>
    <row r="200" spans="1:111" ht="15" customHeight="1" thickBot="1" x14ac:dyDescent="0.3">
      <c r="A200" s="116" t="s">
        <v>745</v>
      </c>
      <c r="B200" s="17" t="s">
        <v>1926</v>
      </c>
      <c r="C200" s="13" t="s">
        <v>3839</v>
      </c>
      <c r="D200" s="47" t="s">
        <v>1927</v>
      </c>
      <c r="E200" s="24" t="s">
        <v>326</v>
      </c>
      <c r="F200" s="322">
        <f>SUM(LARGE(G200:CJ200,{1,2,3,4,5,6}))</f>
        <v>1698</v>
      </c>
      <c r="G200" s="36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>
        <v>275</v>
      </c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>
        <v>425</v>
      </c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>
        <v>400</v>
      </c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>
        <v>213</v>
      </c>
      <c r="BX200" s="37"/>
      <c r="BY200" s="37"/>
      <c r="BZ200" s="37">
        <v>385</v>
      </c>
      <c r="CA200" s="37"/>
      <c r="CB200" s="37"/>
      <c r="CC200" s="37"/>
      <c r="CD200" s="38"/>
      <c r="CE200" s="114">
        <v>0</v>
      </c>
      <c r="CF200" s="114">
        <v>0</v>
      </c>
      <c r="CG200" s="115">
        <v>0</v>
      </c>
      <c r="CH200" s="59">
        <v>0</v>
      </c>
      <c r="CI200" s="59">
        <v>0</v>
      </c>
      <c r="CJ200" s="59">
        <v>0</v>
      </c>
    </row>
    <row r="201" spans="1:111" ht="15" customHeight="1" thickBot="1" x14ac:dyDescent="0.3">
      <c r="A201" s="116" t="s">
        <v>748</v>
      </c>
      <c r="B201" s="17" t="s">
        <v>1810</v>
      </c>
      <c r="C201" s="13" t="s">
        <v>3870</v>
      </c>
      <c r="D201" s="47" t="s">
        <v>1811</v>
      </c>
      <c r="E201" s="24" t="s">
        <v>166</v>
      </c>
      <c r="F201" s="322">
        <f>SUM(LARGE(G201:CJ201,{1,2,3,4,5,6}))</f>
        <v>1680</v>
      </c>
      <c r="G201" s="36"/>
      <c r="H201" s="37"/>
      <c r="I201" s="37"/>
      <c r="J201" s="37"/>
      <c r="K201" s="37"/>
      <c r="L201" s="37"/>
      <c r="M201" s="37"/>
      <c r="N201" s="37"/>
      <c r="O201" s="37"/>
      <c r="P201" s="37">
        <v>137</v>
      </c>
      <c r="Q201" s="37"/>
      <c r="R201" s="37"/>
      <c r="S201" s="37"/>
      <c r="T201" s="37"/>
      <c r="U201" s="37"/>
      <c r="V201" s="37"/>
      <c r="W201" s="37"/>
      <c r="X201" s="37"/>
      <c r="Y201" s="37"/>
      <c r="Z201" s="37">
        <v>146</v>
      </c>
      <c r="AA201" s="37"/>
      <c r="AB201" s="37"/>
      <c r="AC201" s="37"/>
      <c r="AD201" s="37"/>
      <c r="AE201" s="37"/>
      <c r="AF201" s="37"/>
      <c r="AG201" s="37"/>
      <c r="AH201" s="37">
        <v>213</v>
      </c>
      <c r="AI201" s="37"/>
      <c r="AJ201" s="37"/>
      <c r="AK201" s="37"/>
      <c r="AL201" s="37"/>
      <c r="AM201" s="37"/>
      <c r="AN201" s="37"/>
      <c r="AO201" s="37"/>
      <c r="AP201" s="37"/>
      <c r="AQ201" s="37"/>
      <c r="AR201" s="37">
        <v>175</v>
      </c>
      <c r="AS201" s="37">
        <v>350</v>
      </c>
      <c r="AT201" s="37"/>
      <c r="AU201" s="37"/>
      <c r="AV201" s="37"/>
      <c r="AW201" s="37"/>
      <c r="AX201" s="37"/>
      <c r="AY201" s="37"/>
      <c r="AZ201" s="37"/>
      <c r="BA201" s="37">
        <v>275</v>
      </c>
      <c r="BB201" s="37"/>
      <c r="BC201" s="37"/>
      <c r="BD201" s="37"/>
      <c r="BE201" s="37"/>
      <c r="BF201" s="37">
        <v>220</v>
      </c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>
        <v>272</v>
      </c>
      <c r="BU201" s="37"/>
      <c r="BV201" s="37"/>
      <c r="BW201" s="37"/>
      <c r="BX201" s="37"/>
      <c r="BY201" s="37"/>
      <c r="BZ201" s="37"/>
      <c r="CA201" s="37">
        <v>350</v>
      </c>
      <c r="CB201" s="37"/>
      <c r="CC201" s="37"/>
      <c r="CD201" s="38"/>
      <c r="CE201" s="114">
        <v>0</v>
      </c>
      <c r="CF201" s="114">
        <v>0</v>
      </c>
      <c r="CG201" s="115">
        <v>0</v>
      </c>
      <c r="CH201" s="59">
        <v>0</v>
      </c>
      <c r="CI201" s="59">
        <v>0</v>
      </c>
      <c r="CJ201" s="59">
        <v>0</v>
      </c>
    </row>
    <row r="202" spans="1:111" ht="15" customHeight="1" thickBot="1" x14ac:dyDescent="0.3">
      <c r="A202" s="116" t="s">
        <v>751</v>
      </c>
      <c r="B202" s="17" t="s">
        <v>1821</v>
      </c>
      <c r="C202" s="13" t="s">
        <v>3805</v>
      </c>
      <c r="D202" s="47" t="s">
        <v>3419</v>
      </c>
      <c r="E202" s="24" t="s">
        <v>222</v>
      </c>
      <c r="F202" s="322">
        <f>SUM(LARGE(G202:CJ202,{1,2,3,4,5,6}))</f>
        <v>1677</v>
      </c>
      <c r="G202" s="36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>
        <v>175</v>
      </c>
      <c r="T202" s="37"/>
      <c r="U202" s="37"/>
      <c r="V202" s="37"/>
      <c r="W202" s="37"/>
      <c r="X202" s="37"/>
      <c r="Y202" s="37">
        <v>595</v>
      </c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>
        <v>385</v>
      </c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>
        <v>137</v>
      </c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>
        <v>385</v>
      </c>
      <c r="BW202" s="37"/>
      <c r="BX202" s="37"/>
      <c r="BY202" s="37"/>
      <c r="BZ202" s="37"/>
      <c r="CA202" s="37"/>
      <c r="CB202" s="37"/>
      <c r="CC202" s="37"/>
      <c r="CD202" s="38"/>
      <c r="CE202" s="114">
        <v>0</v>
      </c>
      <c r="CF202" s="114">
        <v>0</v>
      </c>
      <c r="CG202" s="115">
        <v>0</v>
      </c>
      <c r="CH202" s="59">
        <v>0</v>
      </c>
      <c r="CI202" s="59">
        <v>0</v>
      </c>
      <c r="CJ202" s="59">
        <v>0</v>
      </c>
    </row>
    <row r="203" spans="1:111" ht="15" customHeight="1" thickBot="1" x14ac:dyDescent="0.3">
      <c r="A203" s="116" t="s">
        <v>754</v>
      </c>
      <c r="B203" s="17" t="s">
        <v>1733</v>
      </c>
      <c r="C203" s="13" t="s">
        <v>3907</v>
      </c>
      <c r="D203" s="47" t="s">
        <v>1734</v>
      </c>
      <c r="E203" s="24" t="s">
        <v>4644</v>
      </c>
      <c r="F203" s="322">
        <f>SUM(LARGE(G203:CJ203,{1,2,3,4,5,6}))</f>
        <v>1662</v>
      </c>
      <c r="G203" s="36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>
        <v>253</v>
      </c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>
        <v>700</v>
      </c>
      <c r="AK203" s="37">
        <v>504</v>
      </c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>
        <v>205</v>
      </c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8"/>
      <c r="CE203" s="114">
        <v>0</v>
      </c>
      <c r="CF203" s="114">
        <v>0</v>
      </c>
      <c r="CG203" s="115">
        <v>0</v>
      </c>
      <c r="CH203" s="59">
        <v>0</v>
      </c>
      <c r="CI203" s="59">
        <v>0</v>
      </c>
      <c r="CJ203" s="59">
        <v>0</v>
      </c>
    </row>
    <row r="204" spans="1:111" ht="15" customHeight="1" thickBot="1" x14ac:dyDescent="0.3">
      <c r="A204" s="116" t="s">
        <v>756</v>
      </c>
      <c r="B204" s="17" t="s">
        <v>1724</v>
      </c>
      <c r="C204" s="13" t="s">
        <v>3881</v>
      </c>
      <c r="D204" s="47" t="s">
        <v>3422</v>
      </c>
      <c r="E204" s="24" t="s">
        <v>152</v>
      </c>
      <c r="F204" s="322">
        <f>SUM(LARGE(G204:CJ204,{1,2,3,4,5,6}))</f>
        <v>1644</v>
      </c>
      <c r="G204" s="36">
        <v>441</v>
      </c>
      <c r="H204" s="37"/>
      <c r="I204" s="37"/>
      <c r="J204" s="37"/>
      <c r="K204" s="37"/>
      <c r="L204" s="37"/>
      <c r="M204" s="37">
        <v>490</v>
      </c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>
        <v>441</v>
      </c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>
        <v>272</v>
      </c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8"/>
      <c r="CE204" s="114">
        <v>0</v>
      </c>
      <c r="CF204" s="114">
        <v>0</v>
      </c>
      <c r="CG204" s="115">
        <v>0</v>
      </c>
      <c r="CH204" s="59">
        <v>0</v>
      </c>
      <c r="CI204" s="59">
        <v>0</v>
      </c>
      <c r="CJ204" s="59">
        <v>0</v>
      </c>
    </row>
    <row r="205" spans="1:111" ht="15" customHeight="1" thickBot="1" x14ac:dyDescent="0.3">
      <c r="A205" s="116" t="s">
        <v>759</v>
      </c>
      <c r="B205" s="17" t="s">
        <v>1725</v>
      </c>
      <c r="C205" s="13" t="s">
        <v>3859</v>
      </c>
      <c r="D205" s="47" t="s">
        <v>1726</v>
      </c>
      <c r="E205" s="24" t="s">
        <v>152</v>
      </c>
      <c r="F205" s="322">
        <f>SUM(LARGE(G205:CJ205,{1,2,3,4,5,6}))</f>
        <v>1644</v>
      </c>
      <c r="G205" s="36">
        <v>441</v>
      </c>
      <c r="H205" s="37"/>
      <c r="I205" s="37"/>
      <c r="J205" s="37"/>
      <c r="K205" s="37"/>
      <c r="L205" s="37"/>
      <c r="M205" s="37">
        <v>490</v>
      </c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>
        <v>441</v>
      </c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>
        <v>272</v>
      </c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8"/>
      <c r="CE205" s="114">
        <v>0</v>
      </c>
      <c r="CF205" s="114">
        <v>0</v>
      </c>
      <c r="CG205" s="115">
        <v>0</v>
      </c>
      <c r="CH205" s="59">
        <v>0</v>
      </c>
      <c r="CI205" s="59">
        <v>0</v>
      </c>
      <c r="CJ205" s="59">
        <v>0</v>
      </c>
    </row>
    <row r="206" spans="1:111" ht="15" customHeight="1" thickBot="1" x14ac:dyDescent="0.3">
      <c r="A206" s="116" t="s">
        <v>763</v>
      </c>
      <c r="B206" s="17" t="s">
        <v>1898</v>
      </c>
      <c r="C206" s="13" t="s">
        <v>3833</v>
      </c>
      <c r="D206" s="47" t="s">
        <v>1899</v>
      </c>
      <c r="E206" s="24" t="s">
        <v>4650</v>
      </c>
      <c r="F206" s="322">
        <f>SUM(LARGE(G206:CJ206,{1,2,3,4,5,6}))</f>
        <v>1641</v>
      </c>
      <c r="G206" s="36"/>
      <c r="H206" s="37"/>
      <c r="I206" s="37"/>
      <c r="J206" s="37"/>
      <c r="K206" s="37"/>
      <c r="L206" s="37"/>
      <c r="M206" s="37"/>
      <c r="N206" s="37"/>
      <c r="O206" s="37"/>
      <c r="P206" s="37">
        <v>157</v>
      </c>
      <c r="Q206" s="37"/>
      <c r="R206" s="37"/>
      <c r="S206" s="37"/>
      <c r="T206" s="37"/>
      <c r="U206" s="37"/>
      <c r="V206" s="37"/>
      <c r="W206" s="37"/>
      <c r="X206" s="37"/>
      <c r="Y206" s="37"/>
      <c r="Z206" s="37">
        <v>157</v>
      </c>
      <c r="AA206" s="37"/>
      <c r="AB206" s="37"/>
      <c r="AC206" s="37"/>
      <c r="AD206" s="37"/>
      <c r="AE206" s="37"/>
      <c r="AF206" s="37"/>
      <c r="AG206" s="37"/>
      <c r="AH206" s="37"/>
      <c r="AI206" s="37">
        <v>137</v>
      </c>
      <c r="AJ206" s="37">
        <v>385</v>
      </c>
      <c r="AK206" s="37"/>
      <c r="AL206" s="37"/>
      <c r="AM206" s="37"/>
      <c r="AN206" s="37"/>
      <c r="AO206" s="37"/>
      <c r="AP206" s="37"/>
      <c r="AQ206" s="37"/>
      <c r="AR206" s="37"/>
      <c r="AS206" s="37">
        <v>222</v>
      </c>
      <c r="AT206" s="37"/>
      <c r="AU206" s="37"/>
      <c r="AV206" s="37"/>
      <c r="AW206" s="37"/>
      <c r="AX206" s="37"/>
      <c r="AY206" s="37"/>
      <c r="AZ206" s="37"/>
      <c r="BA206" s="37"/>
      <c r="BB206" s="37"/>
      <c r="BC206" s="37">
        <v>157</v>
      </c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>
        <v>102</v>
      </c>
      <c r="BT206" s="37"/>
      <c r="BU206" s="37"/>
      <c r="BV206" s="37">
        <v>360</v>
      </c>
      <c r="BW206" s="37"/>
      <c r="BX206" s="37"/>
      <c r="BY206" s="37"/>
      <c r="BZ206" s="37"/>
      <c r="CA206" s="37">
        <v>360</v>
      </c>
      <c r="CB206" s="37"/>
      <c r="CC206" s="37"/>
      <c r="CD206" s="38"/>
      <c r="CE206" s="114">
        <v>0</v>
      </c>
      <c r="CF206" s="114">
        <v>0</v>
      </c>
      <c r="CG206" s="115">
        <v>0</v>
      </c>
      <c r="CH206" s="59">
        <v>0</v>
      </c>
      <c r="CI206" s="59">
        <v>0</v>
      </c>
      <c r="CJ206" s="59">
        <v>0</v>
      </c>
    </row>
    <row r="207" spans="1:111" ht="15" customHeight="1" thickBot="1" x14ac:dyDescent="0.3">
      <c r="A207" s="116" t="s">
        <v>766</v>
      </c>
      <c r="B207" s="17" t="s">
        <v>1802</v>
      </c>
      <c r="C207" s="13" t="s">
        <v>3834</v>
      </c>
      <c r="D207" s="47" t="s">
        <v>1803</v>
      </c>
      <c r="E207" s="24" t="s">
        <v>306</v>
      </c>
      <c r="F207" s="322">
        <f>SUM(LARGE(G207:CJ207,{1,2,3,4,5,6}))</f>
        <v>1639</v>
      </c>
      <c r="G207" s="36"/>
      <c r="H207" s="37"/>
      <c r="I207" s="37"/>
      <c r="J207" s="37"/>
      <c r="K207" s="37">
        <v>210</v>
      </c>
      <c r="L207" s="37"/>
      <c r="M207" s="37"/>
      <c r="N207" s="37"/>
      <c r="O207" s="37"/>
      <c r="P207" s="37"/>
      <c r="Q207" s="37"/>
      <c r="R207" s="37"/>
      <c r="S207" s="37"/>
      <c r="T207" s="37">
        <v>210</v>
      </c>
      <c r="U207" s="37"/>
      <c r="V207" s="37"/>
      <c r="W207" s="37"/>
      <c r="X207" s="37"/>
      <c r="Y207" s="37"/>
      <c r="Z207" s="37">
        <v>210</v>
      </c>
      <c r="AA207" s="37"/>
      <c r="AB207" s="37"/>
      <c r="AC207" s="37"/>
      <c r="AD207" s="37"/>
      <c r="AE207" s="37"/>
      <c r="AF207" s="37"/>
      <c r="AG207" s="37"/>
      <c r="AH207" s="37"/>
      <c r="AI207" s="37"/>
      <c r="AJ207" s="37">
        <v>272</v>
      </c>
      <c r="AK207" s="37"/>
      <c r="AL207" s="37"/>
      <c r="AM207" s="37"/>
      <c r="AN207" s="37"/>
      <c r="AO207" s="37"/>
      <c r="AP207" s="37"/>
      <c r="AQ207" s="37"/>
      <c r="AR207" s="37"/>
      <c r="AS207" s="37">
        <v>275</v>
      </c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>
        <v>400</v>
      </c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>
        <v>177</v>
      </c>
      <c r="BT207" s="37"/>
      <c r="BU207" s="37"/>
      <c r="BV207" s="37"/>
      <c r="BW207" s="37"/>
      <c r="BX207" s="37"/>
      <c r="BY207" s="37"/>
      <c r="BZ207" s="37"/>
      <c r="CA207" s="37">
        <v>272</v>
      </c>
      <c r="CB207" s="37"/>
      <c r="CC207" s="37"/>
      <c r="CD207" s="38"/>
      <c r="CE207" s="114">
        <v>0</v>
      </c>
      <c r="CF207" s="114">
        <v>0</v>
      </c>
      <c r="CG207" s="115">
        <v>0</v>
      </c>
      <c r="CH207" s="59">
        <v>0</v>
      </c>
      <c r="CI207" s="59">
        <v>0</v>
      </c>
      <c r="CJ207" s="59">
        <v>0</v>
      </c>
    </row>
    <row r="208" spans="1:111" ht="15" customHeight="1" thickBot="1" x14ac:dyDescent="0.3">
      <c r="A208" s="116" t="s">
        <v>769</v>
      </c>
      <c r="B208" s="17" t="s">
        <v>1848</v>
      </c>
      <c r="C208" s="13" t="s">
        <v>3795</v>
      </c>
      <c r="D208" s="47" t="s">
        <v>1849</v>
      </c>
      <c r="E208" s="24" t="s">
        <v>513</v>
      </c>
      <c r="F208" s="322">
        <f>SUM(LARGE(G208:CJ208,{1,2,3,4,5,6}))</f>
        <v>1622</v>
      </c>
      <c r="G208" s="36"/>
      <c r="H208" s="37"/>
      <c r="I208" s="37"/>
      <c r="J208" s="37"/>
      <c r="K208" s="37"/>
      <c r="L208" s="37">
        <v>385</v>
      </c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>
        <v>142</v>
      </c>
      <c r="AC208" s="37"/>
      <c r="AD208" s="37"/>
      <c r="AE208" s="37"/>
      <c r="AF208" s="37">
        <v>205</v>
      </c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>
        <v>400</v>
      </c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>
        <v>490</v>
      </c>
      <c r="CA208" s="37"/>
      <c r="CB208" s="37"/>
      <c r="CC208" s="37"/>
      <c r="CD208" s="38"/>
      <c r="CE208" s="114">
        <v>0</v>
      </c>
      <c r="CF208" s="114">
        <v>0</v>
      </c>
      <c r="CG208" s="115">
        <v>0</v>
      </c>
      <c r="CH208" s="59">
        <v>0</v>
      </c>
      <c r="CI208" s="59">
        <v>0</v>
      </c>
      <c r="CJ208" s="59">
        <v>0</v>
      </c>
    </row>
    <row r="209" spans="1:111" ht="15" customHeight="1" thickBot="1" x14ac:dyDescent="0.3">
      <c r="A209" s="116" t="s">
        <v>772</v>
      </c>
      <c r="B209" s="17" t="s">
        <v>1887</v>
      </c>
      <c r="C209" s="13" t="s">
        <v>3715</v>
      </c>
      <c r="D209" s="47" t="s">
        <v>1888</v>
      </c>
      <c r="E209" s="24" t="s">
        <v>4646</v>
      </c>
      <c r="F209" s="322">
        <f>SUM(LARGE(G209:CJ209,{1,2,3,4,5,6}))</f>
        <v>1621</v>
      </c>
      <c r="G209" s="36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>
        <v>253</v>
      </c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>
        <v>504</v>
      </c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>
        <v>504</v>
      </c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>
        <v>360</v>
      </c>
      <c r="CC209" s="37"/>
      <c r="CD209" s="38"/>
      <c r="CE209" s="114">
        <v>0</v>
      </c>
      <c r="CF209" s="114">
        <v>0</v>
      </c>
      <c r="CG209" s="115">
        <v>0</v>
      </c>
      <c r="CH209" s="59">
        <v>0</v>
      </c>
      <c r="CI209" s="59">
        <v>0</v>
      </c>
      <c r="CJ209" s="59">
        <v>0</v>
      </c>
    </row>
    <row r="210" spans="1:111" ht="15" customHeight="1" thickBot="1" x14ac:dyDescent="0.3">
      <c r="A210" s="116" t="s">
        <v>775</v>
      </c>
      <c r="B210" s="17" t="s">
        <v>1792</v>
      </c>
      <c r="C210" s="13" t="s">
        <v>3793</v>
      </c>
      <c r="D210" s="47" t="s">
        <v>1793</v>
      </c>
      <c r="E210" s="24" t="s">
        <v>386</v>
      </c>
      <c r="F210" s="322">
        <f>SUM(LARGE(G210:CJ210,{1,2,3,4,5,6}))</f>
        <v>1605</v>
      </c>
      <c r="G210" s="36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>
        <v>170</v>
      </c>
      <c r="AH210" s="37"/>
      <c r="AI210" s="37">
        <v>60</v>
      </c>
      <c r="AJ210" s="37"/>
      <c r="AK210" s="37"/>
      <c r="AL210" s="37"/>
      <c r="AM210" s="37"/>
      <c r="AN210" s="37"/>
      <c r="AO210" s="37"/>
      <c r="AP210" s="37">
        <v>290</v>
      </c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>
        <v>340</v>
      </c>
      <c r="BE210" s="37"/>
      <c r="BF210" s="37">
        <v>255</v>
      </c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>
        <v>275</v>
      </c>
      <c r="BU210" s="37"/>
      <c r="BV210" s="37"/>
      <c r="BW210" s="37"/>
      <c r="BX210" s="37"/>
      <c r="BY210" s="37"/>
      <c r="BZ210" s="37"/>
      <c r="CA210" s="37"/>
      <c r="CB210" s="37">
        <v>275</v>
      </c>
      <c r="CC210" s="37"/>
      <c r="CD210" s="38"/>
      <c r="CE210" s="114">
        <v>0</v>
      </c>
      <c r="CF210" s="114">
        <v>0</v>
      </c>
      <c r="CG210" s="115">
        <v>0</v>
      </c>
      <c r="CH210" s="59">
        <v>0</v>
      </c>
      <c r="CI210" s="59">
        <v>0</v>
      </c>
      <c r="CJ210" s="59">
        <v>0</v>
      </c>
    </row>
    <row r="211" spans="1:111" ht="15" customHeight="1" thickBot="1" x14ac:dyDescent="0.3">
      <c r="A211" s="116" t="s">
        <v>777</v>
      </c>
      <c r="B211" s="17" t="s">
        <v>1819</v>
      </c>
      <c r="C211" s="13" t="s">
        <v>3843</v>
      </c>
      <c r="D211" s="47" t="s">
        <v>1820</v>
      </c>
      <c r="E211" s="24" t="s">
        <v>306</v>
      </c>
      <c r="F211" s="322">
        <f>SUM(LARGE(G211:CJ211,{1,2,3,4,5,6}))</f>
        <v>1577</v>
      </c>
      <c r="G211" s="36"/>
      <c r="H211" s="37"/>
      <c r="I211" s="37"/>
      <c r="J211" s="37"/>
      <c r="K211" s="37">
        <v>210</v>
      </c>
      <c r="L211" s="37"/>
      <c r="M211" s="37"/>
      <c r="N211" s="37"/>
      <c r="O211" s="37"/>
      <c r="P211" s="37"/>
      <c r="Q211" s="37"/>
      <c r="R211" s="37"/>
      <c r="S211" s="37"/>
      <c r="T211" s="37">
        <v>210</v>
      </c>
      <c r="U211" s="37"/>
      <c r="V211" s="37"/>
      <c r="W211" s="37"/>
      <c r="X211" s="37"/>
      <c r="Y211" s="37"/>
      <c r="Z211" s="37">
        <v>210</v>
      </c>
      <c r="AA211" s="37"/>
      <c r="AB211" s="37"/>
      <c r="AC211" s="37"/>
      <c r="AD211" s="37"/>
      <c r="AE211" s="37"/>
      <c r="AF211" s="37"/>
      <c r="AG211" s="37"/>
      <c r="AH211" s="37"/>
      <c r="AI211" s="37"/>
      <c r="AJ211" s="37">
        <v>272</v>
      </c>
      <c r="AK211" s="37"/>
      <c r="AL211" s="37"/>
      <c r="AM211" s="37"/>
      <c r="AN211" s="37"/>
      <c r="AO211" s="37"/>
      <c r="AP211" s="37"/>
      <c r="AQ211" s="37"/>
      <c r="AR211" s="37"/>
      <c r="AS211" s="37">
        <v>275</v>
      </c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>
        <v>400</v>
      </c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8"/>
      <c r="CE211" s="114">
        <v>0</v>
      </c>
      <c r="CF211" s="114">
        <v>0</v>
      </c>
      <c r="CG211" s="115">
        <v>0</v>
      </c>
      <c r="CH211" s="59">
        <v>0</v>
      </c>
      <c r="CI211" s="59">
        <v>0</v>
      </c>
      <c r="CJ211" s="59">
        <v>0</v>
      </c>
    </row>
    <row r="212" spans="1:111" ht="15" customHeight="1" thickBot="1" x14ac:dyDescent="0.3">
      <c r="A212" s="116" t="s">
        <v>780</v>
      </c>
      <c r="B212" s="17" t="s">
        <v>1858</v>
      </c>
      <c r="C212" s="13" t="s">
        <v>3844</v>
      </c>
      <c r="D212" s="47" t="s">
        <v>1859</v>
      </c>
      <c r="E212" s="24" t="s">
        <v>4655</v>
      </c>
      <c r="F212" s="322">
        <f>SUM(LARGE(G212:CJ212,{1,2,3,4,5,6}))</f>
        <v>1570</v>
      </c>
      <c r="G212" s="36"/>
      <c r="H212" s="37"/>
      <c r="I212" s="37">
        <v>137</v>
      </c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>
        <v>137</v>
      </c>
      <c r="AB212" s="37"/>
      <c r="AC212" s="37"/>
      <c r="AD212" s="37"/>
      <c r="AE212" s="37"/>
      <c r="AF212" s="37"/>
      <c r="AG212" s="37">
        <v>114</v>
      </c>
      <c r="AH212" s="37"/>
      <c r="AI212" s="37">
        <v>117</v>
      </c>
      <c r="AJ212" s="37"/>
      <c r="AK212" s="37"/>
      <c r="AL212" s="37"/>
      <c r="AM212" s="37"/>
      <c r="AN212" s="37"/>
      <c r="AO212" s="37"/>
      <c r="AP212" s="37">
        <v>340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>
        <v>213</v>
      </c>
      <c r="BA212" s="37"/>
      <c r="BB212" s="37"/>
      <c r="BC212" s="37"/>
      <c r="BD212" s="37"/>
      <c r="BE212" s="37"/>
      <c r="BF212" s="37">
        <v>240</v>
      </c>
      <c r="BG212" s="37"/>
      <c r="BH212" s="37"/>
      <c r="BI212" s="37"/>
      <c r="BJ212" s="37"/>
      <c r="BK212" s="37"/>
      <c r="BL212" s="37"/>
      <c r="BM212" s="37"/>
      <c r="BN212" s="37"/>
      <c r="BO212" s="37">
        <v>290</v>
      </c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>
        <v>350</v>
      </c>
      <c r="CC212" s="37"/>
      <c r="CD212" s="38"/>
      <c r="CE212" s="114">
        <v>0</v>
      </c>
      <c r="CF212" s="114">
        <v>0</v>
      </c>
      <c r="CG212" s="115">
        <v>0</v>
      </c>
      <c r="CH212" s="59">
        <v>0</v>
      </c>
      <c r="CI212" s="59">
        <v>0</v>
      </c>
      <c r="CJ212" s="59">
        <v>0</v>
      </c>
    </row>
    <row r="213" spans="1:111" ht="15" customHeight="1" thickBot="1" x14ac:dyDescent="0.3">
      <c r="A213" s="116" t="s">
        <v>783</v>
      </c>
      <c r="B213" s="17" t="s">
        <v>1748</v>
      </c>
      <c r="C213" s="13" t="s">
        <v>3817</v>
      </c>
      <c r="D213" s="47" t="s">
        <v>1749</v>
      </c>
      <c r="E213" s="24" t="s">
        <v>419</v>
      </c>
      <c r="F213" s="322">
        <f>SUM(LARGE(G213:CJ213,{1,2,3,4,5,6}))</f>
        <v>1566</v>
      </c>
      <c r="G213" s="36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AI213" s="37"/>
      <c r="AJ213" s="37">
        <v>490</v>
      </c>
      <c r="AK213" s="37"/>
      <c r="AL213" s="37"/>
      <c r="AM213" s="37"/>
      <c r="AN213" s="37">
        <v>566</v>
      </c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>
        <v>510</v>
      </c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8"/>
      <c r="CE213" s="114">
        <v>0</v>
      </c>
      <c r="CF213" s="114">
        <v>0</v>
      </c>
      <c r="CG213" s="115">
        <v>0</v>
      </c>
      <c r="CH213" s="59">
        <v>0</v>
      </c>
      <c r="CI213" s="59">
        <v>0</v>
      </c>
      <c r="CJ213" s="59">
        <v>0</v>
      </c>
    </row>
    <row r="214" spans="1:111" ht="15" customHeight="1" thickBot="1" x14ac:dyDescent="0.3">
      <c r="A214" s="116" t="s">
        <v>785</v>
      </c>
      <c r="B214" s="17" t="s">
        <v>1824</v>
      </c>
      <c r="C214" s="13" t="s">
        <v>3837</v>
      </c>
      <c r="D214" s="47" t="s">
        <v>1825</v>
      </c>
      <c r="E214" s="24" t="s">
        <v>4644</v>
      </c>
      <c r="F214" s="322">
        <f>SUM(LARGE(G214:CJ214,{1,2,3,4,5,6}))</f>
        <v>1563</v>
      </c>
      <c r="G214" s="36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>
        <v>810</v>
      </c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>
        <v>500</v>
      </c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8">
        <v>253</v>
      </c>
      <c r="CE214" s="114">
        <v>0</v>
      </c>
      <c r="CF214" s="114">
        <v>0</v>
      </c>
      <c r="CG214" s="115">
        <v>0</v>
      </c>
      <c r="CH214" s="59">
        <v>0</v>
      </c>
      <c r="CI214" s="59">
        <v>0</v>
      </c>
      <c r="CJ214" s="59">
        <v>0</v>
      </c>
    </row>
    <row r="215" spans="1:111" ht="15" customHeight="1" thickBot="1" x14ac:dyDescent="0.3">
      <c r="A215" s="116" t="s">
        <v>788</v>
      </c>
      <c r="B215" s="17" t="s">
        <v>1822</v>
      </c>
      <c r="C215" s="13" t="s">
        <v>3862</v>
      </c>
      <c r="D215" s="47" t="s">
        <v>1823</v>
      </c>
      <c r="E215" s="24" t="s">
        <v>409</v>
      </c>
      <c r="F215" s="322">
        <f>SUM(LARGE(G215:CJ215,{1,2,3,4,5,6}))</f>
        <v>1561</v>
      </c>
      <c r="G215" s="36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>
        <v>175</v>
      </c>
      <c r="T215" s="37"/>
      <c r="U215" s="37"/>
      <c r="V215" s="37"/>
      <c r="W215" s="37"/>
      <c r="X215" s="37"/>
      <c r="Y215" s="37">
        <v>360</v>
      </c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>
        <v>444</v>
      </c>
      <c r="BB215" s="37"/>
      <c r="BC215" s="37"/>
      <c r="BD215" s="37"/>
      <c r="BE215" s="37"/>
      <c r="BF215" s="37">
        <v>425</v>
      </c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>
        <v>157</v>
      </c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8"/>
      <c r="CE215" s="114">
        <v>0</v>
      </c>
      <c r="CF215" s="114">
        <v>0</v>
      </c>
      <c r="CG215" s="115">
        <v>0</v>
      </c>
      <c r="CH215" s="59">
        <v>0</v>
      </c>
      <c r="CI215" s="59">
        <v>0</v>
      </c>
      <c r="CJ215" s="59">
        <v>0</v>
      </c>
    </row>
    <row r="216" spans="1:111" ht="15" customHeight="1" thickBot="1" x14ac:dyDescent="0.25">
      <c r="A216" s="116" t="s">
        <v>791</v>
      </c>
      <c r="B216" s="44" t="s">
        <v>3369</v>
      </c>
      <c r="C216" s="13" t="s">
        <v>3873</v>
      </c>
      <c r="D216" s="47" t="s">
        <v>1860</v>
      </c>
      <c r="E216" s="24" t="s">
        <v>4655</v>
      </c>
      <c r="F216" s="322">
        <f>SUM(LARGE(G216:CJ216,{1,2,3,4,5,6}))</f>
        <v>1557</v>
      </c>
      <c r="G216" s="36"/>
      <c r="H216" s="37"/>
      <c r="I216" s="37">
        <v>175</v>
      </c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>
        <v>175</v>
      </c>
      <c r="AB216" s="37"/>
      <c r="AC216" s="37"/>
      <c r="AD216" s="37"/>
      <c r="AE216" s="37"/>
      <c r="AF216" s="37"/>
      <c r="AG216" s="37">
        <v>137</v>
      </c>
      <c r="AH216" s="37"/>
      <c r="AI216" s="37">
        <v>142</v>
      </c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>
        <v>137</v>
      </c>
      <c r="BA216" s="37"/>
      <c r="BB216" s="37"/>
      <c r="BC216" s="37"/>
      <c r="BD216" s="37"/>
      <c r="BE216" s="37"/>
      <c r="BF216" s="37">
        <v>290</v>
      </c>
      <c r="BG216" s="37"/>
      <c r="BH216" s="37"/>
      <c r="BI216" s="37"/>
      <c r="BJ216" s="37"/>
      <c r="BK216" s="37"/>
      <c r="BL216" s="37"/>
      <c r="BM216" s="37"/>
      <c r="BN216" s="37"/>
      <c r="BO216" s="37">
        <v>425</v>
      </c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>
        <v>350</v>
      </c>
      <c r="CC216" s="37"/>
      <c r="CD216" s="38"/>
      <c r="CE216" s="114">
        <v>0</v>
      </c>
      <c r="CF216" s="114">
        <v>0</v>
      </c>
      <c r="CG216" s="115">
        <v>0</v>
      </c>
      <c r="CH216" s="59">
        <v>0</v>
      </c>
      <c r="CI216" s="59">
        <v>0</v>
      </c>
      <c r="CJ216" s="59">
        <v>0</v>
      </c>
      <c r="DG216" s="395"/>
    </row>
    <row r="217" spans="1:111" s="395" customFormat="1" ht="15" customHeight="1" thickBot="1" x14ac:dyDescent="0.3">
      <c r="A217" s="116" t="s">
        <v>795</v>
      </c>
      <c r="B217" s="17" t="s">
        <v>1796</v>
      </c>
      <c r="C217" s="13" t="s">
        <v>3904</v>
      </c>
      <c r="D217" s="47" t="s">
        <v>1797</v>
      </c>
      <c r="E217" s="24" t="s">
        <v>4654</v>
      </c>
      <c r="F217" s="322">
        <f>SUM(LARGE(G217:CJ217,{1,2,3,4,5,6}))</f>
        <v>1556</v>
      </c>
      <c r="G217" s="36"/>
      <c r="H217" s="37"/>
      <c r="I217" s="37">
        <v>253</v>
      </c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>
        <v>253</v>
      </c>
      <c r="BA217" s="37"/>
      <c r="BB217" s="37"/>
      <c r="BC217" s="37"/>
      <c r="BD217" s="37">
        <v>360</v>
      </c>
      <c r="BE217" s="37"/>
      <c r="BF217" s="37">
        <v>330</v>
      </c>
      <c r="BG217" s="37"/>
      <c r="BH217" s="37"/>
      <c r="BI217" s="37"/>
      <c r="BJ217" s="37"/>
      <c r="BK217" s="37"/>
      <c r="BL217" s="37"/>
      <c r="BM217" s="37"/>
      <c r="BN217" s="37"/>
      <c r="BO217" s="37">
        <v>360</v>
      </c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8"/>
      <c r="CE217" s="114">
        <v>0</v>
      </c>
      <c r="CF217" s="114">
        <v>0</v>
      </c>
      <c r="CG217" s="115">
        <v>0</v>
      </c>
      <c r="CH217" s="59">
        <v>0</v>
      </c>
      <c r="CI217" s="59">
        <v>0</v>
      </c>
      <c r="CJ217" s="59">
        <v>0</v>
      </c>
      <c r="CK217" s="62"/>
      <c r="CL217" s="62"/>
      <c r="CM217" s="62"/>
      <c r="CN217" s="62"/>
      <c r="CO217" s="62"/>
      <c r="CP217" s="62"/>
      <c r="CQ217" s="62"/>
      <c r="CR217" s="62"/>
      <c r="CS217" s="62"/>
      <c r="CT217" s="62"/>
      <c r="CU217" s="62"/>
      <c r="CV217" s="62"/>
      <c r="CW217" s="62"/>
      <c r="CX217" s="62"/>
      <c r="CY217" s="62"/>
      <c r="CZ217" s="62"/>
      <c r="DA217" s="62"/>
      <c r="DB217" s="62"/>
      <c r="DC217" s="62"/>
      <c r="DD217" s="62"/>
      <c r="DE217" s="62"/>
      <c r="DF217" s="62"/>
      <c r="DG217" s="62"/>
    </row>
    <row r="218" spans="1:111" s="395" customFormat="1" ht="15" customHeight="1" thickBot="1" x14ac:dyDescent="0.3">
      <c r="A218" s="116" t="s">
        <v>798</v>
      </c>
      <c r="B218" s="17" t="s">
        <v>1768</v>
      </c>
      <c r="C218" s="13" t="s">
        <v>3831</v>
      </c>
      <c r="D218" s="47" t="s">
        <v>1769</v>
      </c>
      <c r="E218" s="24" t="s">
        <v>386</v>
      </c>
      <c r="F218" s="322">
        <f>SUM(LARGE(G218:CJ218,{1,2,3,4,5,6}))</f>
        <v>1539</v>
      </c>
      <c r="G218" s="36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>
        <v>137</v>
      </c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>
        <v>175</v>
      </c>
      <c r="AH218" s="37"/>
      <c r="AI218" s="37">
        <v>92</v>
      </c>
      <c r="AJ218" s="37"/>
      <c r="AK218" s="37"/>
      <c r="AL218" s="37"/>
      <c r="AM218" s="37"/>
      <c r="AN218" s="37"/>
      <c r="AO218" s="37"/>
      <c r="AP218" s="37">
        <v>385</v>
      </c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>
        <v>350</v>
      </c>
      <c r="BE218" s="37"/>
      <c r="BF218" s="37">
        <v>220</v>
      </c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>
        <v>272</v>
      </c>
      <c r="BU218" s="37"/>
      <c r="BV218" s="37"/>
      <c r="BW218" s="37"/>
      <c r="BX218" s="37"/>
      <c r="BY218" s="37"/>
      <c r="BZ218" s="37"/>
      <c r="CA218" s="37"/>
      <c r="CB218" s="37"/>
      <c r="CC218" s="37"/>
      <c r="CD218" s="38"/>
      <c r="CE218" s="114">
        <v>0</v>
      </c>
      <c r="CF218" s="114">
        <v>0</v>
      </c>
      <c r="CG218" s="115">
        <v>0</v>
      </c>
      <c r="CH218" s="59">
        <v>0</v>
      </c>
      <c r="CI218" s="59">
        <v>0</v>
      </c>
      <c r="CJ218" s="59">
        <v>0</v>
      </c>
      <c r="CK218" s="62"/>
      <c r="CL218" s="62"/>
      <c r="CM218" s="62"/>
      <c r="CN218" s="62"/>
      <c r="CO218" s="62"/>
      <c r="CP218" s="62"/>
      <c r="CQ218" s="62"/>
      <c r="CR218" s="62"/>
      <c r="CS218" s="62"/>
      <c r="CT218" s="62"/>
      <c r="CU218" s="62"/>
      <c r="CV218" s="62"/>
      <c r="CW218" s="62"/>
      <c r="CX218" s="62"/>
      <c r="CY218" s="62"/>
      <c r="CZ218" s="62"/>
      <c r="DA218" s="62"/>
      <c r="DB218" s="62"/>
      <c r="DC218" s="62"/>
      <c r="DD218" s="62"/>
      <c r="DE218" s="62"/>
      <c r="DF218" s="62"/>
      <c r="DG218" s="62"/>
    </row>
    <row r="219" spans="1:111" ht="15" customHeight="1" thickBot="1" x14ac:dyDescent="0.3">
      <c r="A219" s="116" t="s">
        <v>800</v>
      </c>
      <c r="B219" s="17" t="s">
        <v>1718</v>
      </c>
      <c r="C219" s="13" t="s">
        <v>3794</v>
      </c>
      <c r="D219" s="47" t="s">
        <v>1719</v>
      </c>
      <c r="E219" s="24" t="s">
        <v>513</v>
      </c>
      <c r="F219" s="322">
        <f>SUM(LARGE(G219:CJ219,{1,2,3,4,5,6}))</f>
        <v>1535</v>
      </c>
      <c r="G219" s="36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>
        <v>360</v>
      </c>
      <c r="S219" s="37"/>
      <c r="T219" s="37"/>
      <c r="U219" s="37"/>
      <c r="V219" s="37"/>
      <c r="W219" s="37"/>
      <c r="X219" s="37"/>
      <c r="Y219" s="37"/>
      <c r="Z219" s="37"/>
      <c r="AA219" s="37"/>
      <c r="AB219" s="37">
        <v>157</v>
      </c>
      <c r="AC219" s="37"/>
      <c r="AD219" s="37"/>
      <c r="AE219" s="37"/>
      <c r="AF219" s="37"/>
      <c r="AG219" s="37"/>
      <c r="AH219" s="37"/>
      <c r="AI219" s="37">
        <v>213</v>
      </c>
      <c r="AJ219" s="37">
        <v>385</v>
      </c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>
        <v>420</v>
      </c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8"/>
      <c r="CE219" s="114">
        <v>0</v>
      </c>
      <c r="CF219" s="114">
        <v>0</v>
      </c>
      <c r="CG219" s="115">
        <v>0</v>
      </c>
      <c r="CH219" s="59">
        <v>0</v>
      </c>
      <c r="CI219" s="59">
        <v>0</v>
      </c>
      <c r="CJ219" s="59">
        <v>0</v>
      </c>
    </row>
    <row r="220" spans="1:111" ht="15" customHeight="1" thickBot="1" x14ac:dyDescent="0.3">
      <c r="A220" s="116" t="s">
        <v>803</v>
      </c>
      <c r="B220" s="17" t="s">
        <v>1817</v>
      </c>
      <c r="C220" s="13" t="s">
        <v>3840</v>
      </c>
      <c r="D220" s="47" t="s">
        <v>1818</v>
      </c>
      <c r="E220" s="24" t="s">
        <v>4656</v>
      </c>
      <c r="F220" s="322">
        <f>SUM(LARGE(G220:CJ220,{1,2,3,4,5,6}))</f>
        <v>1524</v>
      </c>
      <c r="G220" s="36"/>
      <c r="H220" s="37"/>
      <c r="I220" s="37"/>
      <c r="J220" s="37"/>
      <c r="K220" s="37"/>
      <c r="L220" s="37">
        <v>222</v>
      </c>
      <c r="M220" s="37"/>
      <c r="N220" s="37"/>
      <c r="O220" s="37"/>
      <c r="P220" s="37"/>
      <c r="Q220" s="37"/>
      <c r="R220" s="37">
        <v>360</v>
      </c>
      <c r="S220" s="37"/>
      <c r="T220" s="37"/>
      <c r="U220" s="37"/>
      <c r="V220" s="37"/>
      <c r="W220" s="37"/>
      <c r="X220" s="37"/>
      <c r="Y220" s="37"/>
      <c r="Z220" s="37"/>
      <c r="AA220" s="37"/>
      <c r="AB220" s="37">
        <v>300</v>
      </c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>
        <v>642</v>
      </c>
      <c r="CA220" s="37"/>
      <c r="CB220" s="37"/>
      <c r="CC220" s="37"/>
      <c r="CD220" s="38"/>
      <c r="CE220" s="114">
        <v>0</v>
      </c>
      <c r="CF220" s="114">
        <v>0</v>
      </c>
      <c r="CG220" s="115">
        <v>0</v>
      </c>
      <c r="CH220" s="59">
        <v>0</v>
      </c>
      <c r="CI220" s="59">
        <v>0</v>
      </c>
      <c r="CJ220" s="59">
        <v>0</v>
      </c>
      <c r="DC220" s="71"/>
      <c r="DD220" s="71"/>
      <c r="DE220" s="71"/>
      <c r="DF220" s="71"/>
    </row>
    <row r="221" spans="1:111" ht="15" customHeight="1" thickBot="1" x14ac:dyDescent="0.3">
      <c r="A221" s="116" t="s">
        <v>806</v>
      </c>
      <c r="B221" s="17" t="s">
        <v>1716</v>
      </c>
      <c r="C221" s="13" t="s">
        <v>3691</v>
      </c>
      <c r="D221" s="47" t="s">
        <v>1717</v>
      </c>
      <c r="E221" s="24" t="s">
        <v>222</v>
      </c>
      <c r="F221" s="322">
        <f>SUM(LARGE(G221:CJ221,{1,2,3,4,5,6}))</f>
        <v>1485</v>
      </c>
      <c r="G221" s="36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>
        <v>205</v>
      </c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>
        <v>360</v>
      </c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>
        <v>620</v>
      </c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>
        <v>300</v>
      </c>
      <c r="CD221" s="38"/>
      <c r="CE221" s="114">
        <v>0</v>
      </c>
      <c r="CF221" s="114">
        <v>0</v>
      </c>
      <c r="CG221" s="115">
        <v>0</v>
      </c>
      <c r="CH221" s="59">
        <v>0</v>
      </c>
      <c r="CI221" s="59">
        <v>0</v>
      </c>
      <c r="CJ221" s="59">
        <v>0</v>
      </c>
      <c r="DG221" s="395"/>
    </row>
    <row r="222" spans="1:111" ht="15" customHeight="1" thickBot="1" x14ac:dyDescent="0.3">
      <c r="A222" s="116" t="s">
        <v>809</v>
      </c>
      <c r="B222" s="17" t="s">
        <v>1814</v>
      </c>
      <c r="C222" s="7">
        <v>39429</v>
      </c>
      <c r="D222" s="400">
        <v>141392</v>
      </c>
      <c r="E222" s="129" t="s">
        <v>306</v>
      </c>
      <c r="F222" s="322">
        <f>SUM(LARGE(G222:CJ222,{1,2,3,4,5,6}))</f>
        <v>1482</v>
      </c>
      <c r="G222" s="36"/>
      <c r="H222" s="37"/>
      <c r="I222" s="37"/>
      <c r="J222" s="37"/>
      <c r="K222" s="37">
        <v>177</v>
      </c>
      <c r="L222" s="37"/>
      <c r="M222" s="37"/>
      <c r="N222" s="37"/>
      <c r="O222" s="37"/>
      <c r="P222" s="37"/>
      <c r="Q222" s="37"/>
      <c r="R222" s="37"/>
      <c r="S222" s="37"/>
      <c r="T222" s="37">
        <v>177</v>
      </c>
      <c r="U222" s="37"/>
      <c r="V222" s="37"/>
      <c r="W222" s="37"/>
      <c r="X222" s="37"/>
      <c r="Y222" s="37"/>
      <c r="Z222" s="37">
        <v>114</v>
      </c>
      <c r="AA222" s="37"/>
      <c r="AB222" s="37"/>
      <c r="AC222" s="37"/>
      <c r="AD222" s="37"/>
      <c r="AE222" s="37"/>
      <c r="AF222" s="37"/>
      <c r="AG222" s="37"/>
      <c r="AH222" s="37"/>
      <c r="AI222" s="37"/>
      <c r="AJ222" s="37">
        <v>272</v>
      </c>
      <c r="AK222" s="37"/>
      <c r="AL222" s="37"/>
      <c r="AM222" s="37"/>
      <c r="AN222" s="37"/>
      <c r="AO222" s="37"/>
      <c r="AP222" s="37"/>
      <c r="AQ222" s="37"/>
      <c r="AR222" s="37"/>
      <c r="AS222" s="37">
        <v>290</v>
      </c>
      <c r="AT222" s="37"/>
      <c r="AU222" s="37"/>
      <c r="AV222" s="37">
        <v>261</v>
      </c>
      <c r="AW222" s="37"/>
      <c r="AX222" s="37"/>
      <c r="AY222" s="37"/>
      <c r="AZ222" s="37"/>
      <c r="BA222" s="37"/>
      <c r="BB222" s="37"/>
      <c r="BC222" s="37"/>
      <c r="BD222" s="37"/>
      <c r="BE222" s="37"/>
      <c r="BF222" s="37">
        <v>290</v>
      </c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>
        <v>146</v>
      </c>
      <c r="BT222" s="37">
        <v>192</v>
      </c>
      <c r="BU222" s="37"/>
      <c r="BV222" s="37"/>
      <c r="BW222" s="37"/>
      <c r="BX222" s="37"/>
      <c r="BY222" s="37"/>
      <c r="BZ222" s="37"/>
      <c r="CA222" s="37"/>
      <c r="CB222" s="37"/>
      <c r="CC222" s="37"/>
      <c r="CD222" s="38"/>
      <c r="CE222" s="114">
        <v>0</v>
      </c>
      <c r="CF222" s="114">
        <v>0</v>
      </c>
      <c r="CG222" s="115">
        <v>0</v>
      </c>
      <c r="CH222" s="59">
        <v>0</v>
      </c>
      <c r="CI222" s="59">
        <v>0</v>
      </c>
      <c r="CJ222" s="59">
        <v>0</v>
      </c>
    </row>
    <row r="223" spans="1:111" ht="15" customHeight="1" thickBot="1" x14ac:dyDescent="0.3">
      <c r="A223" s="116" t="s">
        <v>812</v>
      </c>
      <c r="B223" s="117" t="s">
        <v>1800</v>
      </c>
      <c r="C223" s="13" t="s">
        <v>4527</v>
      </c>
      <c r="D223" s="47" t="s">
        <v>1801</v>
      </c>
      <c r="E223" s="24" t="s">
        <v>393</v>
      </c>
      <c r="F223" s="322">
        <f>SUM(LARGE(G223:CJ223,{1,2,3,4,5,6}))</f>
        <v>1469</v>
      </c>
      <c r="G223" s="36"/>
      <c r="H223" s="37"/>
      <c r="I223" s="37"/>
      <c r="J223" s="37"/>
      <c r="K223" s="37"/>
      <c r="L223" s="37"/>
      <c r="M223" s="37"/>
      <c r="N223" s="37"/>
      <c r="O223" s="37"/>
      <c r="P223" s="37">
        <v>253</v>
      </c>
      <c r="Q223" s="37"/>
      <c r="R223" s="37"/>
      <c r="S223" s="37"/>
      <c r="T223" s="37">
        <v>102</v>
      </c>
      <c r="U223" s="37"/>
      <c r="V223" s="37"/>
      <c r="W223" s="37"/>
      <c r="X223" s="37"/>
      <c r="Y223" s="37"/>
      <c r="Z223" s="37">
        <v>300</v>
      </c>
      <c r="AA223" s="37"/>
      <c r="AB223" s="37"/>
      <c r="AC223" s="37"/>
      <c r="AD223" s="37"/>
      <c r="AE223" s="37"/>
      <c r="AF223" s="37"/>
      <c r="AG223" s="37"/>
      <c r="AH223" s="37">
        <v>253</v>
      </c>
      <c r="AI223" s="37"/>
      <c r="AJ223" s="37"/>
      <c r="AK223" s="37"/>
      <c r="AL223" s="37"/>
      <c r="AM223" s="37"/>
      <c r="AN223" s="37"/>
      <c r="AO223" s="37"/>
      <c r="AP223" s="37"/>
      <c r="AQ223" s="37">
        <v>253</v>
      </c>
      <c r="AR223" s="37">
        <v>205</v>
      </c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>
        <v>205</v>
      </c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>
        <v>205</v>
      </c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8"/>
      <c r="CE223" s="114">
        <v>0</v>
      </c>
      <c r="CF223" s="114">
        <v>0</v>
      </c>
      <c r="CG223" s="115">
        <v>0</v>
      </c>
      <c r="CH223" s="59">
        <v>0</v>
      </c>
      <c r="CI223" s="59">
        <v>0</v>
      </c>
      <c r="CJ223" s="59">
        <v>0</v>
      </c>
    </row>
    <row r="224" spans="1:111" ht="15" customHeight="1" thickBot="1" x14ac:dyDescent="0.25">
      <c r="A224" s="116" t="s">
        <v>815</v>
      </c>
      <c r="B224" s="42" t="s">
        <v>1806</v>
      </c>
      <c r="C224" s="13" t="s">
        <v>4528</v>
      </c>
      <c r="D224" s="47" t="s">
        <v>1807</v>
      </c>
      <c r="E224" s="24" t="s">
        <v>393</v>
      </c>
      <c r="F224" s="322">
        <f>SUM(LARGE(G224:CJ224,{1,2,3,4,5,6}))</f>
        <v>1469</v>
      </c>
      <c r="G224" s="36"/>
      <c r="H224" s="37"/>
      <c r="I224" s="37"/>
      <c r="J224" s="37"/>
      <c r="K224" s="37"/>
      <c r="L224" s="37"/>
      <c r="M224" s="37"/>
      <c r="N224" s="37"/>
      <c r="O224" s="37"/>
      <c r="P224" s="37">
        <v>253</v>
      </c>
      <c r="Q224" s="37"/>
      <c r="R224" s="37"/>
      <c r="S224" s="37"/>
      <c r="T224" s="37">
        <v>102</v>
      </c>
      <c r="U224" s="37"/>
      <c r="V224" s="37"/>
      <c r="W224" s="37"/>
      <c r="X224" s="37"/>
      <c r="Y224" s="37"/>
      <c r="Z224" s="37">
        <v>300</v>
      </c>
      <c r="AA224" s="37"/>
      <c r="AB224" s="37"/>
      <c r="AC224" s="37"/>
      <c r="AD224" s="37"/>
      <c r="AE224" s="37"/>
      <c r="AF224" s="37"/>
      <c r="AG224" s="37"/>
      <c r="AH224" s="37">
        <v>253</v>
      </c>
      <c r="AI224" s="37"/>
      <c r="AJ224" s="37"/>
      <c r="AK224" s="37"/>
      <c r="AL224" s="37"/>
      <c r="AM224" s="37"/>
      <c r="AN224" s="37"/>
      <c r="AO224" s="37"/>
      <c r="AP224" s="37"/>
      <c r="AQ224" s="37">
        <v>253</v>
      </c>
      <c r="AR224" s="37">
        <v>205</v>
      </c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>
        <v>205</v>
      </c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>
        <v>205</v>
      </c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8"/>
      <c r="CE224" s="114">
        <v>0</v>
      </c>
      <c r="CF224" s="114">
        <v>0</v>
      </c>
      <c r="CG224" s="115">
        <v>0</v>
      </c>
      <c r="CH224" s="59">
        <v>0</v>
      </c>
      <c r="CI224" s="59">
        <v>0</v>
      </c>
      <c r="CJ224" s="59">
        <v>0</v>
      </c>
    </row>
    <row r="225" spans="1:106" ht="15" customHeight="1" thickBot="1" x14ac:dyDescent="0.3">
      <c r="A225" s="116" t="s">
        <v>817</v>
      </c>
      <c r="B225" s="17" t="s">
        <v>1863</v>
      </c>
      <c r="C225" s="13" t="s">
        <v>3858</v>
      </c>
      <c r="D225" s="47" t="s">
        <v>1864</v>
      </c>
      <c r="E225" s="24" t="s">
        <v>326</v>
      </c>
      <c r="F225" s="322">
        <f>SUM(LARGE(G225:CJ225,{1,2,3,4,5,6}))</f>
        <v>1467</v>
      </c>
      <c r="G225" s="36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>
        <v>490</v>
      </c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>
        <v>490</v>
      </c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>
        <v>350</v>
      </c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>
        <v>137</v>
      </c>
      <c r="BX225" s="37"/>
      <c r="BY225" s="37"/>
      <c r="BZ225" s="37"/>
      <c r="CA225" s="37"/>
      <c r="CB225" s="37"/>
      <c r="CC225" s="37"/>
      <c r="CD225" s="38"/>
      <c r="CE225" s="114">
        <v>0</v>
      </c>
      <c r="CF225" s="114">
        <v>0</v>
      </c>
      <c r="CG225" s="115">
        <v>0</v>
      </c>
      <c r="CH225" s="59">
        <v>0</v>
      </c>
      <c r="CI225" s="59">
        <v>0</v>
      </c>
      <c r="CJ225" s="59">
        <v>0</v>
      </c>
    </row>
    <row r="226" spans="1:106" ht="15" customHeight="1" thickBot="1" x14ac:dyDescent="0.3">
      <c r="A226" s="116" t="s">
        <v>820</v>
      </c>
      <c r="B226" s="17" t="s">
        <v>1826</v>
      </c>
      <c r="C226" s="13" t="s">
        <v>3850</v>
      </c>
      <c r="D226" s="47" t="s">
        <v>1827</v>
      </c>
      <c r="E226" s="24" t="s">
        <v>1828</v>
      </c>
      <c r="F226" s="322">
        <f>SUM(LARGE(G226:CJ226,{1,2,3,4,5,6}))</f>
        <v>1466</v>
      </c>
      <c r="G226" s="36"/>
      <c r="H226" s="37"/>
      <c r="I226" s="37"/>
      <c r="J226" s="37"/>
      <c r="K226" s="37">
        <v>250</v>
      </c>
      <c r="L226" s="37"/>
      <c r="M226" s="37"/>
      <c r="N226" s="37"/>
      <c r="O226" s="37"/>
      <c r="P226" s="37">
        <v>137</v>
      </c>
      <c r="Q226" s="37"/>
      <c r="R226" s="37"/>
      <c r="S226" s="37"/>
      <c r="T226" s="37">
        <v>102</v>
      </c>
      <c r="U226" s="37"/>
      <c r="V226" s="37"/>
      <c r="W226" s="37"/>
      <c r="X226" s="37"/>
      <c r="Y226" s="37"/>
      <c r="Z226" s="37">
        <v>147</v>
      </c>
      <c r="AA226" s="37"/>
      <c r="AB226" s="37"/>
      <c r="AC226" s="37"/>
      <c r="AD226" s="37"/>
      <c r="AE226" s="37"/>
      <c r="AF226" s="37"/>
      <c r="AG226" s="37"/>
      <c r="AH226" s="37"/>
      <c r="AI226" s="37">
        <v>137</v>
      </c>
      <c r="AJ226" s="37">
        <v>272</v>
      </c>
      <c r="AK226" s="37"/>
      <c r="AL226" s="37"/>
      <c r="AM226" s="37"/>
      <c r="AN226" s="37"/>
      <c r="AO226" s="37"/>
      <c r="AP226" s="37"/>
      <c r="AQ226" s="37"/>
      <c r="AR226" s="37"/>
      <c r="AS226" s="37">
        <v>385</v>
      </c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>
        <v>275</v>
      </c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>
        <v>102</v>
      </c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8"/>
      <c r="CE226" s="114">
        <v>0</v>
      </c>
      <c r="CF226" s="114">
        <v>0</v>
      </c>
      <c r="CG226" s="115">
        <v>0</v>
      </c>
      <c r="CH226" s="59">
        <v>0</v>
      </c>
      <c r="CI226" s="59">
        <v>0</v>
      </c>
      <c r="CJ226" s="59">
        <v>0</v>
      </c>
    </row>
    <row r="227" spans="1:106" ht="15" customHeight="1" thickBot="1" x14ac:dyDescent="0.3">
      <c r="A227" s="116" t="s">
        <v>823</v>
      </c>
      <c r="B227" s="117" t="s">
        <v>1892</v>
      </c>
      <c r="C227" s="13" t="s">
        <v>3877</v>
      </c>
      <c r="D227" s="47" t="s">
        <v>1893</v>
      </c>
      <c r="E227" s="24" t="s">
        <v>4645</v>
      </c>
      <c r="F227" s="322">
        <f>SUM(LARGE(G227:CJ227,{1,2,3,4,5,6}))</f>
        <v>1465</v>
      </c>
      <c r="G227" s="36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>
        <v>102</v>
      </c>
      <c r="AC227" s="37"/>
      <c r="AD227" s="37"/>
      <c r="AE227" s="37"/>
      <c r="AF227" s="37"/>
      <c r="AG227" s="37"/>
      <c r="AH227" s="37">
        <v>102</v>
      </c>
      <c r="AI227" s="37"/>
      <c r="AJ227" s="37"/>
      <c r="AK227" s="37"/>
      <c r="AL227" s="37"/>
      <c r="AM227" s="37"/>
      <c r="AN227" s="37">
        <v>642</v>
      </c>
      <c r="AO227" s="37"/>
      <c r="AP227" s="37"/>
      <c r="AQ227" s="37">
        <v>157</v>
      </c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>
        <v>102</v>
      </c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>
        <v>360</v>
      </c>
      <c r="CB227" s="37"/>
      <c r="CC227" s="37"/>
      <c r="CD227" s="38"/>
      <c r="CE227" s="114">
        <v>0</v>
      </c>
      <c r="CF227" s="114">
        <v>0</v>
      </c>
      <c r="CG227" s="115">
        <v>0</v>
      </c>
      <c r="CH227" s="59">
        <v>0</v>
      </c>
      <c r="CI227" s="59">
        <v>0</v>
      </c>
      <c r="CJ227" s="59">
        <v>0</v>
      </c>
    </row>
    <row r="228" spans="1:106" ht="15" customHeight="1" thickBot="1" x14ac:dyDescent="0.3">
      <c r="A228" s="116" t="s">
        <v>826</v>
      </c>
      <c r="B228" s="17" t="s">
        <v>1742</v>
      </c>
      <c r="C228" s="13" t="s">
        <v>3842</v>
      </c>
      <c r="D228" s="47" t="s">
        <v>1743</v>
      </c>
      <c r="E228" s="24" t="s">
        <v>386</v>
      </c>
      <c r="F228" s="322">
        <f>SUM(LARGE(G228:CJ228,{1,2,3,4,5,6}))</f>
        <v>1461</v>
      </c>
      <c r="G228" s="36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>
        <v>157</v>
      </c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>
        <v>205</v>
      </c>
      <c r="AH228" s="37"/>
      <c r="AI228" s="37">
        <v>175</v>
      </c>
      <c r="AJ228" s="37"/>
      <c r="AK228" s="37"/>
      <c r="AL228" s="37"/>
      <c r="AM228" s="37"/>
      <c r="AN228" s="37"/>
      <c r="AO228" s="37"/>
      <c r="AP228" s="37">
        <v>504</v>
      </c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>
        <v>420</v>
      </c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8"/>
      <c r="CE228" s="114">
        <v>0</v>
      </c>
      <c r="CF228" s="114">
        <v>0</v>
      </c>
      <c r="CG228" s="115">
        <v>0</v>
      </c>
      <c r="CH228" s="59">
        <v>0</v>
      </c>
      <c r="CI228" s="59">
        <v>0</v>
      </c>
      <c r="CJ228" s="59">
        <v>0</v>
      </c>
    </row>
    <row r="229" spans="1:106" ht="15" customHeight="1" thickBot="1" x14ac:dyDescent="0.3">
      <c r="A229" s="116" t="s">
        <v>827</v>
      </c>
      <c r="B229" s="17" t="s">
        <v>1833</v>
      </c>
      <c r="C229" s="13" t="s">
        <v>3903</v>
      </c>
      <c r="D229" s="47" t="s">
        <v>1834</v>
      </c>
      <c r="E229" s="24" t="s">
        <v>4647</v>
      </c>
      <c r="F229" s="322">
        <f>SUM(LARGE(G229:CJ229,{1,2,3,4,5,6}))</f>
        <v>1454</v>
      </c>
      <c r="G229" s="36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>
        <v>253</v>
      </c>
      <c r="W229" s="37"/>
      <c r="X229" s="37"/>
      <c r="Y229" s="37"/>
      <c r="Z229" s="37"/>
      <c r="AA229" s="37">
        <v>157</v>
      </c>
      <c r="AB229" s="37"/>
      <c r="AC229" s="37"/>
      <c r="AD229" s="37"/>
      <c r="AE229" s="37"/>
      <c r="AF229" s="37"/>
      <c r="AG229" s="37">
        <v>102</v>
      </c>
      <c r="AH229" s="37"/>
      <c r="AI229" s="37"/>
      <c r="AJ229" s="37"/>
      <c r="AK229" s="37"/>
      <c r="AL229" s="37"/>
      <c r="AM229" s="37"/>
      <c r="AN229" s="37"/>
      <c r="AO229" s="37"/>
      <c r="AP229" s="37">
        <v>360</v>
      </c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>
        <v>360</v>
      </c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>
        <v>222</v>
      </c>
      <c r="CC229" s="37"/>
      <c r="CD229" s="38"/>
      <c r="CE229" s="114">
        <v>0</v>
      </c>
      <c r="CF229" s="114">
        <v>0</v>
      </c>
      <c r="CG229" s="115">
        <v>0</v>
      </c>
      <c r="CH229" s="59">
        <v>0</v>
      </c>
      <c r="CI229" s="59">
        <v>0</v>
      </c>
      <c r="CJ229" s="59">
        <v>0</v>
      </c>
      <c r="DA229" s="395"/>
      <c r="DB229" s="395"/>
    </row>
    <row r="230" spans="1:106" ht="15" customHeight="1" thickBot="1" x14ac:dyDescent="0.3">
      <c r="A230" s="116" t="s">
        <v>830</v>
      </c>
      <c r="B230" s="17" t="s">
        <v>1841</v>
      </c>
      <c r="C230" s="13" t="s">
        <v>3863</v>
      </c>
      <c r="D230" s="47" t="s">
        <v>3420</v>
      </c>
      <c r="E230" s="24" t="s">
        <v>306</v>
      </c>
      <c r="F230" s="322">
        <f>SUM(LARGE(G230:CJ230,{1,2,3,4,5,6}))</f>
        <v>1451</v>
      </c>
      <c r="G230" s="36"/>
      <c r="H230" s="37"/>
      <c r="I230" s="37"/>
      <c r="J230" s="37"/>
      <c r="K230" s="37">
        <v>76</v>
      </c>
      <c r="L230" s="37"/>
      <c r="M230" s="37"/>
      <c r="N230" s="37"/>
      <c r="O230" s="37"/>
      <c r="P230" s="37"/>
      <c r="Q230" s="37"/>
      <c r="R230" s="37"/>
      <c r="S230" s="37"/>
      <c r="T230" s="37">
        <v>114</v>
      </c>
      <c r="U230" s="37"/>
      <c r="V230" s="37"/>
      <c r="W230" s="37"/>
      <c r="X230" s="37"/>
      <c r="Y230" s="37"/>
      <c r="Z230" s="37">
        <v>114</v>
      </c>
      <c r="AA230" s="37"/>
      <c r="AB230" s="37"/>
      <c r="AC230" s="37"/>
      <c r="AD230" s="37"/>
      <c r="AE230" s="37"/>
      <c r="AF230" s="37"/>
      <c r="AG230" s="37"/>
      <c r="AH230" s="37"/>
      <c r="AI230" s="37"/>
      <c r="AJ230" s="37">
        <v>272</v>
      </c>
      <c r="AK230" s="37"/>
      <c r="AL230" s="37"/>
      <c r="AM230" s="37"/>
      <c r="AN230" s="37"/>
      <c r="AO230" s="37"/>
      <c r="AP230" s="37"/>
      <c r="AQ230" s="37"/>
      <c r="AR230" s="37"/>
      <c r="AS230" s="37">
        <v>290</v>
      </c>
      <c r="AT230" s="37"/>
      <c r="AU230" s="37"/>
      <c r="AV230" s="37">
        <v>261</v>
      </c>
      <c r="AW230" s="37"/>
      <c r="AX230" s="37"/>
      <c r="AY230" s="37"/>
      <c r="AZ230" s="37"/>
      <c r="BA230" s="37"/>
      <c r="BB230" s="37"/>
      <c r="BC230" s="37"/>
      <c r="BD230" s="37"/>
      <c r="BE230" s="37"/>
      <c r="BF230" s="37">
        <v>290</v>
      </c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>
        <v>146</v>
      </c>
      <c r="BT230" s="37">
        <v>192</v>
      </c>
      <c r="BU230" s="37"/>
      <c r="BV230" s="37"/>
      <c r="BW230" s="37"/>
      <c r="BX230" s="37"/>
      <c r="BY230" s="37"/>
      <c r="BZ230" s="37"/>
      <c r="CA230" s="37"/>
      <c r="CB230" s="37"/>
      <c r="CC230" s="37"/>
      <c r="CD230" s="38"/>
      <c r="CE230" s="114">
        <v>0</v>
      </c>
      <c r="CF230" s="114">
        <v>0</v>
      </c>
      <c r="CG230" s="115">
        <v>0</v>
      </c>
      <c r="CH230" s="59">
        <v>0</v>
      </c>
      <c r="CI230" s="59">
        <v>0</v>
      </c>
      <c r="CJ230" s="59">
        <v>0</v>
      </c>
    </row>
    <row r="231" spans="1:106" ht="15" customHeight="1" thickBot="1" x14ac:dyDescent="0.3">
      <c r="A231" s="116" t="s">
        <v>833</v>
      </c>
      <c r="B231" s="17" t="s">
        <v>1780</v>
      </c>
      <c r="C231" s="13" t="s">
        <v>3847</v>
      </c>
      <c r="D231" s="47" t="s">
        <v>1781</v>
      </c>
      <c r="E231" s="24" t="s">
        <v>386</v>
      </c>
      <c r="F231" s="322">
        <f>SUM(LARGE(G231:CJ231,{1,2,3,4,5,6}))</f>
        <v>1449</v>
      </c>
      <c r="G231" s="36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>
        <v>137</v>
      </c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>
        <v>175</v>
      </c>
      <c r="AH231" s="37"/>
      <c r="AI231" s="37">
        <v>92</v>
      </c>
      <c r="AJ231" s="37"/>
      <c r="AK231" s="37"/>
      <c r="AL231" s="37"/>
      <c r="AM231" s="37"/>
      <c r="AN231" s="37"/>
      <c r="AO231" s="37"/>
      <c r="AP231" s="37">
        <v>385</v>
      </c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>
        <v>385</v>
      </c>
      <c r="BE231" s="37"/>
      <c r="BF231" s="37">
        <v>275</v>
      </c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8"/>
      <c r="CE231" s="114">
        <v>0</v>
      </c>
      <c r="CF231" s="114">
        <v>0</v>
      </c>
      <c r="CG231" s="115">
        <v>0</v>
      </c>
      <c r="CH231" s="59">
        <v>0</v>
      </c>
      <c r="CI231" s="59">
        <v>0</v>
      </c>
      <c r="CJ231" s="59">
        <v>0</v>
      </c>
    </row>
    <row r="232" spans="1:106" ht="15" customHeight="1" thickBot="1" x14ac:dyDescent="0.3">
      <c r="A232" s="116" t="s">
        <v>836</v>
      </c>
      <c r="B232" s="17" t="s">
        <v>1829</v>
      </c>
      <c r="C232" s="13" t="s">
        <v>3836</v>
      </c>
      <c r="D232" s="47" t="s">
        <v>1830</v>
      </c>
      <c r="E232" s="24" t="s">
        <v>1828</v>
      </c>
      <c r="F232" s="322">
        <f>SUM(LARGE(G232:CJ232,{1,2,3,4,5,6}))</f>
        <v>1444</v>
      </c>
      <c r="G232" s="36"/>
      <c r="H232" s="37"/>
      <c r="I232" s="37"/>
      <c r="J232" s="37"/>
      <c r="K232" s="37">
        <v>190</v>
      </c>
      <c r="L232" s="37"/>
      <c r="M232" s="37"/>
      <c r="N232" s="37"/>
      <c r="O232" s="37"/>
      <c r="P232" s="37">
        <v>137</v>
      </c>
      <c r="Q232" s="37"/>
      <c r="R232" s="37"/>
      <c r="S232" s="37"/>
      <c r="T232" s="37"/>
      <c r="U232" s="37"/>
      <c r="V232" s="37"/>
      <c r="W232" s="37"/>
      <c r="X232" s="37"/>
      <c r="Y232" s="37"/>
      <c r="Z232" s="37">
        <v>147</v>
      </c>
      <c r="AA232" s="37"/>
      <c r="AB232" s="37"/>
      <c r="AC232" s="37"/>
      <c r="AD232" s="37"/>
      <c r="AE232" s="37"/>
      <c r="AF232" s="37"/>
      <c r="AG232" s="37"/>
      <c r="AH232" s="37"/>
      <c r="AI232" s="37">
        <v>175</v>
      </c>
      <c r="AJ232" s="37">
        <v>272</v>
      </c>
      <c r="AK232" s="37"/>
      <c r="AL232" s="37"/>
      <c r="AM232" s="37"/>
      <c r="AN232" s="37"/>
      <c r="AO232" s="37"/>
      <c r="AP232" s="37"/>
      <c r="AQ232" s="37"/>
      <c r="AR232" s="37"/>
      <c r="AS232" s="37">
        <v>385</v>
      </c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>
        <v>275</v>
      </c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>
        <v>102</v>
      </c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8"/>
      <c r="CE232" s="114">
        <v>0</v>
      </c>
      <c r="CF232" s="114">
        <v>0</v>
      </c>
      <c r="CG232" s="115">
        <v>0</v>
      </c>
      <c r="CH232" s="59">
        <v>0</v>
      </c>
      <c r="CI232" s="59">
        <v>0</v>
      </c>
      <c r="CJ232" s="59">
        <v>0</v>
      </c>
      <c r="DA232" s="395"/>
      <c r="DB232" s="395"/>
    </row>
    <row r="233" spans="1:106" ht="15" customHeight="1" thickBot="1" x14ac:dyDescent="0.3">
      <c r="A233" s="116" t="s">
        <v>839</v>
      </c>
      <c r="B233" s="17" t="s">
        <v>1735</v>
      </c>
      <c r="C233" s="13" t="s">
        <v>3856</v>
      </c>
      <c r="D233" s="47" t="s">
        <v>1736</v>
      </c>
      <c r="E233" s="24" t="s">
        <v>386</v>
      </c>
      <c r="F233" s="322">
        <f>SUM(LARGE(G233:CJ233,{1,2,3,4,5,6}))</f>
        <v>1442</v>
      </c>
      <c r="G233" s="36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>
        <v>157</v>
      </c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>
        <v>205</v>
      </c>
      <c r="AH233" s="37"/>
      <c r="AI233" s="37"/>
      <c r="AJ233" s="37"/>
      <c r="AK233" s="37"/>
      <c r="AL233" s="37"/>
      <c r="AM233" s="37"/>
      <c r="AN233" s="37"/>
      <c r="AO233" s="37"/>
      <c r="AP233" s="37">
        <v>360</v>
      </c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>
        <v>360</v>
      </c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>
        <v>360</v>
      </c>
      <c r="CC233" s="37"/>
      <c r="CD233" s="38"/>
      <c r="CE233" s="114">
        <v>0</v>
      </c>
      <c r="CF233" s="114">
        <v>0</v>
      </c>
      <c r="CG233" s="115">
        <v>0</v>
      </c>
      <c r="CH233" s="59">
        <v>0</v>
      </c>
      <c r="CI233" s="59">
        <v>0</v>
      </c>
      <c r="CJ233" s="59">
        <v>0</v>
      </c>
    </row>
    <row r="234" spans="1:106" ht="15" customHeight="1" thickBot="1" x14ac:dyDescent="0.3">
      <c r="A234" s="116" t="s">
        <v>842</v>
      </c>
      <c r="B234" s="17" t="s">
        <v>1865</v>
      </c>
      <c r="C234" s="13" t="s">
        <v>3714</v>
      </c>
      <c r="D234" s="47" t="s">
        <v>1866</v>
      </c>
      <c r="E234" s="24" t="s">
        <v>162</v>
      </c>
      <c r="F234" s="322">
        <f>SUM(LARGE(G234:CJ234,{1,2,3,4,5,6}))</f>
        <v>1432</v>
      </c>
      <c r="G234" s="36"/>
      <c r="H234" s="37"/>
      <c r="I234" s="37"/>
      <c r="J234" s="37">
        <v>157</v>
      </c>
      <c r="K234" s="37"/>
      <c r="L234" s="37"/>
      <c r="M234" s="37"/>
      <c r="N234" s="37"/>
      <c r="O234" s="37"/>
      <c r="P234" s="37"/>
      <c r="Q234" s="37"/>
      <c r="R234" s="37"/>
      <c r="S234" s="37">
        <v>175</v>
      </c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>
        <v>250</v>
      </c>
      <c r="AI234" s="37"/>
      <c r="AJ234" s="37">
        <v>272</v>
      </c>
      <c r="AK234" s="37"/>
      <c r="AL234" s="37">
        <v>213</v>
      </c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>
        <v>175</v>
      </c>
      <c r="BK234" s="37"/>
      <c r="BL234" s="37"/>
      <c r="BM234" s="37"/>
      <c r="BN234" s="37">
        <v>175</v>
      </c>
      <c r="BO234" s="37"/>
      <c r="BP234" s="37"/>
      <c r="BQ234" s="37"/>
      <c r="BR234" s="37"/>
      <c r="BS234" s="37"/>
      <c r="BT234" s="37"/>
      <c r="BU234" s="37"/>
      <c r="BV234" s="37"/>
      <c r="BW234" s="37"/>
      <c r="BX234" s="37">
        <v>250</v>
      </c>
      <c r="BY234" s="37"/>
      <c r="BZ234" s="37"/>
      <c r="CA234" s="37">
        <v>272</v>
      </c>
      <c r="CB234" s="37"/>
      <c r="CC234" s="37">
        <v>157</v>
      </c>
      <c r="CD234" s="38"/>
      <c r="CE234" s="114">
        <v>0</v>
      </c>
      <c r="CF234" s="114">
        <v>0</v>
      </c>
      <c r="CG234" s="115">
        <v>0</v>
      </c>
      <c r="CH234" s="59">
        <v>0</v>
      </c>
      <c r="CI234" s="59">
        <v>0</v>
      </c>
      <c r="CJ234" s="59">
        <v>0</v>
      </c>
    </row>
    <row r="235" spans="1:106" ht="15" customHeight="1" thickBot="1" x14ac:dyDescent="0.3">
      <c r="A235" s="116" t="s">
        <v>845</v>
      </c>
      <c r="B235" s="17" t="s">
        <v>1890</v>
      </c>
      <c r="C235" s="13" t="s">
        <v>3851</v>
      </c>
      <c r="D235" s="47" t="s">
        <v>1891</v>
      </c>
      <c r="E235" s="24" t="s">
        <v>4644</v>
      </c>
      <c r="F235" s="322">
        <f>SUM(LARGE(G235:CJ235,{1,2,3,4,5,6}))</f>
        <v>1408</v>
      </c>
      <c r="G235" s="36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>
        <v>157</v>
      </c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>
        <v>385</v>
      </c>
      <c r="AK235" s="37">
        <v>504</v>
      </c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>
        <v>205</v>
      </c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8">
        <v>157</v>
      </c>
      <c r="CE235" s="114">
        <v>0</v>
      </c>
      <c r="CF235" s="114">
        <v>0</v>
      </c>
      <c r="CG235" s="115">
        <v>0</v>
      </c>
      <c r="CH235" s="59">
        <v>0</v>
      </c>
      <c r="CI235" s="59">
        <v>0</v>
      </c>
      <c r="CJ235" s="59">
        <v>0</v>
      </c>
    </row>
    <row r="236" spans="1:106" ht="15" customHeight="1" thickBot="1" x14ac:dyDescent="0.3">
      <c r="A236" s="116" t="s">
        <v>848</v>
      </c>
      <c r="B236" s="17" t="s">
        <v>1905</v>
      </c>
      <c r="C236" s="7">
        <v>30028</v>
      </c>
      <c r="D236" s="400">
        <v>24677</v>
      </c>
      <c r="E236" s="129" t="s">
        <v>734</v>
      </c>
      <c r="F236" s="322">
        <f>SUM(LARGE(G236:CJ236,{1,2,3,4,5,6}))</f>
        <v>1400</v>
      </c>
      <c r="G236" s="36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>
        <v>300</v>
      </c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>
        <v>595</v>
      </c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>
        <v>300</v>
      </c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8">
        <v>205</v>
      </c>
      <c r="CE236" s="114">
        <v>0</v>
      </c>
      <c r="CF236" s="114">
        <v>0</v>
      </c>
      <c r="CG236" s="115">
        <v>0</v>
      </c>
      <c r="CH236" s="59">
        <v>0</v>
      </c>
      <c r="CI236" s="59">
        <v>0</v>
      </c>
      <c r="CJ236" s="59">
        <v>0</v>
      </c>
    </row>
    <row r="237" spans="1:106" ht="15" customHeight="1" thickBot="1" x14ac:dyDescent="0.3">
      <c r="A237" s="116" t="s">
        <v>851</v>
      </c>
      <c r="B237" s="17" t="s">
        <v>1798</v>
      </c>
      <c r="C237" s="13" t="s">
        <v>3888</v>
      </c>
      <c r="D237" s="47" t="s">
        <v>1799</v>
      </c>
      <c r="E237" s="24" t="s">
        <v>166</v>
      </c>
      <c r="F237" s="322">
        <f>SUM(LARGE(G237:CJ237,{1,2,3,4,5,6}))</f>
        <v>1392</v>
      </c>
      <c r="G237" s="36">
        <v>357</v>
      </c>
      <c r="H237" s="37"/>
      <c r="I237" s="37"/>
      <c r="J237" s="37"/>
      <c r="K237" s="37"/>
      <c r="L237" s="37"/>
      <c r="M237" s="37">
        <v>275</v>
      </c>
      <c r="N237" s="37"/>
      <c r="O237" s="37"/>
      <c r="P237" s="37">
        <v>213</v>
      </c>
      <c r="Q237" s="37"/>
      <c r="R237" s="37"/>
      <c r="S237" s="37"/>
      <c r="T237" s="37"/>
      <c r="U237" s="37"/>
      <c r="V237" s="37"/>
      <c r="W237" s="37"/>
      <c r="X237" s="37"/>
      <c r="Y237" s="37">
        <v>275</v>
      </c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>
        <v>272</v>
      </c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8"/>
      <c r="CE237" s="114">
        <v>0</v>
      </c>
      <c r="CF237" s="114">
        <v>0</v>
      </c>
      <c r="CG237" s="115">
        <v>0</v>
      </c>
      <c r="CH237" s="59">
        <v>0</v>
      </c>
      <c r="CI237" s="59">
        <v>0</v>
      </c>
      <c r="CJ237" s="59">
        <v>0</v>
      </c>
      <c r="CQ237" s="395"/>
      <c r="CR237" s="395"/>
      <c r="CS237" s="395"/>
      <c r="CT237" s="395"/>
      <c r="CU237" s="395"/>
      <c r="CV237" s="395"/>
      <c r="CW237" s="395"/>
      <c r="CX237" s="395"/>
      <c r="CY237" s="395"/>
      <c r="CZ237" s="395"/>
    </row>
    <row r="238" spans="1:106" ht="15" customHeight="1" thickBot="1" x14ac:dyDescent="0.3">
      <c r="A238" s="116" t="s">
        <v>854</v>
      </c>
      <c r="B238" s="17" t="s">
        <v>1961</v>
      </c>
      <c r="C238" s="13" t="s">
        <v>3890</v>
      </c>
      <c r="D238" s="47" t="s">
        <v>1962</v>
      </c>
      <c r="E238" s="24" t="s">
        <v>249</v>
      </c>
      <c r="F238" s="322">
        <f>SUM(LARGE(G238:CJ238,{1,2,3,4,5,6}))</f>
        <v>1392</v>
      </c>
      <c r="G238" s="36"/>
      <c r="H238" s="37"/>
      <c r="I238" s="37"/>
      <c r="J238" s="37"/>
      <c r="K238" s="37"/>
      <c r="L238" s="37"/>
      <c r="M238" s="37">
        <v>385</v>
      </c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>
        <v>350</v>
      </c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>
        <v>385</v>
      </c>
      <c r="BW238" s="37"/>
      <c r="BX238" s="37"/>
      <c r="BY238" s="37"/>
      <c r="BZ238" s="37"/>
      <c r="CA238" s="37">
        <v>272</v>
      </c>
      <c r="CB238" s="37"/>
      <c r="CC238" s="37"/>
      <c r="CD238" s="38"/>
      <c r="CE238" s="114">
        <v>0</v>
      </c>
      <c r="CF238" s="114">
        <v>0</v>
      </c>
      <c r="CG238" s="115">
        <v>0</v>
      </c>
      <c r="CH238" s="59">
        <v>0</v>
      </c>
      <c r="CI238" s="59">
        <v>0</v>
      </c>
      <c r="CJ238" s="59">
        <v>0</v>
      </c>
    </row>
    <row r="239" spans="1:106" ht="15" customHeight="1" thickBot="1" x14ac:dyDescent="0.3">
      <c r="A239" s="116" t="s">
        <v>857</v>
      </c>
      <c r="B239" s="17" t="s">
        <v>1831</v>
      </c>
      <c r="C239" s="13" t="s">
        <v>3861</v>
      </c>
      <c r="D239" s="47" t="s">
        <v>1832</v>
      </c>
      <c r="E239" s="24" t="s">
        <v>162</v>
      </c>
      <c r="F239" s="322">
        <f>SUM(LARGE(G239:CJ239,{1,2,3,4,5,6}))</f>
        <v>1383</v>
      </c>
      <c r="G239" s="36"/>
      <c r="H239" s="37"/>
      <c r="I239" s="37"/>
      <c r="J239" s="37">
        <v>213</v>
      </c>
      <c r="K239" s="37"/>
      <c r="L239" s="37"/>
      <c r="M239" s="37"/>
      <c r="N239" s="37"/>
      <c r="O239" s="37"/>
      <c r="P239" s="37"/>
      <c r="Q239" s="37"/>
      <c r="R239" s="37"/>
      <c r="S239" s="37">
        <v>157</v>
      </c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>
        <v>250</v>
      </c>
      <c r="AI239" s="37"/>
      <c r="AJ239" s="37">
        <v>272</v>
      </c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>
        <v>316</v>
      </c>
      <c r="BB239" s="37"/>
      <c r="BC239" s="37"/>
      <c r="BD239" s="37"/>
      <c r="BE239" s="37"/>
      <c r="BF239" s="37"/>
      <c r="BG239" s="37"/>
      <c r="BH239" s="37"/>
      <c r="BI239" s="37"/>
      <c r="BJ239" s="37">
        <v>175</v>
      </c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8"/>
      <c r="CE239" s="114">
        <v>0</v>
      </c>
      <c r="CF239" s="114">
        <v>0</v>
      </c>
      <c r="CG239" s="115">
        <v>0</v>
      </c>
      <c r="CH239" s="59">
        <v>0</v>
      </c>
      <c r="CI239" s="59">
        <v>0</v>
      </c>
      <c r="CJ239" s="59">
        <v>0</v>
      </c>
    </row>
    <row r="240" spans="1:106" ht="15" customHeight="1" thickBot="1" x14ac:dyDescent="0.3">
      <c r="A240" s="116" t="s">
        <v>860</v>
      </c>
      <c r="B240" s="4" t="s">
        <v>1900</v>
      </c>
      <c r="C240" s="13" t="s">
        <v>3860</v>
      </c>
      <c r="D240" s="47" t="s">
        <v>1901</v>
      </c>
      <c r="E240" s="24" t="s">
        <v>409</v>
      </c>
      <c r="F240" s="322">
        <f>SUM(LARGE(G240:CJ240,{1,2,3,4,5,6}))</f>
        <v>1382</v>
      </c>
      <c r="G240" s="36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>
        <v>400</v>
      </c>
      <c r="BB240" s="37"/>
      <c r="BC240" s="37"/>
      <c r="BD240" s="37"/>
      <c r="BE240" s="37"/>
      <c r="BF240" s="37"/>
      <c r="BG240" s="37"/>
      <c r="BH240" s="37"/>
      <c r="BI240" s="37"/>
      <c r="BJ240" s="37">
        <v>210</v>
      </c>
      <c r="BK240" s="37"/>
      <c r="BL240" s="37">
        <v>261</v>
      </c>
      <c r="BM240" s="37"/>
      <c r="BN240" s="37"/>
      <c r="BO240" s="37"/>
      <c r="BP240" s="37"/>
      <c r="BQ240" s="37"/>
      <c r="BR240" s="37">
        <v>142</v>
      </c>
      <c r="BS240" s="37"/>
      <c r="BT240" s="37">
        <v>192</v>
      </c>
      <c r="BU240" s="37"/>
      <c r="BV240" s="37"/>
      <c r="BW240" s="37"/>
      <c r="BX240" s="37"/>
      <c r="BY240" s="37"/>
      <c r="BZ240" s="37"/>
      <c r="CA240" s="37"/>
      <c r="CB240" s="37"/>
      <c r="CC240" s="37">
        <v>177</v>
      </c>
      <c r="CD240" s="38"/>
      <c r="CE240" s="114">
        <v>0</v>
      </c>
      <c r="CF240" s="114">
        <v>0</v>
      </c>
      <c r="CG240" s="115">
        <v>0</v>
      </c>
      <c r="CH240" s="59">
        <v>0</v>
      </c>
      <c r="CI240" s="59">
        <v>0</v>
      </c>
      <c r="CJ240" s="59">
        <v>0</v>
      </c>
    </row>
    <row r="241" spans="1:111" ht="15" customHeight="1" thickBot="1" x14ac:dyDescent="0.3">
      <c r="A241" s="116" t="s">
        <v>861</v>
      </c>
      <c r="B241" s="17" t="s">
        <v>2212</v>
      </c>
      <c r="C241" s="13" t="s">
        <v>3702</v>
      </c>
      <c r="D241" s="47" t="s">
        <v>2213</v>
      </c>
      <c r="E241" s="24" t="s">
        <v>4651</v>
      </c>
      <c r="F241" s="322">
        <f>SUM(LARGE(G241:CJ241,{1,2,3,4,5,6}))</f>
        <v>1370</v>
      </c>
      <c r="G241" s="36">
        <v>450</v>
      </c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>
        <v>920</v>
      </c>
      <c r="CA241" s="37"/>
      <c r="CB241" s="37"/>
      <c r="CC241" s="37"/>
      <c r="CD241" s="38"/>
      <c r="CE241" s="114">
        <v>0</v>
      </c>
      <c r="CF241" s="114">
        <v>0</v>
      </c>
      <c r="CG241" s="115">
        <v>0</v>
      </c>
      <c r="CH241" s="59">
        <v>0</v>
      </c>
      <c r="CI241" s="59">
        <v>0</v>
      </c>
      <c r="CJ241" s="59">
        <v>0</v>
      </c>
    </row>
    <row r="242" spans="1:111" ht="15" customHeight="1" thickBot="1" x14ac:dyDescent="0.3">
      <c r="A242" s="116" t="s">
        <v>864</v>
      </c>
      <c r="B242" s="17" t="s">
        <v>1754</v>
      </c>
      <c r="C242" s="13" t="s">
        <v>3885</v>
      </c>
      <c r="D242" s="47" t="s">
        <v>1755</v>
      </c>
      <c r="E242" s="24" t="s">
        <v>513</v>
      </c>
      <c r="F242" s="322">
        <f>SUM(LARGE(G242:CJ242,{1,2,3,4,5,6}))</f>
        <v>1368</v>
      </c>
      <c r="G242" s="36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>
        <v>360</v>
      </c>
      <c r="S242" s="37"/>
      <c r="T242" s="37"/>
      <c r="U242" s="37"/>
      <c r="V242" s="37"/>
      <c r="W242" s="37"/>
      <c r="X242" s="37"/>
      <c r="Y242" s="37"/>
      <c r="Z242" s="37"/>
      <c r="AA242" s="37"/>
      <c r="AB242" s="37">
        <v>157</v>
      </c>
      <c r="AC242" s="37"/>
      <c r="AD242" s="37"/>
      <c r="AE242" s="37"/>
      <c r="AF242" s="37">
        <v>253</v>
      </c>
      <c r="AG242" s="37"/>
      <c r="AH242" s="37"/>
      <c r="AI242" s="37">
        <v>213</v>
      </c>
      <c r="AJ242" s="37">
        <v>385</v>
      </c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8"/>
      <c r="CE242" s="114">
        <v>0</v>
      </c>
      <c r="CF242" s="114">
        <v>0</v>
      </c>
      <c r="CG242" s="115">
        <v>0</v>
      </c>
      <c r="CH242" s="59">
        <v>0</v>
      </c>
      <c r="CI242" s="59">
        <v>0</v>
      </c>
      <c r="CJ242" s="59">
        <v>0</v>
      </c>
    </row>
    <row r="243" spans="1:111" ht="15" customHeight="1" thickBot="1" x14ac:dyDescent="0.3">
      <c r="A243" s="116" t="s">
        <v>867</v>
      </c>
      <c r="B243" s="17" t="s">
        <v>1804</v>
      </c>
      <c r="C243" s="13" t="s">
        <v>3884</v>
      </c>
      <c r="D243" s="47" t="s">
        <v>1805</v>
      </c>
      <c r="E243" s="24" t="s">
        <v>513</v>
      </c>
      <c r="F243" s="322">
        <f>SUM(LARGE(G243:CJ243,{1,2,3,4,5,6}))</f>
        <v>1367</v>
      </c>
      <c r="G243" s="36"/>
      <c r="H243" s="37"/>
      <c r="I243" s="37"/>
      <c r="J243" s="37"/>
      <c r="K243" s="37"/>
      <c r="L243" s="37">
        <v>272</v>
      </c>
      <c r="M243" s="37"/>
      <c r="N243" s="37"/>
      <c r="O243" s="37"/>
      <c r="P243" s="37"/>
      <c r="Q243" s="37"/>
      <c r="R243" s="37">
        <v>595</v>
      </c>
      <c r="S243" s="37"/>
      <c r="T243" s="37"/>
      <c r="U243" s="37"/>
      <c r="V243" s="37"/>
      <c r="W243" s="37"/>
      <c r="X243" s="37"/>
      <c r="Y243" s="37"/>
      <c r="Z243" s="37"/>
      <c r="AA243" s="37"/>
      <c r="AB243" s="37">
        <v>250</v>
      </c>
      <c r="AC243" s="37"/>
      <c r="AD243" s="37"/>
      <c r="AE243" s="37"/>
      <c r="AF243" s="37">
        <v>250</v>
      </c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8"/>
      <c r="CE243" s="114">
        <v>0</v>
      </c>
      <c r="CF243" s="114">
        <v>0</v>
      </c>
      <c r="CG243" s="115">
        <v>0</v>
      </c>
      <c r="CH243" s="59">
        <v>0</v>
      </c>
      <c r="CI243" s="59">
        <v>0</v>
      </c>
      <c r="CJ243" s="59">
        <v>0</v>
      </c>
    </row>
    <row r="244" spans="1:111" s="395" customFormat="1" ht="15" customHeight="1" thickBot="1" x14ac:dyDescent="0.3">
      <c r="A244" s="116" t="s">
        <v>870</v>
      </c>
      <c r="B244" s="17" t="s">
        <v>1854</v>
      </c>
      <c r="C244" s="13" t="s">
        <v>3896</v>
      </c>
      <c r="D244" s="47" t="s">
        <v>1855</v>
      </c>
      <c r="E244" s="24" t="s">
        <v>1828</v>
      </c>
      <c r="F244" s="322">
        <f>SUM(LARGE(G244:CJ244,{1,2,3,4,5,6}))</f>
        <v>1361</v>
      </c>
      <c r="G244" s="36"/>
      <c r="H244" s="37"/>
      <c r="I244" s="37"/>
      <c r="J244" s="37"/>
      <c r="K244" s="37">
        <v>190</v>
      </c>
      <c r="L244" s="37"/>
      <c r="M244" s="37"/>
      <c r="N244" s="37"/>
      <c r="O244" s="37"/>
      <c r="P244" s="37"/>
      <c r="Q244" s="37"/>
      <c r="R244" s="37"/>
      <c r="S244" s="37"/>
      <c r="T244" s="37">
        <v>102</v>
      </c>
      <c r="U244" s="37"/>
      <c r="V244" s="37"/>
      <c r="W244" s="37"/>
      <c r="X244" s="37"/>
      <c r="Y244" s="37"/>
      <c r="Z244" s="37">
        <v>157</v>
      </c>
      <c r="AA244" s="37"/>
      <c r="AB244" s="37"/>
      <c r="AC244" s="37"/>
      <c r="AD244" s="37"/>
      <c r="AE244" s="37"/>
      <c r="AF244" s="37"/>
      <c r="AG244" s="37"/>
      <c r="AH244" s="37"/>
      <c r="AI244" s="37">
        <v>137</v>
      </c>
      <c r="AJ244" s="37">
        <v>385</v>
      </c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>
        <v>390</v>
      </c>
      <c r="BU244" s="37"/>
      <c r="BV244" s="37"/>
      <c r="BW244" s="37"/>
      <c r="BX244" s="37"/>
      <c r="BY244" s="37"/>
      <c r="BZ244" s="37"/>
      <c r="CA244" s="37"/>
      <c r="CB244" s="37"/>
      <c r="CC244" s="37"/>
      <c r="CD244" s="38"/>
      <c r="CE244" s="114">
        <v>0</v>
      </c>
      <c r="CF244" s="114">
        <v>0</v>
      </c>
      <c r="CG244" s="115">
        <v>0</v>
      </c>
      <c r="CH244" s="59">
        <v>0</v>
      </c>
      <c r="CI244" s="59">
        <v>0</v>
      </c>
      <c r="CJ244" s="59">
        <v>0</v>
      </c>
      <c r="CK244" s="62"/>
      <c r="CL244" s="62"/>
      <c r="CM244" s="62"/>
      <c r="CN244" s="62"/>
      <c r="CO244" s="62"/>
      <c r="CP244" s="62"/>
      <c r="CQ244" s="62"/>
      <c r="CR244" s="62"/>
      <c r="CS244" s="62"/>
      <c r="CT244" s="62"/>
      <c r="CU244" s="62"/>
      <c r="CV244" s="62"/>
      <c r="CW244" s="62"/>
      <c r="CX244" s="62"/>
      <c r="CY244" s="62"/>
      <c r="CZ244" s="62"/>
      <c r="DA244" s="62"/>
      <c r="DB244" s="62"/>
      <c r="DC244" s="62"/>
      <c r="DD244" s="62"/>
      <c r="DE244" s="62"/>
      <c r="DF244" s="62"/>
      <c r="DG244" s="62"/>
    </row>
    <row r="245" spans="1:111" ht="15" customHeight="1" thickBot="1" x14ac:dyDescent="0.3">
      <c r="A245" s="116" t="s">
        <v>873</v>
      </c>
      <c r="B245" s="17" t="s">
        <v>1856</v>
      </c>
      <c r="C245" s="13" t="s">
        <v>3825</v>
      </c>
      <c r="D245" s="47" t="s">
        <v>1857</v>
      </c>
      <c r="E245" s="24" t="s">
        <v>1331</v>
      </c>
      <c r="F245" s="322">
        <f>SUM(LARGE(G245:CJ245,{1,2,3,4,5,6}))</f>
        <v>1360</v>
      </c>
      <c r="G245" s="36"/>
      <c r="H245" s="37"/>
      <c r="I245" s="37"/>
      <c r="J245" s="37"/>
      <c r="K245" s="37"/>
      <c r="L245" s="37">
        <v>360</v>
      </c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>
        <v>300</v>
      </c>
      <c r="AG245" s="37"/>
      <c r="AH245" s="37"/>
      <c r="AI245" s="37"/>
      <c r="AJ245" s="37">
        <v>700</v>
      </c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8"/>
      <c r="CE245" s="114">
        <v>0</v>
      </c>
      <c r="CF245" s="114">
        <v>0</v>
      </c>
      <c r="CG245" s="115">
        <v>0</v>
      </c>
      <c r="CH245" s="59">
        <v>0</v>
      </c>
      <c r="CI245" s="59">
        <v>0</v>
      </c>
      <c r="CJ245" s="59">
        <v>0</v>
      </c>
    </row>
    <row r="246" spans="1:111" s="395" customFormat="1" ht="15" customHeight="1" thickBot="1" x14ac:dyDescent="0.3">
      <c r="A246" s="116" t="s">
        <v>876</v>
      </c>
      <c r="B246" s="17" t="s">
        <v>1760</v>
      </c>
      <c r="C246" s="13" t="s">
        <v>3828</v>
      </c>
      <c r="D246" s="47" t="s">
        <v>1761</v>
      </c>
      <c r="E246" s="24" t="s">
        <v>419</v>
      </c>
      <c r="F246" s="322">
        <f>SUM(LARGE(G246:CJ246,{1,2,3,4,5,6}))</f>
        <v>1360</v>
      </c>
      <c r="G246" s="36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>
        <v>360</v>
      </c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>
        <v>700</v>
      </c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>
        <v>300</v>
      </c>
      <c r="BX246" s="37"/>
      <c r="BY246" s="37"/>
      <c r="BZ246" s="37"/>
      <c r="CA246" s="37"/>
      <c r="CB246" s="37"/>
      <c r="CC246" s="37"/>
      <c r="CD246" s="38"/>
      <c r="CE246" s="114">
        <v>0</v>
      </c>
      <c r="CF246" s="114">
        <v>0</v>
      </c>
      <c r="CG246" s="115">
        <v>0</v>
      </c>
      <c r="CH246" s="59">
        <v>0</v>
      </c>
      <c r="CI246" s="59">
        <v>0</v>
      </c>
      <c r="CJ246" s="59">
        <v>0</v>
      </c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</row>
    <row r="247" spans="1:111" s="395" customFormat="1" ht="15" customHeight="1" thickBot="1" x14ac:dyDescent="0.3">
      <c r="A247" s="116" t="s">
        <v>879</v>
      </c>
      <c r="B247" s="17" t="s">
        <v>1861</v>
      </c>
      <c r="C247" s="13" t="s">
        <v>3874</v>
      </c>
      <c r="D247" s="47" t="s">
        <v>1862</v>
      </c>
      <c r="E247" s="24" t="s">
        <v>490</v>
      </c>
      <c r="F247" s="322">
        <f>SUM(LARGE(G247:CJ247,{1,2,3,4,5,6}))</f>
        <v>1342</v>
      </c>
      <c r="G247" s="36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>
        <v>253</v>
      </c>
      <c r="U247" s="37"/>
      <c r="V247" s="37"/>
      <c r="W247" s="37"/>
      <c r="X247" s="37"/>
      <c r="Y247" s="37">
        <v>360</v>
      </c>
      <c r="Z247" s="37"/>
      <c r="AA247" s="37"/>
      <c r="AB247" s="37"/>
      <c r="AC247" s="37"/>
      <c r="AD247" s="37"/>
      <c r="AE247" s="37"/>
      <c r="AF247" s="37"/>
      <c r="AG247" s="37"/>
      <c r="AH247" s="37">
        <v>157</v>
      </c>
      <c r="AI247" s="37"/>
      <c r="AJ247" s="37">
        <v>272</v>
      </c>
      <c r="AK247" s="37"/>
      <c r="AL247" s="37">
        <v>300</v>
      </c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8"/>
      <c r="CE247" s="114">
        <v>0</v>
      </c>
      <c r="CF247" s="114">
        <v>0</v>
      </c>
      <c r="CG247" s="115">
        <v>0</v>
      </c>
      <c r="CH247" s="59">
        <v>0</v>
      </c>
      <c r="CI247" s="59">
        <v>0</v>
      </c>
      <c r="CJ247" s="59">
        <v>0</v>
      </c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</row>
    <row r="248" spans="1:111" s="395" customFormat="1" ht="15" customHeight="1" thickBot="1" x14ac:dyDescent="0.3">
      <c r="A248" s="116" t="s">
        <v>882</v>
      </c>
      <c r="B248" s="17" t="s">
        <v>1835</v>
      </c>
      <c r="C248" s="13" t="s">
        <v>3846</v>
      </c>
      <c r="D248" s="47" t="s">
        <v>1836</v>
      </c>
      <c r="E248" s="24" t="s">
        <v>275</v>
      </c>
      <c r="F248" s="322">
        <f>SUM(LARGE(G248:CJ248,{1,2,3,4,5,6}))</f>
        <v>1340</v>
      </c>
      <c r="G248" s="36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>
        <v>170</v>
      </c>
      <c r="AH248" s="37"/>
      <c r="AI248" s="37">
        <v>60</v>
      </c>
      <c r="AJ248" s="37"/>
      <c r="AK248" s="37"/>
      <c r="AL248" s="37"/>
      <c r="AM248" s="37"/>
      <c r="AN248" s="37"/>
      <c r="AO248" s="37"/>
      <c r="AP248" s="37">
        <v>290</v>
      </c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>
        <v>290</v>
      </c>
      <c r="BE248" s="37"/>
      <c r="BF248" s="37">
        <v>255</v>
      </c>
      <c r="BG248" s="37"/>
      <c r="BH248" s="37"/>
      <c r="BI248" s="37"/>
      <c r="BJ248" s="37"/>
      <c r="BK248" s="37"/>
      <c r="BL248" s="37"/>
      <c r="BM248" s="37"/>
      <c r="BN248" s="37"/>
      <c r="BO248" s="37">
        <v>275</v>
      </c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8"/>
      <c r="CE248" s="114">
        <v>0</v>
      </c>
      <c r="CF248" s="114">
        <v>0</v>
      </c>
      <c r="CG248" s="115">
        <v>0</v>
      </c>
      <c r="CH248" s="59">
        <v>0</v>
      </c>
      <c r="CI248" s="59">
        <v>0</v>
      </c>
      <c r="CJ248" s="59">
        <v>0</v>
      </c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</row>
    <row r="249" spans="1:111" ht="15" customHeight="1" thickBot="1" x14ac:dyDescent="0.25">
      <c r="A249" s="116" t="s">
        <v>885</v>
      </c>
      <c r="B249" s="42" t="s">
        <v>1871</v>
      </c>
      <c r="C249" s="13" t="s">
        <v>3921</v>
      </c>
      <c r="D249" s="47" t="s">
        <v>1651</v>
      </c>
      <c r="E249" s="24" t="s">
        <v>4654</v>
      </c>
      <c r="F249" s="322">
        <f>SUM(LARGE(G249:CJ249,{1,2,3,4,5,6}))</f>
        <v>1303</v>
      </c>
      <c r="G249" s="36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>
        <v>157</v>
      </c>
      <c r="BA249" s="37"/>
      <c r="BB249" s="37"/>
      <c r="BC249" s="37"/>
      <c r="BD249" s="37">
        <v>642</v>
      </c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>
        <v>504</v>
      </c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8"/>
      <c r="CE249" s="114">
        <v>0</v>
      </c>
      <c r="CF249" s="114">
        <v>0</v>
      </c>
      <c r="CG249" s="115">
        <v>0</v>
      </c>
      <c r="CH249" s="59">
        <v>0</v>
      </c>
      <c r="CI249" s="59">
        <v>0</v>
      </c>
      <c r="CJ249" s="59">
        <v>0</v>
      </c>
    </row>
    <row r="250" spans="1:111" ht="15" customHeight="1" thickBot="1" x14ac:dyDescent="0.3">
      <c r="A250" s="116" t="s">
        <v>889</v>
      </c>
      <c r="B250" s="17" t="s">
        <v>1867</v>
      </c>
      <c r="C250" s="13" t="s">
        <v>3867</v>
      </c>
      <c r="D250" s="47" t="s">
        <v>1868</v>
      </c>
      <c r="E250" s="24" t="s">
        <v>4652</v>
      </c>
      <c r="F250" s="322">
        <f>SUM(LARGE(G250:CJ250,{1,2,3,4,5,6}))</f>
        <v>1296</v>
      </c>
      <c r="G250" s="36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>
        <v>114</v>
      </c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>
        <v>142</v>
      </c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>
        <v>220</v>
      </c>
      <c r="BE250" s="37"/>
      <c r="BF250" s="37">
        <v>240</v>
      </c>
      <c r="BG250" s="37"/>
      <c r="BH250" s="37"/>
      <c r="BI250" s="37"/>
      <c r="BJ250" s="37"/>
      <c r="BK250" s="37"/>
      <c r="BL250" s="37"/>
      <c r="BM250" s="37"/>
      <c r="BN250" s="37"/>
      <c r="BO250" s="37">
        <v>290</v>
      </c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>
        <v>290</v>
      </c>
      <c r="CC250" s="37"/>
      <c r="CD250" s="38"/>
      <c r="CE250" s="114">
        <v>0</v>
      </c>
      <c r="CF250" s="114">
        <v>0</v>
      </c>
      <c r="CG250" s="115">
        <v>0</v>
      </c>
      <c r="CH250" s="59">
        <v>0</v>
      </c>
      <c r="CI250" s="59">
        <v>0</v>
      </c>
      <c r="CJ250" s="59">
        <v>0</v>
      </c>
    </row>
    <row r="251" spans="1:111" ht="15" customHeight="1" thickBot="1" x14ac:dyDescent="0.3">
      <c r="A251" s="116" t="s">
        <v>893</v>
      </c>
      <c r="B251" s="17" t="s">
        <v>1875</v>
      </c>
      <c r="C251" s="13" t="s">
        <v>3891</v>
      </c>
      <c r="D251" s="47" t="s">
        <v>1876</v>
      </c>
      <c r="E251" s="24" t="s">
        <v>306</v>
      </c>
      <c r="F251" s="322">
        <f>SUM(LARGE(G251:CJ251,{1,2,3,4,5,6}))</f>
        <v>1292</v>
      </c>
      <c r="G251" s="36"/>
      <c r="H251" s="37"/>
      <c r="I251" s="37"/>
      <c r="J251" s="37"/>
      <c r="K251" s="37">
        <v>76</v>
      </c>
      <c r="L251" s="37"/>
      <c r="M251" s="37"/>
      <c r="N251" s="37"/>
      <c r="O251" s="37"/>
      <c r="P251" s="37"/>
      <c r="Q251" s="37"/>
      <c r="R251" s="37"/>
      <c r="S251" s="37"/>
      <c r="T251" s="37">
        <v>114</v>
      </c>
      <c r="U251" s="37"/>
      <c r="V251" s="37"/>
      <c r="W251" s="37"/>
      <c r="X251" s="37"/>
      <c r="Y251" s="37"/>
      <c r="Z251" s="37">
        <v>114</v>
      </c>
      <c r="AA251" s="37"/>
      <c r="AB251" s="37"/>
      <c r="AC251" s="37"/>
      <c r="AD251" s="37"/>
      <c r="AE251" s="37"/>
      <c r="AF251" s="37"/>
      <c r="AG251" s="37"/>
      <c r="AH251" s="37"/>
      <c r="AI251" s="37"/>
      <c r="AJ251" s="37">
        <v>272</v>
      </c>
      <c r="AK251" s="37"/>
      <c r="AL251" s="37"/>
      <c r="AM251" s="37"/>
      <c r="AN251" s="37"/>
      <c r="AO251" s="37"/>
      <c r="AP251" s="37"/>
      <c r="AQ251" s="37"/>
      <c r="AR251" s="37"/>
      <c r="AS251" s="37">
        <v>275</v>
      </c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>
        <v>340</v>
      </c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>
        <v>177</v>
      </c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8"/>
      <c r="CE251" s="114">
        <v>0</v>
      </c>
      <c r="CF251" s="114">
        <v>0</v>
      </c>
      <c r="CG251" s="115">
        <v>0</v>
      </c>
      <c r="CH251" s="59">
        <v>0</v>
      </c>
      <c r="CI251" s="59">
        <v>0</v>
      </c>
      <c r="CJ251" s="59">
        <v>0</v>
      </c>
    </row>
    <row r="252" spans="1:111" ht="15" customHeight="1" thickBot="1" x14ac:dyDescent="0.3">
      <c r="A252" s="116" t="s">
        <v>896</v>
      </c>
      <c r="B252" s="17" t="s">
        <v>1707</v>
      </c>
      <c r="C252" s="13" t="s">
        <v>3909</v>
      </c>
      <c r="D252" s="47" t="s">
        <v>1708</v>
      </c>
      <c r="E252" s="24" t="s">
        <v>4646</v>
      </c>
      <c r="F252" s="322">
        <f>SUM(LARGE(G252:CJ252,{1,2,3,4,5,6}))</f>
        <v>1291</v>
      </c>
      <c r="G252" s="36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>
        <v>102</v>
      </c>
      <c r="AH252" s="37"/>
      <c r="AI252" s="37">
        <v>175</v>
      </c>
      <c r="AJ252" s="37"/>
      <c r="AK252" s="37"/>
      <c r="AL252" s="37"/>
      <c r="AM252" s="37"/>
      <c r="AN252" s="37"/>
      <c r="AO252" s="37"/>
      <c r="AP252" s="37">
        <v>504</v>
      </c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>
        <v>510</v>
      </c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8"/>
      <c r="CE252" s="114">
        <v>0</v>
      </c>
      <c r="CF252" s="114">
        <v>0</v>
      </c>
      <c r="CG252" s="115">
        <v>0</v>
      </c>
      <c r="CH252" s="59">
        <v>0</v>
      </c>
      <c r="CI252" s="59">
        <v>0</v>
      </c>
      <c r="CJ252" s="59">
        <v>0</v>
      </c>
    </row>
    <row r="253" spans="1:111" ht="15" customHeight="1" thickBot="1" x14ac:dyDescent="0.3">
      <c r="A253" s="116" t="s">
        <v>899</v>
      </c>
      <c r="B253" s="17" t="s">
        <v>1879</v>
      </c>
      <c r="C253" s="13" t="s">
        <v>3988</v>
      </c>
      <c r="D253" s="47" t="s">
        <v>1880</v>
      </c>
      <c r="E253" s="24" t="s">
        <v>326</v>
      </c>
      <c r="F253" s="322">
        <f>SUM(LARGE(G253:CJ253,{1,2,3,4,5,6}))</f>
        <v>1280</v>
      </c>
      <c r="G253" s="36"/>
      <c r="H253" s="37"/>
      <c r="I253" s="37"/>
      <c r="J253" s="37"/>
      <c r="K253" s="37"/>
      <c r="L253" s="37">
        <v>504</v>
      </c>
      <c r="M253" s="37"/>
      <c r="N253" s="37"/>
      <c r="O253" s="37"/>
      <c r="P253" s="37"/>
      <c r="Q253" s="37"/>
      <c r="R253" s="37">
        <v>504</v>
      </c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>
        <v>272</v>
      </c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8"/>
      <c r="CE253" s="114">
        <v>0</v>
      </c>
      <c r="CF253" s="114">
        <v>0</v>
      </c>
      <c r="CG253" s="115">
        <v>0</v>
      </c>
      <c r="CH253" s="59">
        <v>0</v>
      </c>
      <c r="CI253" s="59">
        <v>0</v>
      </c>
      <c r="CJ253" s="59">
        <v>0</v>
      </c>
    </row>
    <row r="254" spans="1:111" ht="15" customHeight="1" thickBot="1" x14ac:dyDescent="0.25">
      <c r="A254" s="116" t="s">
        <v>902</v>
      </c>
      <c r="B254" s="42" t="s">
        <v>1762</v>
      </c>
      <c r="C254" s="13" t="s">
        <v>3869</v>
      </c>
      <c r="D254" s="47" t="s">
        <v>1763</v>
      </c>
      <c r="E254" s="24" t="s">
        <v>3379</v>
      </c>
      <c r="F254" s="322">
        <f>SUM(LARGE(G254:CJ254,{1,2,3,4,5,6}))</f>
        <v>1279</v>
      </c>
      <c r="G254" s="36">
        <v>404</v>
      </c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>
        <v>475</v>
      </c>
      <c r="AW254" s="37"/>
      <c r="AX254" s="37"/>
      <c r="AY254" s="37"/>
      <c r="AZ254" s="37"/>
      <c r="BA254" s="37"/>
      <c r="BB254" s="37"/>
      <c r="BC254" s="37"/>
      <c r="BD254" s="37"/>
      <c r="BE254" s="37"/>
      <c r="BF254" s="37">
        <v>400</v>
      </c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8"/>
      <c r="CE254" s="114">
        <v>0</v>
      </c>
      <c r="CF254" s="114">
        <v>0</v>
      </c>
      <c r="CG254" s="115">
        <v>0</v>
      </c>
      <c r="CH254" s="59">
        <v>0</v>
      </c>
      <c r="CI254" s="59">
        <v>0</v>
      </c>
      <c r="CJ254" s="59">
        <v>0</v>
      </c>
    </row>
    <row r="255" spans="1:111" ht="15" customHeight="1" thickBot="1" x14ac:dyDescent="0.3">
      <c r="A255" s="116" t="s">
        <v>905</v>
      </c>
      <c r="B255" s="2" t="s">
        <v>1963</v>
      </c>
      <c r="C255" s="13" t="s">
        <v>3940</v>
      </c>
      <c r="D255" s="47" t="s">
        <v>3430</v>
      </c>
      <c r="E255" s="24" t="s">
        <v>4643</v>
      </c>
      <c r="F255" s="322">
        <f>SUM(LARGE(G255:CJ255,{1,2,3,4,5,6}))</f>
        <v>1277</v>
      </c>
      <c r="G255" s="36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>
        <v>117</v>
      </c>
      <c r="AH255" s="37"/>
      <c r="AI255" s="37"/>
      <c r="AJ255" s="37"/>
      <c r="AK255" s="37"/>
      <c r="AL255" s="37"/>
      <c r="AM255" s="37"/>
      <c r="AN255" s="37"/>
      <c r="AO255" s="37"/>
      <c r="AP255" s="37">
        <v>290</v>
      </c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>
        <v>290</v>
      </c>
      <c r="BE255" s="37"/>
      <c r="BF255" s="37">
        <v>240</v>
      </c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>
        <v>340</v>
      </c>
      <c r="CC255" s="37"/>
      <c r="CD255" s="38"/>
      <c r="CE255" s="114">
        <v>0</v>
      </c>
      <c r="CF255" s="114">
        <v>0</v>
      </c>
      <c r="CG255" s="115">
        <v>0</v>
      </c>
      <c r="CH255" s="59">
        <v>0</v>
      </c>
      <c r="CI255" s="59">
        <v>0</v>
      </c>
      <c r="CJ255" s="59">
        <v>0</v>
      </c>
      <c r="DA255" s="395"/>
      <c r="DB255" s="395"/>
    </row>
    <row r="256" spans="1:111" ht="15" customHeight="1" thickBot="1" x14ac:dyDescent="0.3">
      <c r="A256" s="116" t="s">
        <v>908</v>
      </c>
      <c r="B256" s="2" t="s">
        <v>1964</v>
      </c>
      <c r="C256" s="13" t="s">
        <v>3900</v>
      </c>
      <c r="D256" s="47" t="s">
        <v>3425</v>
      </c>
      <c r="E256" s="24" t="s">
        <v>4643</v>
      </c>
      <c r="F256" s="322">
        <f>SUM(LARGE(G256:CJ256,{1,2,3,4,5,6}))</f>
        <v>1277</v>
      </c>
      <c r="G256" s="36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>
        <v>117</v>
      </c>
      <c r="AH256" s="37"/>
      <c r="AI256" s="37"/>
      <c r="AJ256" s="37"/>
      <c r="AK256" s="37"/>
      <c r="AL256" s="37"/>
      <c r="AM256" s="37"/>
      <c r="AN256" s="37"/>
      <c r="AO256" s="37"/>
      <c r="AP256" s="37">
        <v>290</v>
      </c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>
        <v>290</v>
      </c>
      <c r="BE256" s="37"/>
      <c r="BF256" s="37">
        <v>240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>
        <v>340</v>
      </c>
      <c r="CC256" s="37"/>
      <c r="CD256" s="38"/>
      <c r="CE256" s="114">
        <v>0</v>
      </c>
      <c r="CF256" s="114">
        <v>0</v>
      </c>
      <c r="CG256" s="115">
        <v>0</v>
      </c>
      <c r="CH256" s="59">
        <v>0</v>
      </c>
      <c r="CI256" s="59">
        <v>0</v>
      </c>
      <c r="CJ256" s="59">
        <v>0</v>
      </c>
      <c r="DA256" s="395"/>
      <c r="DB256" s="395"/>
    </row>
    <row r="257" spans="1:106" ht="15" customHeight="1" thickBot="1" x14ac:dyDescent="0.3">
      <c r="A257" s="116" t="s">
        <v>911</v>
      </c>
      <c r="B257" s="17" t="s">
        <v>1916</v>
      </c>
      <c r="C257" s="13" t="s">
        <v>3878</v>
      </c>
      <c r="D257" s="47" t="s">
        <v>1917</v>
      </c>
      <c r="E257" s="24" t="s">
        <v>326</v>
      </c>
      <c r="F257" s="322">
        <f>SUM(LARGE(G257:CJ257,{1,2,3,4,5,6}))</f>
        <v>1272</v>
      </c>
      <c r="G257" s="36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>
        <v>385</v>
      </c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>
        <v>350</v>
      </c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>
        <v>400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>
        <v>137</v>
      </c>
      <c r="BX257" s="37"/>
      <c r="BY257" s="37"/>
      <c r="BZ257" s="37"/>
      <c r="CA257" s="37"/>
      <c r="CB257" s="37"/>
      <c r="CC257" s="37"/>
      <c r="CD257" s="38"/>
      <c r="CE257" s="114">
        <v>0</v>
      </c>
      <c r="CF257" s="114">
        <v>0</v>
      </c>
      <c r="CG257" s="115">
        <v>0</v>
      </c>
      <c r="CH257" s="59">
        <v>0</v>
      </c>
      <c r="CI257" s="59">
        <v>0</v>
      </c>
      <c r="CJ257" s="59">
        <v>0</v>
      </c>
    </row>
    <row r="258" spans="1:106" ht="15" customHeight="1" thickBot="1" x14ac:dyDescent="0.3">
      <c r="A258" s="116" t="s">
        <v>914</v>
      </c>
      <c r="B258" s="4" t="s">
        <v>1889</v>
      </c>
      <c r="C258" s="13" t="s">
        <v>3938</v>
      </c>
      <c r="D258" s="47" t="s">
        <v>3429</v>
      </c>
      <c r="E258" s="24" t="s">
        <v>4651</v>
      </c>
      <c r="F258" s="322">
        <f>SUM(LARGE(G258:CJ258,{1,2,3,4,5,6}))</f>
        <v>1253</v>
      </c>
      <c r="G258" s="36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>
        <v>687</v>
      </c>
      <c r="AL258" s="37"/>
      <c r="AM258" s="37"/>
      <c r="AN258" s="37">
        <v>566</v>
      </c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8"/>
      <c r="CE258" s="114">
        <v>0</v>
      </c>
      <c r="CF258" s="114">
        <v>0</v>
      </c>
      <c r="CG258" s="115">
        <v>0</v>
      </c>
      <c r="CH258" s="59">
        <v>0</v>
      </c>
      <c r="CI258" s="59">
        <v>0</v>
      </c>
      <c r="CJ258" s="59">
        <v>0</v>
      </c>
    </row>
    <row r="259" spans="1:106" ht="15" customHeight="1" thickBot="1" x14ac:dyDescent="0.3">
      <c r="A259" s="116" t="s">
        <v>917</v>
      </c>
      <c r="B259" s="4" t="s">
        <v>1894</v>
      </c>
      <c r="C259" s="13" t="s">
        <v>3957</v>
      </c>
      <c r="D259" s="47" t="s">
        <v>1895</v>
      </c>
      <c r="E259" s="24" t="s">
        <v>4655</v>
      </c>
      <c r="F259" s="322">
        <f>SUM(LARGE(G259:CJ259,{1,2,3,4,5,6}))</f>
        <v>1236</v>
      </c>
      <c r="G259" s="36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>
        <v>157</v>
      </c>
      <c r="AB259" s="37"/>
      <c r="AC259" s="37"/>
      <c r="AD259" s="37"/>
      <c r="AE259" s="37"/>
      <c r="AF259" s="37"/>
      <c r="AG259" s="37">
        <v>157</v>
      </c>
      <c r="AH259" s="37"/>
      <c r="AI259" s="37">
        <v>213</v>
      </c>
      <c r="AJ259" s="37"/>
      <c r="AK259" s="37"/>
      <c r="AL259" s="37"/>
      <c r="AM259" s="37"/>
      <c r="AN259" s="37"/>
      <c r="AO259" s="37"/>
      <c r="AP259" s="37">
        <v>504</v>
      </c>
      <c r="AQ259" s="37"/>
      <c r="AR259" s="37"/>
      <c r="AS259" s="37"/>
      <c r="AT259" s="37"/>
      <c r="AU259" s="37"/>
      <c r="AV259" s="37"/>
      <c r="AW259" s="37"/>
      <c r="AX259" s="37"/>
      <c r="AY259" s="37"/>
      <c r="AZ259" s="37">
        <v>205</v>
      </c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8"/>
      <c r="CE259" s="114">
        <v>0</v>
      </c>
      <c r="CF259" s="114">
        <v>0</v>
      </c>
      <c r="CG259" s="115">
        <v>0</v>
      </c>
      <c r="CH259" s="59">
        <v>0</v>
      </c>
      <c r="CI259" s="59">
        <v>0</v>
      </c>
      <c r="CJ259" s="59">
        <v>0</v>
      </c>
    </row>
    <row r="260" spans="1:106" ht="15" customHeight="1" thickBot="1" x14ac:dyDescent="0.3">
      <c r="A260" s="116" t="s">
        <v>920</v>
      </c>
      <c r="B260" s="17" t="s">
        <v>1788</v>
      </c>
      <c r="C260" s="13" t="s">
        <v>3826</v>
      </c>
      <c r="D260" s="47" t="s">
        <v>1789</v>
      </c>
      <c r="E260" s="24" t="s">
        <v>306</v>
      </c>
      <c r="F260" s="322">
        <f>SUM(LARGE(G260:CJ260,{1,2,3,4,5,6}))</f>
        <v>1224</v>
      </c>
      <c r="G260" s="36"/>
      <c r="H260" s="37"/>
      <c r="I260" s="37"/>
      <c r="J260" s="37"/>
      <c r="K260" s="37"/>
      <c r="L260" s="37"/>
      <c r="M260" s="37"/>
      <c r="N260" s="37"/>
      <c r="O260" s="37"/>
      <c r="P260" s="37">
        <v>102</v>
      </c>
      <c r="Q260" s="37"/>
      <c r="R260" s="37"/>
      <c r="S260" s="37"/>
      <c r="T260" s="37"/>
      <c r="U260" s="37"/>
      <c r="V260" s="37"/>
      <c r="W260" s="37"/>
      <c r="X260" s="37"/>
      <c r="Y260" s="37"/>
      <c r="Z260" s="37">
        <v>253</v>
      </c>
      <c r="AA260" s="37"/>
      <c r="AB260" s="37"/>
      <c r="AC260" s="37"/>
      <c r="AD260" s="37"/>
      <c r="AE260" s="37"/>
      <c r="AF260" s="37"/>
      <c r="AG260" s="37"/>
      <c r="AH260" s="37"/>
      <c r="AI260" s="37"/>
      <c r="AJ260" s="37">
        <v>490</v>
      </c>
      <c r="AK260" s="37"/>
      <c r="AL260" s="37"/>
      <c r="AM260" s="37"/>
      <c r="AN260" s="37"/>
      <c r="AO260" s="37"/>
      <c r="AP260" s="37"/>
      <c r="AQ260" s="37"/>
      <c r="AR260" s="37"/>
      <c r="AS260" s="37">
        <v>222</v>
      </c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>
        <v>157</v>
      </c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8"/>
      <c r="CE260" s="114">
        <v>0</v>
      </c>
      <c r="CF260" s="114">
        <v>0</v>
      </c>
      <c r="CG260" s="115">
        <v>0</v>
      </c>
      <c r="CH260" s="59">
        <v>0</v>
      </c>
      <c r="CI260" s="59">
        <v>0</v>
      </c>
      <c r="CJ260" s="59">
        <v>0</v>
      </c>
    </row>
    <row r="261" spans="1:106" ht="15" customHeight="1" thickBot="1" x14ac:dyDescent="0.3">
      <c r="A261" s="116" t="s">
        <v>923</v>
      </c>
      <c r="B261" s="17" t="s">
        <v>1943</v>
      </c>
      <c r="C261" s="13" t="s">
        <v>3716</v>
      </c>
      <c r="D261" s="47" t="s">
        <v>1944</v>
      </c>
      <c r="E261" s="24" t="s">
        <v>162</v>
      </c>
      <c r="F261" s="322">
        <f>SUM(LARGE(G261:CJ261,{1,2,3,4,5,6}))</f>
        <v>1212</v>
      </c>
      <c r="G261" s="36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>
        <v>157</v>
      </c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>
        <v>600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>
        <v>250</v>
      </c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>
        <v>205</v>
      </c>
      <c r="CD261" s="38"/>
      <c r="CE261" s="114">
        <v>0</v>
      </c>
      <c r="CF261" s="114">
        <v>0</v>
      </c>
      <c r="CG261" s="115">
        <v>0</v>
      </c>
      <c r="CH261" s="59">
        <v>0</v>
      </c>
      <c r="CI261" s="59">
        <v>0</v>
      </c>
      <c r="CJ261" s="59">
        <v>0</v>
      </c>
    </row>
    <row r="262" spans="1:106" ht="15" customHeight="1" thickBot="1" x14ac:dyDescent="0.3">
      <c r="A262" s="116" t="s">
        <v>926</v>
      </c>
      <c r="B262" s="17" t="s">
        <v>1902</v>
      </c>
      <c r="C262" s="7">
        <v>35850</v>
      </c>
      <c r="D262" s="400">
        <v>24575</v>
      </c>
      <c r="E262" s="129" t="s">
        <v>734</v>
      </c>
      <c r="F262" s="322">
        <f>SUM(LARGE(G262:CJ262,{1,2,3,4,5,6}))</f>
        <v>1199</v>
      </c>
      <c r="G262" s="36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>
        <v>205</v>
      </c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>
        <v>490</v>
      </c>
      <c r="AK262" s="37">
        <v>504</v>
      </c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8"/>
      <c r="CE262" s="114">
        <v>0</v>
      </c>
      <c r="CF262" s="114">
        <v>0</v>
      </c>
      <c r="CG262" s="115">
        <v>0</v>
      </c>
      <c r="CH262" s="59">
        <v>0</v>
      </c>
      <c r="CI262" s="59">
        <v>0</v>
      </c>
      <c r="CJ262" s="59">
        <v>0</v>
      </c>
    </row>
    <row r="263" spans="1:106" ht="15" customHeight="1" thickBot="1" x14ac:dyDescent="0.3">
      <c r="A263" s="116" t="s">
        <v>929</v>
      </c>
      <c r="B263" s="17" t="s">
        <v>1903</v>
      </c>
      <c r="C263" s="13" t="s">
        <v>3894</v>
      </c>
      <c r="D263" s="47" t="s">
        <v>1904</v>
      </c>
      <c r="E263" s="24" t="s">
        <v>306</v>
      </c>
      <c r="F263" s="322">
        <f>SUM(LARGE(G263:CJ263,{1,2,3,4,5,6}))</f>
        <v>1195</v>
      </c>
      <c r="G263" s="36"/>
      <c r="H263" s="37"/>
      <c r="I263" s="37"/>
      <c r="J263" s="37"/>
      <c r="K263" s="37">
        <v>175</v>
      </c>
      <c r="L263" s="37"/>
      <c r="M263" s="37"/>
      <c r="N263" s="37"/>
      <c r="O263" s="37"/>
      <c r="P263" s="37"/>
      <c r="Q263" s="37"/>
      <c r="R263" s="37"/>
      <c r="S263" s="37"/>
      <c r="T263" s="37">
        <v>146</v>
      </c>
      <c r="U263" s="37"/>
      <c r="V263" s="37"/>
      <c r="W263" s="37"/>
      <c r="X263" s="37"/>
      <c r="Y263" s="37"/>
      <c r="Z263" s="37">
        <v>147</v>
      </c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>
        <v>275</v>
      </c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>
        <v>350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>
        <v>102</v>
      </c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8"/>
      <c r="CE263" s="114">
        <v>0</v>
      </c>
      <c r="CF263" s="114">
        <v>0</v>
      </c>
      <c r="CG263" s="115">
        <v>0</v>
      </c>
      <c r="CH263" s="59">
        <v>0</v>
      </c>
      <c r="CI263" s="59">
        <v>0</v>
      </c>
      <c r="CJ263" s="59">
        <v>0</v>
      </c>
    </row>
    <row r="264" spans="1:106" ht="15" customHeight="1" thickBot="1" x14ac:dyDescent="0.3">
      <c r="A264" s="116" t="s">
        <v>931</v>
      </c>
      <c r="B264" s="17" t="s">
        <v>1709</v>
      </c>
      <c r="C264" s="13" t="s">
        <v>3672</v>
      </c>
      <c r="D264" s="47" t="s">
        <v>1710</v>
      </c>
      <c r="E264" s="24" t="s">
        <v>4646</v>
      </c>
      <c r="F264" s="322">
        <f>SUM(LARGE(G264:CJ264,{1,2,3,4,5,6}))</f>
        <v>1189</v>
      </c>
      <c r="G264" s="36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>
        <v>175</v>
      </c>
      <c r="AJ264" s="37"/>
      <c r="AK264" s="37"/>
      <c r="AL264" s="37"/>
      <c r="AM264" s="37"/>
      <c r="AN264" s="37"/>
      <c r="AO264" s="37"/>
      <c r="AP264" s="37">
        <v>504</v>
      </c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>
        <v>510</v>
      </c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8"/>
      <c r="CE264" s="114">
        <v>0</v>
      </c>
      <c r="CF264" s="114">
        <v>0</v>
      </c>
      <c r="CG264" s="115">
        <v>0</v>
      </c>
      <c r="CH264" s="59">
        <v>0</v>
      </c>
      <c r="CI264" s="59">
        <v>0</v>
      </c>
      <c r="CJ264" s="59">
        <v>0</v>
      </c>
    </row>
    <row r="265" spans="1:106" ht="15" customHeight="1" thickBot="1" x14ac:dyDescent="0.3">
      <c r="A265" s="116" t="s">
        <v>934</v>
      </c>
      <c r="B265" s="2" t="s">
        <v>2394</v>
      </c>
      <c r="C265" s="13" t="s">
        <v>3875</v>
      </c>
      <c r="D265" s="47" t="s">
        <v>3421</v>
      </c>
      <c r="E265" s="24" t="s">
        <v>292</v>
      </c>
      <c r="F265" s="322">
        <f>SUM(LARGE(G265:CJ265,{1,2,3,4,5,6}))</f>
        <v>1180</v>
      </c>
      <c r="G265" s="36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>
        <v>290</v>
      </c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>
        <v>490</v>
      </c>
      <c r="CA265" s="37"/>
      <c r="CB265" s="37">
        <v>400</v>
      </c>
      <c r="CC265" s="37"/>
      <c r="CD265" s="38"/>
      <c r="CE265" s="114">
        <v>0</v>
      </c>
      <c r="CF265" s="114">
        <v>0</v>
      </c>
      <c r="CG265" s="115">
        <v>0</v>
      </c>
      <c r="CH265" s="59">
        <v>0</v>
      </c>
      <c r="CI265" s="59">
        <v>0</v>
      </c>
      <c r="CJ265" s="59">
        <v>0</v>
      </c>
    </row>
    <row r="266" spans="1:106" ht="15" customHeight="1" thickBot="1" x14ac:dyDescent="0.3">
      <c r="A266" s="116" t="s">
        <v>937</v>
      </c>
      <c r="B266" s="17" t="s">
        <v>1869</v>
      </c>
      <c r="C266" s="13" t="s">
        <v>3943</v>
      </c>
      <c r="D266" s="47" t="s">
        <v>1870</v>
      </c>
      <c r="E266" s="24" t="s">
        <v>4645</v>
      </c>
      <c r="F266" s="322">
        <f>SUM(LARGE(G266:CJ266,{1,2,3,4,5,6}))</f>
        <v>1172</v>
      </c>
      <c r="G266" s="36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>
        <v>137</v>
      </c>
      <c r="AJ266" s="37">
        <v>700</v>
      </c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>
        <v>335</v>
      </c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8"/>
      <c r="CE266" s="114">
        <v>0</v>
      </c>
      <c r="CF266" s="114">
        <v>0</v>
      </c>
      <c r="CG266" s="115">
        <v>0</v>
      </c>
      <c r="CH266" s="59">
        <v>0</v>
      </c>
      <c r="CI266" s="59">
        <v>0</v>
      </c>
      <c r="CJ266" s="59">
        <v>0</v>
      </c>
    </row>
    <row r="267" spans="1:106" ht="15" customHeight="1" thickBot="1" x14ac:dyDescent="0.3">
      <c r="A267" s="116" t="s">
        <v>940</v>
      </c>
      <c r="B267" s="4" t="s">
        <v>1958</v>
      </c>
      <c r="C267" s="13" t="s">
        <v>3882</v>
      </c>
      <c r="D267" s="47" t="s">
        <v>3423</v>
      </c>
      <c r="E267" s="24" t="s">
        <v>162</v>
      </c>
      <c r="F267" s="322">
        <f>SUM(LARGE(G267:CJ267,{1,2,3,4,5,6}))</f>
        <v>1161</v>
      </c>
      <c r="G267" s="36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>
        <v>340</v>
      </c>
      <c r="BB267" s="37"/>
      <c r="BC267" s="37"/>
      <c r="BD267" s="37"/>
      <c r="BE267" s="37"/>
      <c r="BF267" s="37"/>
      <c r="BG267" s="37"/>
      <c r="BH267" s="37"/>
      <c r="BI267" s="37"/>
      <c r="BJ267" s="37">
        <v>177</v>
      </c>
      <c r="BK267" s="37"/>
      <c r="BL267" s="37">
        <v>261</v>
      </c>
      <c r="BM267" s="37"/>
      <c r="BN267" s="37"/>
      <c r="BO267" s="37"/>
      <c r="BP267" s="37"/>
      <c r="BQ267" s="37"/>
      <c r="BR267" s="37">
        <v>170</v>
      </c>
      <c r="BS267" s="37"/>
      <c r="BT267" s="37"/>
      <c r="BU267" s="37"/>
      <c r="BV267" s="37"/>
      <c r="BW267" s="37"/>
      <c r="BX267" s="37">
        <v>213</v>
      </c>
      <c r="BY267" s="37"/>
      <c r="BZ267" s="37"/>
      <c r="CA267" s="37"/>
      <c r="CB267" s="37"/>
      <c r="CC267" s="37"/>
      <c r="CD267" s="38"/>
      <c r="CE267" s="114">
        <v>0</v>
      </c>
      <c r="CF267" s="114">
        <v>0</v>
      </c>
      <c r="CG267" s="115">
        <v>0</v>
      </c>
      <c r="CH267" s="59">
        <v>0</v>
      </c>
      <c r="CI267" s="59">
        <v>0</v>
      </c>
      <c r="CJ267" s="59">
        <v>0</v>
      </c>
    </row>
    <row r="268" spans="1:106" ht="15" customHeight="1" thickBot="1" x14ac:dyDescent="0.3">
      <c r="A268" s="116" t="s">
        <v>943</v>
      </c>
      <c r="B268" s="17" t="s">
        <v>1842</v>
      </c>
      <c r="C268" s="13" t="s">
        <v>3934</v>
      </c>
      <c r="D268" s="47" t="s">
        <v>1843</v>
      </c>
      <c r="E268" s="24" t="s">
        <v>409</v>
      </c>
      <c r="F268" s="322">
        <f>SUM(LARGE(G268:CJ268,{1,2,3,4,5,6}))</f>
        <v>1151</v>
      </c>
      <c r="G268" s="36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>
        <v>360</v>
      </c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>
        <v>272</v>
      </c>
      <c r="AK268" s="37"/>
      <c r="AL268" s="37">
        <v>205</v>
      </c>
      <c r="AM268" s="37"/>
      <c r="AN268" s="37"/>
      <c r="AO268" s="37"/>
      <c r="AP268" s="37"/>
      <c r="AQ268" s="37"/>
      <c r="AR268" s="37">
        <v>157</v>
      </c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>
        <v>157</v>
      </c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8"/>
      <c r="CE268" s="114">
        <v>0</v>
      </c>
      <c r="CF268" s="114">
        <v>0</v>
      </c>
      <c r="CG268" s="115">
        <v>0</v>
      </c>
      <c r="CH268" s="59">
        <v>0</v>
      </c>
      <c r="CI268" s="59">
        <v>0</v>
      </c>
      <c r="CJ268" s="59">
        <v>0</v>
      </c>
    </row>
    <row r="269" spans="1:106" ht="15" customHeight="1" thickBot="1" x14ac:dyDescent="0.3">
      <c r="A269" s="116" t="s">
        <v>945</v>
      </c>
      <c r="B269" s="2" t="s">
        <v>1912</v>
      </c>
      <c r="C269" s="13" t="s">
        <v>3945</v>
      </c>
      <c r="D269" s="47" t="s">
        <v>1913</v>
      </c>
      <c r="E269" s="24" t="s">
        <v>4643</v>
      </c>
      <c r="F269" s="322">
        <f>SUM(LARGE(G269:CJ269,{1,2,3,4,5,6}))</f>
        <v>1146</v>
      </c>
      <c r="G269" s="36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>
        <v>642</v>
      </c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>
        <v>504</v>
      </c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8"/>
      <c r="CE269" s="114">
        <v>0</v>
      </c>
      <c r="CF269" s="114">
        <v>0</v>
      </c>
      <c r="CG269" s="115">
        <v>0</v>
      </c>
      <c r="CH269" s="59">
        <v>0</v>
      </c>
      <c r="CI269" s="59">
        <v>0</v>
      </c>
      <c r="CJ269" s="59">
        <v>0</v>
      </c>
      <c r="DA269" s="395"/>
      <c r="DB269" s="395"/>
    </row>
    <row r="270" spans="1:106" ht="15" customHeight="1" thickBot="1" x14ac:dyDescent="0.3">
      <c r="A270" s="116" t="s">
        <v>948</v>
      </c>
      <c r="B270" s="17" t="s">
        <v>1945</v>
      </c>
      <c r="C270" s="13" t="s">
        <v>3979</v>
      </c>
      <c r="D270" s="47" t="s">
        <v>1946</v>
      </c>
      <c r="E270" s="24" t="s">
        <v>4645</v>
      </c>
      <c r="F270" s="322">
        <f>SUM(LARGE(G270:CJ270,{1,2,3,4,5,6}))</f>
        <v>1146</v>
      </c>
      <c r="G270" s="36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>
        <v>642</v>
      </c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>
        <v>504</v>
      </c>
      <c r="CC270" s="37"/>
      <c r="CD270" s="38"/>
      <c r="CE270" s="114">
        <v>0</v>
      </c>
      <c r="CF270" s="114">
        <v>0</v>
      </c>
      <c r="CG270" s="115">
        <v>0</v>
      </c>
      <c r="CH270" s="59">
        <v>0</v>
      </c>
      <c r="CI270" s="59">
        <v>0</v>
      </c>
      <c r="CJ270" s="59">
        <v>0</v>
      </c>
    </row>
    <row r="271" spans="1:106" ht="15" customHeight="1" thickBot="1" x14ac:dyDescent="0.3">
      <c r="A271" s="116" t="s">
        <v>950</v>
      </c>
      <c r="B271" s="17" t="s">
        <v>1910</v>
      </c>
      <c r="C271" s="13" t="s">
        <v>3857</v>
      </c>
      <c r="D271" s="47" t="s">
        <v>1911</v>
      </c>
      <c r="E271" s="24" t="s">
        <v>4655</v>
      </c>
      <c r="F271" s="322">
        <f>SUM(LARGE(G271:CJ271,{1,2,3,4,5,6}))</f>
        <v>1144</v>
      </c>
      <c r="G271" s="36"/>
      <c r="H271" s="37"/>
      <c r="I271" s="37">
        <v>137</v>
      </c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>
        <v>213</v>
      </c>
      <c r="AB271" s="37"/>
      <c r="AC271" s="37"/>
      <c r="AD271" s="37"/>
      <c r="AE271" s="37"/>
      <c r="AF271" s="37"/>
      <c r="AG271" s="37">
        <v>114</v>
      </c>
      <c r="AH271" s="37"/>
      <c r="AI271" s="37">
        <v>117</v>
      </c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>
        <v>213</v>
      </c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>
        <v>350</v>
      </c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8"/>
      <c r="CE271" s="114">
        <v>0</v>
      </c>
      <c r="CF271" s="114">
        <v>0</v>
      </c>
      <c r="CG271" s="115">
        <v>0</v>
      </c>
      <c r="CH271" s="59">
        <v>0</v>
      </c>
      <c r="CI271" s="59">
        <v>0</v>
      </c>
      <c r="CJ271" s="59">
        <v>0</v>
      </c>
    </row>
    <row r="272" spans="1:106" ht="15" customHeight="1" thickBot="1" x14ac:dyDescent="0.3">
      <c r="A272" s="116" t="s">
        <v>954</v>
      </c>
      <c r="B272" s="17" t="s">
        <v>1914</v>
      </c>
      <c r="C272" s="13" t="s">
        <v>3916</v>
      </c>
      <c r="D272" s="47" t="s">
        <v>1915</v>
      </c>
      <c r="E272" s="24" t="s">
        <v>326</v>
      </c>
      <c r="F272" s="322">
        <f>SUM(LARGE(G272:CJ272,{1,2,3,4,5,6}))</f>
        <v>1136</v>
      </c>
      <c r="G272" s="36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>
        <v>360</v>
      </c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>
        <v>272</v>
      </c>
      <c r="AK272" s="37"/>
      <c r="AL272" s="37"/>
      <c r="AM272" s="37"/>
      <c r="AN272" s="37">
        <v>504</v>
      </c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8"/>
      <c r="CE272" s="114">
        <v>0</v>
      </c>
      <c r="CF272" s="114">
        <v>0</v>
      </c>
      <c r="CG272" s="115">
        <v>0</v>
      </c>
      <c r="CH272" s="59">
        <v>0</v>
      </c>
      <c r="CI272" s="59">
        <v>0</v>
      </c>
      <c r="CJ272" s="59">
        <v>0</v>
      </c>
    </row>
    <row r="273" spans="1:110" ht="15" customHeight="1" thickBot="1" x14ac:dyDescent="0.3">
      <c r="A273" s="116" t="s">
        <v>956</v>
      </c>
      <c r="B273" s="17" t="s">
        <v>1422</v>
      </c>
      <c r="C273" s="13" t="s">
        <v>3683</v>
      </c>
      <c r="D273" s="47" t="s">
        <v>1423</v>
      </c>
      <c r="E273" s="24" t="s">
        <v>162</v>
      </c>
      <c r="F273" s="322">
        <f>SUM(LARGE(G273:CJ273,{1,2,3,4,5,6}))</f>
        <v>1126</v>
      </c>
      <c r="G273" s="36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>
        <v>102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>
        <v>253</v>
      </c>
      <c r="BS273" s="37"/>
      <c r="BT273" s="37"/>
      <c r="BU273" s="37"/>
      <c r="BV273" s="37"/>
      <c r="BW273" s="37"/>
      <c r="BX273" s="37"/>
      <c r="BY273" s="37"/>
      <c r="BZ273" s="37"/>
      <c r="CA273" s="37">
        <v>566</v>
      </c>
      <c r="CB273" s="37"/>
      <c r="CC273" s="37">
        <v>205</v>
      </c>
      <c r="CD273" s="38"/>
      <c r="CE273" s="114">
        <v>0</v>
      </c>
      <c r="CF273" s="114">
        <v>0</v>
      </c>
      <c r="CG273" s="115">
        <v>0</v>
      </c>
      <c r="CH273" s="59">
        <v>0</v>
      </c>
      <c r="CI273" s="59">
        <v>0</v>
      </c>
      <c r="CJ273" s="59">
        <v>0</v>
      </c>
      <c r="DC273" s="395"/>
      <c r="DD273" s="395"/>
      <c r="DE273" s="395"/>
      <c r="DF273" s="395"/>
    </row>
    <row r="274" spans="1:110" ht="15" customHeight="1" thickBot="1" x14ac:dyDescent="0.3">
      <c r="A274" s="116" t="s">
        <v>959</v>
      </c>
      <c r="B274" s="117" t="s">
        <v>1920</v>
      </c>
      <c r="C274" s="13" t="s">
        <v>4047</v>
      </c>
      <c r="D274" s="47" t="s">
        <v>1921</v>
      </c>
      <c r="E274" s="24" t="s">
        <v>1468</v>
      </c>
      <c r="F274" s="322">
        <f>SUM(LARGE(G274:CJ274,{1,2,3,4,5,6}))</f>
        <v>1124</v>
      </c>
      <c r="G274" s="36">
        <v>620</v>
      </c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>
        <v>504</v>
      </c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8"/>
      <c r="CE274" s="114">
        <v>0</v>
      </c>
      <c r="CF274" s="114">
        <v>0</v>
      </c>
      <c r="CG274" s="115">
        <v>0</v>
      </c>
      <c r="CH274" s="59">
        <v>0</v>
      </c>
      <c r="CI274" s="59">
        <v>0</v>
      </c>
      <c r="CJ274" s="59">
        <v>0</v>
      </c>
    </row>
    <row r="275" spans="1:110" ht="15" customHeight="1" thickBot="1" x14ac:dyDescent="0.3">
      <c r="A275" s="116" t="s">
        <v>962</v>
      </c>
      <c r="B275" s="17" t="s">
        <v>1922</v>
      </c>
      <c r="C275" s="13" t="s">
        <v>3808</v>
      </c>
      <c r="D275" s="47" t="s">
        <v>1923</v>
      </c>
      <c r="E275" s="24" t="s">
        <v>249</v>
      </c>
      <c r="F275" s="322">
        <f>SUM(LARGE(G275:CJ275,{1,2,3,4,5,6}))</f>
        <v>1124</v>
      </c>
      <c r="G275" s="36"/>
      <c r="H275" s="37"/>
      <c r="I275" s="37"/>
      <c r="J275" s="37"/>
      <c r="K275" s="37"/>
      <c r="L275" s="37"/>
      <c r="M275" s="37">
        <v>504</v>
      </c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>
        <v>620</v>
      </c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8"/>
      <c r="CE275" s="114">
        <v>0</v>
      </c>
      <c r="CF275" s="114">
        <v>0</v>
      </c>
      <c r="CG275" s="115">
        <v>0</v>
      </c>
      <c r="CH275" s="59">
        <v>0</v>
      </c>
      <c r="CI275" s="59">
        <v>0</v>
      </c>
      <c r="CJ275" s="59">
        <v>0</v>
      </c>
    </row>
    <row r="276" spans="1:110" ht="15" customHeight="1" thickBot="1" x14ac:dyDescent="0.3">
      <c r="A276" s="116" t="s">
        <v>965</v>
      </c>
      <c r="B276" s="17" t="s">
        <v>2040</v>
      </c>
      <c r="C276" s="13" t="s">
        <v>3897</v>
      </c>
      <c r="D276" s="47" t="s">
        <v>2041</v>
      </c>
      <c r="E276" s="24" t="s">
        <v>4643</v>
      </c>
      <c r="F276" s="322">
        <f>SUM(LARGE(G276:CJ276,{1,2,3,4,5,6}))</f>
        <v>1122</v>
      </c>
      <c r="G276" s="36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>
        <v>114</v>
      </c>
      <c r="W276" s="37"/>
      <c r="X276" s="37"/>
      <c r="Y276" s="37"/>
      <c r="Z276" s="37"/>
      <c r="AA276" s="37">
        <v>137</v>
      </c>
      <c r="AB276" s="37"/>
      <c r="AC276" s="37"/>
      <c r="AD276" s="37"/>
      <c r="AE276" s="37"/>
      <c r="AF276" s="37"/>
      <c r="AG276" s="37">
        <v>146</v>
      </c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>
        <v>340</v>
      </c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>
        <v>385</v>
      </c>
      <c r="CC276" s="37"/>
      <c r="CD276" s="38"/>
      <c r="CE276" s="114">
        <v>0</v>
      </c>
      <c r="CF276" s="114">
        <v>0</v>
      </c>
      <c r="CG276" s="115">
        <v>0</v>
      </c>
      <c r="CH276" s="59">
        <v>0</v>
      </c>
      <c r="CI276" s="59">
        <v>0</v>
      </c>
      <c r="CJ276" s="59">
        <v>0</v>
      </c>
      <c r="DA276" s="395"/>
      <c r="DB276" s="395"/>
    </row>
    <row r="277" spans="1:110" ht="15" customHeight="1" thickBot="1" x14ac:dyDescent="0.3">
      <c r="A277" s="116" t="s">
        <v>969</v>
      </c>
      <c r="B277" s="4" t="s">
        <v>2005</v>
      </c>
      <c r="C277" s="13" t="s">
        <v>3926</v>
      </c>
      <c r="D277" s="47" t="s">
        <v>2006</v>
      </c>
      <c r="E277" s="24" t="s">
        <v>162</v>
      </c>
      <c r="F277" s="322">
        <f>SUM(LARGE(G277:CJ277,{1,2,3,4,5,6}))</f>
        <v>1116</v>
      </c>
      <c r="G277" s="36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>
        <v>350</v>
      </c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>
        <v>220</v>
      </c>
      <c r="BB277" s="37"/>
      <c r="BC277" s="37"/>
      <c r="BD277" s="37"/>
      <c r="BE277" s="37"/>
      <c r="BF277" s="37"/>
      <c r="BG277" s="37"/>
      <c r="BH277" s="37"/>
      <c r="BI277" s="37"/>
      <c r="BJ277" s="37">
        <v>146</v>
      </c>
      <c r="BK277" s="37"/>
      <c r="BL277" s="37"/>
      <c r="BM277" s="37"/>
      <c r="BN277" s="37"/>
      <c r="BO277" s="37"/>
      <c r="BP277" s="37"/>
      <c r="BQ277" s="37"/>
      <c r="BR277" s="37">
        <v>117</v>
      </c>
      <c r="BS277" s="37"/>
      <c r="BT277" s="37"/>
      <c r="BU277" s="37"/>
      <c r="BV277" s="37"/>
      <c r="BW277" s="37"/>
      <c r="BX277" s="37">
        <v>137</v>
      </c>
      <c r="BY277" s="37"/>
      <c r="BZ277" s="37"/>
      <c r="CA277" s="37"/>
      <c r="CB277" s="37"/>
      <c r="CC277" s="37">
        <v>146</v>
      </c>
      <c r="CD277" s="38"/>
      <c r="CE277" s="114">
        <v>0</v>
      </c>
      <c r="CF277" s="114">
        <v>0</v>
      </c>
      <c r="CG277" s="115">
        <v>0</v>
      </c>
      <c r="CH277" s="59">
        <v>0</v>
      </c>
      <c r="CI277" s="59">
        <v>0</v>
      </c>
      <c r="CJ277" s="59">
        <v>0</v>
      </c>
    </row>
    <row r="278" spans="1:110" ht="15" customHeight="1" thickBot="1" x14ac:dyDescent="0.3">
      <c r="A278" s="116" t="s">
        <v>972</v>
      </c>
      <c r="B278" s="17" t="s">
        <v>1973</v>
      </c>
      <c r="C278" s="13" t="s">
        <v>3929</v>
      </c>
      <c r="D278" s="47" t="s">
        <v>1974</v>
      </c>
      <c r="E278" s="24" t="s">
        <v>148</v>
      </c>
      <c r="F278" s="322">
        <f>SUM(LARGE(G278:CJ278,{1,2,3,4,5,6}))</f>
        <v>1100</v>
      </c>
      <c r="G278" s="36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>
        <v>455</v>
      </c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>
        <v>220</v>
      </c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>
        <v>425</v>
      </c>
      <c r="BW278" s="37"/>
      <c r="BX278" s="37"/>
      <c r="BY278" s="37"/>
      <c r="BZ278" s="37"/>
      <c r="CA278" s="37"/>
      <c r="CB278" s="37"/>
      <c r="CC278" s="37"/>
      <c r="CD278" s="38"/>
      <c r="CE278" s="114">
        <v>0</v>
      </c>
      <c r="CF278" s="114">
        <v>0</v>
      </c>
      <c r="CG278" s="115">
        <v>0</v>
      </c>
      <c r="CH278" s="59">
        <v>0</v>
      </c>
      <c r="CI278" s="59">
        <v>0</v>
      </c>
      <c r="CJ278" s="59">
        <v>0</v>
      </c>
    </row>
    <row r="279" spans="1:110" ht="15" customHeight="1" thickBot="1" x14ac:dyDescent="0.3">
      <c r="A279" s="116" t="s">
        <v>975</v>
      </c>
      <c r="B279" s="17" t="s">
        <v>1786</v>
      </c>
      <c r="C279" s="13" t="s">
        <v>3798</v>
      </c>
      <c r="D279" s="47" t="s">
        <v>1787</v>
      </c>
      <c r="E279" s="24" t="s">
        <v>275</v>
      </c>
      <c r="F279" s="322">
        <f>SUM(LARGE(G279:CJ279,{1,2,3,4,5,6}))</f>
        <v>1090</v>
      </c>
      <c r="G279" s="36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>
        <v>157</v>
      </c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>
        <v>213</v>
      </c>
      <c r="AJ279" s="37"/>
      <c r="AK279" s="37"/>
      <c r="AL279" s="37"/>
      <c r="AM279" s="37"/>
      <c r="AN279" s="37"/>
      <c r="AO279" s="37"/>
      <c r="AP279" s="37">
        <v>360</v>
      </c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>
        <v>360</v>
      </c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8"/>
      <c r="CE279" s="114">
        <v>0</v>
      </c>
      <c r="CF279" s="114">
        <v>0</v>
      </c>
      <c r="CG279" s="115">
        <v>0</v>
      </c>
      <c r="CH279" s="59">
        <v>0</v>
      </c>
      <c r="CI279" s="59">
        <v>0</v>
      </c>
      <c r="CJ279" s="59">
        <v>0</v>
      </c>
    </row>
    <row r="280" spans="1:110" ht="15" customHeight="1" thickBot="1" x14ac:dyDescent="0.3">
      <c r="A280" s="116" t="s">
        <v>977</v>
      </c>
      <c r="B280" s="17" t="s">
        <v>1837</v>
      </c>
      <c r="C280" s="13" t="s">
        <v>3931</v>
      </c>
      <c r="D280" s="47" t="s">
        <v>1838</v>
      </c>
      <c r="E280" s="24" t="s">
        <v>4659</v>
      </c>
      <c r="F280" s="322">
        <f>SUM(LARGE(G280:CJ280,{1,2,3,4,5,6}))</f>
        <v>1088</v>
      </c>
      <c r="G280" s="36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>
        <v>102</v>
      </c>
      <c r="T280" s="37"/>
      <c r="U280" s="37"/>
      <c r="V280" s="37"/>
      <c r="W280" s="37"/>
      <c r="X280" s="37"/>
      <c r="Y280" s="37">
        <v>566</v>
      </c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>
        <v>420</v>
      </c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8"/>
      <c r="CE280" s="114">
        <v>0</v>
      </c>
      <c r="CF280" s="114">
        <v>0</v>
      </c>
      <c r="CG280" s="115">
        <v>0</v>
      </c>
      <c r="CH280" s="59">
        <v>0</v>
      </c>
      <c r="CI280" s="59">
        <v>0</v>
      </c>
      <c r="CJ280" s="59">
        <v>0</v>
      </c>
    </row>
    <row r="281" spans="1:110" ht="15" customHeight="1" thickBot="1" x14ac:dyDescent="0.3">
      <c r="A281" s="116" t="s">
        <v>980</v>
      </c>
      <c r="B281" s="17" t="s">
        <v>1839</v>
      </c>
      <c r="C281" s="13" t="s">
        <v>3824</v>
      </c>
      <c r="D281" s="47" t="s">
        <v>1840</v>
      </c>
      <c r="E281" s="24" t="s">
        <v>4659</v>
      </c>
      <c r="F281" s="322">
        <f>SUM(LARGE(G281:CJ281,{1,2,3,4,5,6}))</f>
        <v>1088</v>
      </c>
      <c r="G281" s="36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>
        <v>102</v>
      </c>
      <c r="T281" s="37"/>
      <c r="U281" s="37"/>
      <c r="V281" s="37"/>
      <c r="W281" s="37"/>
      <c r="X281" s="37"/>
      <c r="Y281" s="37">
        <v>566</v>
      </c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>
        <v>420</v>
      </c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8"/>
      <c r="CE281" s="114">
        <v>0</v>
      </c>
      <c r="CF281" s="114">
        <v>0</v>
      </c>
      <c r="CG281" s="115">
        <v>0</v>
      </c>
      <c r="CH281" s="59">
        <v>0</v>
      </c>
      <c r="CI281" s="59">
        <v>0</v>
      </c>
      <c r="CJ281" s="59">
        <v>0</v>
      </c>
    </row>
    <row r="282" spans="1:110" ht="15" customHeight="1" thickBot="1" x14ac:dyDescent="0.3">
      <c r="A282" s="116" t="s">
        <v>983</v>
      </c>
      <c r="B282" s="17" t="s">
        <v>1939</v>
      </c>
      <c r="C282" s="13" t="s">
        <v>3880</v>
      </c>
      <c r="D282" s="47" t="s">
        <v>1940</v>
      </c>
      <c r="E282" s="24" t="s">
        <v>4644</v>
      </c>
      <c r="F282" s="322">
        <f>SUM(LARGE(G282:CJ282,{1,2,3,4,5,6}))</f>
        <v>1073</v>
      </c>
      <c r="G282" s="36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>
        <v>566</v>
      </c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>
        <v>350</v>
      </c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8">
        <v>157</v>
      </c>
      <c r="CE282" s="114">
        <v>0</v>
      </c>
      <c r="CF282" s="114">
        <v>0</v>
      </c>
      <c r="CG282" s="115">
        <v>0</v>
      </c>
      <c r="CH282" s="59">
        <v>0</v>
      </c>
      <c r="CI282" s="59">
        <v>0</v>
      </c>
      <c r="CJ282" s="59">
        <v>0</v>
      </c>
      <c r="CQ282" s="395"/>
      <c r="CR282" s="395"/>
      <c r="CS282" s="395"/>
      <c r="CT282" s="395"/>
      <c r="CU282" s="395"/>
      <c r="CV282" s="395"/>
      <c r="CW282" s="395"/>
      <c r="CX282" s="395"/>
      <c r="CY282" s="395"/>
      <c r="CZ282" s="395"/>
    </row>
    <row r="283" spans="1:110" ht="15" customHeight="1" thickBot="1" x14ac:dyDescent="0.3">
      <c r="A283" s="116" t="s">
        <v>986</v>
      </c>
      <c r="B283" s="17" t="s">
        <v>1999</v>
      </c>
      <c r="C283" s="13" t="s">
        <v>3908</v>
      </c>
      <c r="D283" s="47" t="s">
        <v>2000</v>
      </c>
      <c r="E283" s="24" t="s">
        <v>513</v>
      </c>
      <c r="F283" s="322">
        <f>SUM(LARGE(G283:CJ283,{1,2,3,4,5,6}))</f>
        <v>1065</v>
      </c>
      <c r="G283" s="36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>
        <v>175</v>
      </c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>
        <v>400</v>
      </c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>
        <v>490</v>
      </c>
      <c r="CA283" s="37"/>
      <c r="CB283" s="37"/>
      <c r="CC283" s="37"/>
      <c r="CD283" s="38"/>
      <c r="CE283" s="114">
        <v>0</v>
      </c>
      <c r="CF283" s="114">
        <v>0</v>
      </c>
      <c r="CG283" s="115">
        <v>0</v>
      </c>
      <c r="CH283" s="59">
        <v>0</v>
      </c>
      <c r="CI283" s="59">
        <v>0</v>
      </c>
      <c r="CJ283" s="59">
        <v>0</v>
      </c>
    </row>
    <row r="284" spans="1:110" ht="15" customHeight="1" thickBot="1" x14ac:dyDescent="0.3">
      <c r="A284" s="116" t="s">
        <v>989</v>
      </c>
      <c r="B284" s="17" t="s">
        <v>1758</v>
      </c>
      <c r="C284" s="13" t="s">
        <v>3813</v>
      </c>
      <c r="D284" s="47" t="s">
        <v>1759</v>
      </c>
      <c r="E284" s="24" t="s">
        <v>419</v>
      </c>
      <c r="F284" s="322">
        <f>SUM(LARGE(G284:CJ284,{1,2,3,4,5,6}))</f>
        <v>1060</v>
      </c>
      <c r="G284" s="36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>
        <v>360</v>
      </c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>
        <v>700</v>
      </c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8"/>
      <c r="CE284" s="114">
        <v>0</v>
      </c>
      <c r="CF284" s="114">
        <v>0</v>
      </c>
      <c r="CG284" s="115">
        <v>0</v>
      </c>
      <c r="CH284" s="59">
        <v>0</v>
      </c>
      <c r="CI284" s="59">
        <v>0</v>
      </c>
      <c r="CJ284" s="59">
        <v>0</v>
      </c>
    </row>
    <row r="285" spans="1:110" ht="15" customHeight="1" thickBot="1" x14ac:dyDescent="0.3">
      <c r="A285" s="116" t="s">
        <v>992</v>
      </c>
      <c r="B285" s="17" t="s">
        <v>1850</v>
      </c>
      <c r="C285" s="13" t="s">
        <v>3755</v>
      </c>
      <c r="D285" s="47" t="s">
        <v>1851</v>
      </c>
      <c r="E285" s="24" t="s">
        <v>794</v>
      </c>
      <c r="F285" s="322">
        <f>SUM(LARGE(G285:CJ285,{1,2,3,4,5,6}))</f>
        <v>1034</v>
      </c>
      <c r="G285" s="36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>
        <v>157</v>
      </c>
      <c r="AI285" s="37"/>
      <c r="AJ285" s="37"/>
      <c r="AK285" s="37"/>
      <c r="AL285" s="37"/>
      <c r="AM285" s="37"/>
      <c r="AN285" s="37"/>
      <c r="AO285" s="37"/>
      <c r="AP285" s="37"/>
      <c r="AQ285" s="37"/>
      <c r="AR285" s="37">
        <v>157</v>
      </c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>
        <v>330</v>
      </c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>
        <v>390</v>
      </c>
      <c r="BU285" s="37"/>
      <c r="BV285" s="37"/>
      <c r="BW285" s="37"/>
      <c r="BX285" s="37"/>
      <c r="BY285" s="37"/>
      <c r="BZ285" s="37"/>
      <c r="CA285" s="37"/>
      <c r="CB285" s="37"/>
      <c r="CC285" s="37"/>
      <c r="CD285" s="38"/>
      <c r="CE285" s="114">
        <v>0</v>
      </c>
      <c r="CF285" s="114">
        <v>0</v>
      </c>
      <c r="CG285" s="115">
        <v>0</v>
      </c>
      <c r="CH285" s="59">
        <v>0</v>
      </c>
      <c r="CI285" s="59">
        <v>0</v>
      </c>
      <c r="CJ285" s="59">
        <v>0</v>
      </c>
    </row>
    <row r="286" spans="1:110" ht="15" customHeight="1" thickBot="1" x14ac:dyDescent="0.3">
      <c r="A286" s="116" t="s">
        <v>994</v>
      </c>
      <c r="B286" s="17" t="s">
        <v>1852</v>
      </c>
      <c r="C286" s="13" t="s">
        <v>3868</v>
      </c>
      <c r="D286" s="47" t="s">
        <v>1853</v>
      </c>
      <c r="E286" s="24" t="s">
        <v>4644</v>
      </c>
      <c r="F286" s="322">
        <f>SUM(LARGE(G286:CJ286,{1,2,3,4,5,6}))</f>
        <v>1033</v>
      </c>
      <c r="G286" s="36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>
        <v>253</v>
      </c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>
        <v>780</v>
      </c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8"/>
      <c r="CE286" s="114">
        <v>0</v>
      </c>
      <c r="CF286" s="114">
        <v>0</v>
      </c>
      <c r="CG286" s="115">
        <v>0</v>
      </c>
      <c r="CH286" s="59">
        <v>0</v>
      </c>
      <c r="CI286" s="59">
        <v>0</v>
      </c>
      <c r="CJ286" s="59">
        <v>0</v>
      </c>
    </row>
    <row r="287" spans="1:110" ht="15" customHeight="1" thickBot="1" x14ac:dyDescent="0.3">
      <c r="A287" s="116" t="s">
        <v>997</v>
      </c>
      <c r="B287" s="17" t="s">
        <v>1756</v>
      </c>
      <c r="C287" s="13" t="s">
        <v>3925</v>
      </c>
      <c r="D287" s="47" t="s">
        <v>1757</v>
      </c>
      <c r="E287" s="24" t="s">
        <v>222</v>
      </c>
      <c r="F287" s="322">
        <f>SUM(LARGE(G287:CJ287,{1,2,3,4,5,6}))</f>
        <v>1017</v>
      </c>
      <c r="G287" s="36"/>
      <c r="H287" s="37"/>
      <c r="I287" s="37"/>
      <c r="J287" s="37">
        <v>205</v>
      </c>
      <c r="K287" s="37"/>
      <c r="L287" s="37"/>
      <c r="M287" s="37"/>
      <c r="N287" s="37"/>
      <c r="O287" s="37"/>
      <c r="P287" s="37"/>
      <c r="Q287" s="37"/>
      <c r="R287" s="37"/>
      <c r="S287" s="37">
        <v>205</v>
      </c>
      <c r="T287" s="37"/>
      <c r="U287" s="37"/>
      <c r="V287" s="37"/>
      <c r="W287" s="37"/>
      <c r="X287" s="37"/>
      <c r="Y287" s="37">
        <v>222</v>
      </c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>
        <v>385</v>
      </c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8"/>
      <c r="CE287" s="114">
        <v>0</v>
      </c>
      <c r="CF287" s="114">
        <v>0</v>
      </c>
      <c r="CG287" s="115">
        <v>0</v>
      </c>
      <c r="CH287" s="59">
        <v>0</v>
      </c>
      <c r="CI287" s="59">
        <v>0</v>
      </c>
      <c r="CJ287" s="59">
        <v>0</v>
      </c>
    </row>
    <row r="288" spans="1:110" ht="15" customHeight="1" thickBot="1" x14ac:dyDescent="0.3">
      <c r="A288" s="116" t="s">
        <v>1000</v>
      </c>
      <c r="B288" s="117" t="s">
        <v>1997</v>
      </c>
      <c r="C288" s="13" t="s">
        <v>3917</v>
      </c>
      <c r="D288" s="47" t="s">
        <v>1998</v>
      </c>
      <c r="E288" s="24" t="s">
        <v>888</v>
      </c>
      <c r="F288" s="322">
        <f>SUM(LARGE(G288:CJ288,{1,2,3,4,5,6}))</f>
        <v>1008</v>
      </c>
      <c r="G288" s="36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>
        <v>504</v>
      </c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>
        <v>504</v>
      </c>
      <c r="CA288" s="37"/>
      <c r="CB288" s="37"/>
      <c r="CC288" s="37"/>
      <c r="CD288" s="38"/>
      <c r="CE288" s="114">
        <v>0</v>
      </c>
      <c r="CF288" s="114">
        <v>0</v>
      </c>
      <c r="CG288" s="115">
        <v>0</v>
      </c>
      <c r="CH288" s="59">
        <v>0</v>
      </c>
      <c r="CI288" s="59">
        <v>0</v>
      </c>
      <c r="CJ288" s="59">
        <v>0</v>
      </c>
      <c r="CK288" s="395"/>
      <c r="CL288" s="395"/>
      <c r="CQ288" s="395"/>
      <c r="CR288" s="395"/>
      <c r="CS288" s="395"/>
      <c r="CT288" s="395"/>
      <c r="CU288" s="395"/>
      <c r="CV288" s="395"/>
      <c r="CW288" s="395"/>
      <c r="CX288" s="395"/>
      <c r="CY288" s="395"/>
      <c r="CZ288" s="395"/>
    </row>
    <row r="289" spans="1:110" ht="15" customHeight="1" thickBot="1" x14ac:dyDescent="0.3">
      <c r="A289" s="116" t="s">
        <v>1003</v>
      </c>
      <c r="B289" s="17" t="s">
        <v>2093</v>
      </c>
      <c r="C289" s="13" t="s">
        <v>3914</v>
      </c>
      <c r="D289" s="47" t="s">
        <v>2094</v>
      </c>
      <c r="E289" s="24" t="s">
        <v>513</v>
      </c>
      <c r="F289" s="322">
        <f>SUM(LARGE(G289:CJ289,{1,2,3,4,5,6}))</f>
        <v>1005</v>
      </c>
      <c r="G289" s="36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>
        <v>117</v>
      </c>
      <c r="AC289" s="37"/>
      <c r="AD289" s="37"/>
      <c r="AE289" s="37"/>
      <c r="AF289" s="37">
        <v>213</v>
      </c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>
        <v>290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>
        <v>385</v>
      </c>
      <c r="CA289" s="37"/>
      <c r="CB289" s="37"/>
      <c r="CC289" s="37"/>
      <c r="CD289" s="38"/>
      <c r="CE289" s="114">
        <v>0</v>
      </c>
      <c r="CF289" s="114">
        <v>0</v>
      </c>
      <c r="CG289" s="115">
        <v>0</v>
      </c>
      <c r="CH289" s="59">
        <v>0</v>
      </c>
      <c r="CI289" s="59">
        <v>0</v>
      </c>
      <c r="CJ289" s="59">
        <v>0</v>
      </c>
    </row>
    <row r="290" spans="1:110" ht="15" customHeight="1" thickBot="1" x14ac:dyDescent="0.3">
      <c r="A290" s="116" t="s">
        <v>1007</v>
      </c>
      <c r="B290" s="17" t="s">
        <v>1877</v>
      </c>
      <c r="C290" s="13" t="s">
        <v>3922</v>
      </c>
      <c r="D290" s="47" t="s">
        <v>1878</v>
      </c>
      <c r="E290" s="24" t="s">
        <v>4644</v>
      </c>
      <c r="F290" s="322">
        <f>SUM(LARGE(G290:CJ290,{1,2,3,4,5,6}))</f>
        <v>1004</v>
      </c>
      <c r="G290" s="36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>
        <v>157</v>
      </c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>
        <v>642</v>
      </c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>
        <v>205</v>
      </c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8"/>
      <c r="CE290" s="114">
        <v>0</v>
      </c>
      <c r="CF290" s="114">
        <v>0</v>
      </c>
      <c r="CG290" s="115">
        <v>0</v>
      </c>
      <c r="CH290" s="59">
        <v>0</v>
      </c>
      <c r="CI290" s="59">
        <v>0</v>
      </c>
      <c r="CJ290" s="59">
        <v>0</v>
      </c>
      <c r="DC290" s="395"/>
      <c r="DD290" s="395"/>
      <c r="DE290" s="395"/>
      <c r="DF290" s="395"/>
    </row>
    <row r="291" spans="1:110" ht="15" customHeight="1" thickBot="1" x14ac:dyDescent="0.3">
      <c r="A291" s="116" t="s">
        <v>1010</v>
      </c>
      <c r="B291" s="17" t="s">
        <v>1947</v>
      </c>
      <c r="C291" s="13" t="s">
        <v>3889</v>
      </c>
      <c r="D291" s="47" t="s">
        <v>3424</v>
      </c>
      <c r="E291" s="24" t="s">
        <v>4649</v>
      </c>
      <c r="F291" s="322">
        <f>SUM(LARGE(G291:CJ291,{1,2,3,4,5,6}))</f>
        <v>997</v>
      </c>
      <c r="G291" s="36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>
        <v>137</v>
      </c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>
        <v>510</v>
      </c>
      <c r="BG291" s="37"/>
      <c r="BH291" s="37"/>
      <c r="BI291" s="37"/>
      <c r="BJ291" s="37">
        <v>137</v>
      </c>
      <c r="BK291" s="37"/>
      <c r="BL291" s="37"/>
      <c r="BM291" s="37"/>
      <c r="BN291" s="37">
        <v>213</v>
      </c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8"/>
      <c r="CE291" s="114">
        <v>0</v>
      </c>
      <c r="CF291" s="114">
        <v>0</v>
      </c>
      <c r="CG291" s="115">
        <v>0</v>
      </c>
      <c r="CH291" s="59">
        <v>0</v>
      </c>
      <c r="CI291" s="59">
        <v>0</v>
      </c>
      <c r="CJ291" s="59">
        <v>0</v>
      </c>
    </row>
    <row r="292" spans="1:110" ht="15" customHeight="1" thickBot="1" x14ac:dyDescent="0.3">
      <c r="A292" s="116" t="s">
        <v>1012</v>
      </c>
      <c r="B292" s="17" t="s">
        <v>1936</v>
      </c>
      <c r="C292" s="13" t="s">
        <v>3864</v>
      </c>
      <c r="D292" s="47" t="s">
        <v>1937</v>
      </c>
      <c r="E292" s="24" t="s">
        <v>4645</v>
      </c>
      <c r="F292" s="322">
        <f>SUM(LARGE(G292:CJ292,{1,2,3,4,5,6}))</f>
        <v>992</v>
      </c>
      <c r="G292" s="36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>
        <v>357</v>
      </c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>
        <v>250</v>
      </c>
      <c r="AJ292" s="37">
        <v>385</v>
      </c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8"/>
      <c r="CE292" s="114">
        <v>0</v>
      </c>
      <c r="CF292" s="114">
        <v>0</v>
      </c>
      <c r="CG292" s="115">
        <v>0</v>
      </c>
      <c r="CH292" s="59">
        <v>0</v>
      </c>
      <c r="CI292" s="59">
        <v>0</v>
      </c>
      <c r="CJ292" s="59">
        <v>0</v>
      </c>
    </row>
    <row r="293" spans="1:110" ht="15" customHeight="1" thickBot="1" x14ac:dyDescent="0.3">
      <c r="A293" s="116" t="s">
        <v>1015</v>
      </c>
      <c r="B293" s="2" t="s">
        <v>1948</v>
      </c>
      <c r="C293" s="13" t="s">
        <v>3865</v>
      </c>
      <c r="D293" s="47" t="s">
        <v>1949</v>
      </c>
      <c r="E293" s="24" t="s">
        <v>4658</v>
      </c>
      <c r="F293" s="322">
        <f>SUM(LARGE(G293:CJ293,{1,2,3,4,5,6}))</f>
        <v>991</v>
      </c>
      <c r="G293" s="36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>
        <v>566</v>
      </c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>
        <v>425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8"/>
      <c r="CE293" s="114">
        <v>0</v>
      </c>
      <c r="CF293" s="114">
        <v>0</v>
      </c>
      <c r="CG293" s="115">
        <v>0</v>
      </c>
      <c r="CH293" s="59">
        <v>0</v>
      </c>
      <c r="CI293" s="59">
        <v>0</v>
      </c>
      <c r="CJ293" s="59">
        <v>0</v>
      </c>
    </row>
    <row r="294" spans="1:110" ht="15" customHeight="1" thickBot="1" x14ac:dyDescent="0.3">
      <c r="A294" s="116" t="s">
        <v>1018</v>
      </c>
      <c r="B294" s="4" t="s">
        <v>1950</v>
      </c>
      <c r="C294" s="13" t="s">
        <v>3927</v>
      </c>
      <c r="D294" s="47" t="s">
        <v>1951</v>
      </c>
      <c r="E294" s="24" t="s">
        <v>4658</v>
      </c>
      <c r="F294" s="322">
        <f>SUM(LARGE(G294:CJ294,{1,2,3,4,5,6}))</f>
        <v>991</v>
      </c>
      <c r="G294" s="36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>
        <v>566</v>
      </c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>
        <v>425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8"/>
      <c r="CE294" s="114">
        <v>0</v>
      </c>
      <c r="CF294" s="114">
        <v>0</v>
      </c>
      <c r="CG294" s="115">
        <v>0</v>
      </c>
      <c r="CH294" s="59">
        <v>0</v>
      </c>
      <c r="CI294" s="59">
        <v>0</v>
      </c>
      <c r="CJ294" s="59">
        <v>0</v>
      </c>
    </row>
    <row r="295" spans="1:110" ht="15" customHeight="1" thickBot="1" x14ac:dyDescent="0.3">
      <c r="A295" s="116" t="s">
        <v>1021</v>
      </c>
      <c r="B295" s="4" t="s">
        <v>2081</v>
      </c>
      <c r="C295" s="13" t="s">
        <v>3980</v>
      </c>
      <c r="D295" s="47" t="s">
        <v>3436</v>
      </c>
      <c r="E295" s="24" t="s">
        <v>684</v>
      </c>
      <c r="F295" s="322">
        <f>SUM(LARGE(G295:CJ295,{1,2,3,4,5,6}))</f>
        <v>980</v>
      </c>
      <c r="G295" s="36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>
        <v>290</v>
      </c>
      <c r="BB295" s="37"/>
      <c r="BC295" s="37"/>
      <c r="BD295" s="37"/>
      <c r="BE295" s="37"/>
      <c r="BF295" s="37"/>
      <c r="BG295" s="37"/>
      <c r="BH295" s="37"/>
      <c r="BI295" s="37"/>
      <c r="BJ295" s="37">
        <v>114</v>
      </c>
      <c r="BK295" s="37"/>
      <c r="BL295" s="37"/>
      <c r="BM295" s="37"/>
      <c r="BN295" s="37">
        <v>137</v>
      </c>
      <c r="BO295" s="37"/>
      <c r="BP295" s="37"/>
      <c r="BQ295" s="37"/>
      <c r="BR295" s="37">
        <v>92</v>
      </c>
      <c r="BS295" s="37"/>
      <c r="BT295" s="37"/>
      <c r="BU295" s="37"/>
      <c r="BV295" s="37"/>
      <c r="BW295" s="37"/>
      <c r="BX295" s="37">
        <v>137</v>
      </c>
      <c r="BY295" s="37"/>
      <c r="BZ295" s="37"/>
      <c r="CA295" s="37"/>
      <c r="CB295" s="37"/>
      <c r="CC295" s="37">
        <v>210</v>
      </c>
      <c r="CD295" s="38"/>
      <c r="CE295" s="114">
        <v>0</v>
      </c>
      <c r="CF295" s="114">
        <v>0</v>
      </c>
      <c r="CG295" s="115">
        <v>0</v>
      </c>
      <c r="CH295" s="59">
        <v>0</v>
      </c>
      <c r="CI295" s="59">
        <v>0</v>
      </c>
      <c r="CJ295" s="59">
        <v>0</v>
      </c>
    </row>
    <row r="296" spans="1:110" ht="15" customHeight="1" thickBot="1" x14ac:dyDescent="0.3">
      <c r="A296" s="116" t="s">
        <v>1024</v>
      </c>
      <c r="B296" s="17" t="s">
        <v>1952</v>
      </c>
      <c r="C296" s="13" t="s">
        <v>3901</v>
      </c>
      <c r="D296" s="47" t="s">
        <v>1953</v>
      </c>
      <c r="E296" s="24" t="s">
        <v>4649</v>
      </c>
      <c r="F296" s="322">
        <f>SUM(LARGE(G296:CJ296,{1,2,3,4,5,6}))</f>
        <v>977</v>
      </c>
      <c r="G296" s="36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>
        <v>137</v>
      </c>
      <c r="AJ296" s="37">
        <v>490</v>
      </c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>
        <v>137</v>
      </c>
      <c r="BK296" s="37"/>
      <c r="BL296" s="37"/>
      <c r="BM296" s="37"/>
      <c r="BN296" s="37">
        <v>213</v>
      </c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8"/>
      <c r="CE296" s="114">
        <v>0</v>
      </c>
      <c r="CF296" s="114">
        <v>0</v>
      </c>
      <c r="CG296" s="115">
        <v>0</v>
      </c>
      <c r="CH296" s="59">
        <v>0</v>
      </c>
      <c r="CI296" s="59">
        <v>0</v>
      </c>
      <c r="CJ296" s="59">
        <v>0</v>
      </c>
    </row>
    <row r="297" spans="1:110" ht="15" customHeight="1" thickBot="1" x14ac:dyDescent="0.3">
      <c r="A297" s="116" t="s">
        <v>1026</v>
      </c>
      <c r="B297" s="2" t="s">
        <v>2003</v>
      </c>
      <c r="C297" s="13" t="s">
        <v>3915</v>
      </c>
      <c r="D297" s="47" t="s">
        <v>3427</v>
      </c>
      <c r="E297" s="24" t="s">
        <v>326</v>
      </c>
      <c r="F297" s="322">
        <f>SUM(LARGE(G297:CJ297,{1,2,3,4,5,6}))</f>
        <v>977</v>
      </c>
      <c r="G297" s="36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>
        <v>490</v>
      </c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>
        <v>350</v>
      </c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>
        <v>137</v>
      </c>
      <c r="BX297" s="37"/>
      <c r="BY297" s="37"/>
      <c r="BZ297" s="37"/>
      <c r="CA297" s="37"/>
      <c r="CB297" s="37"/>
      <c r="CC297" s="37"/>
      <c r="CD297" s="38"/>
      <c r="CE297" s="114">
        <v>0</v>
      </c>
      <c r="CF297" s="114">
        <v>0</v>
      </c>
      <c r="CG297" s="115">
        <v>0</v>
      </c>
      <c r="CH297" s="59">
        <v>0</v>
      </c>
      <c r="CI297" s="59">
        <v>0</v>
      </c>
      <c r="CJ297" s="59">
        <v>0</v>
      </c>
    </row>
    <row r="298" spans="1:110" ht="15" customHeight="1" thickBot="1" x14ac:dyDescent="0.3">
      <c r="A298" s="116" t="s">
        <v>1028</v>
      </c>
      <c r="B298" s="17" t="s">
        <v>1776</v>
      </c>
      <c r="C298" s="13" t="s">
        <v>3942</v>
      </c>
      <c r="D298" s="47" t="s">
        <v>1777</v>
      </c>
      <c r="E298" s="24" t="s">
        <v>4647</v>
      </c>
      <c r="F298" s="322">
        <f>SUM(LARGE(G298:CJ298,{1,2,3,4,5,6}))</f>
        <v>961</v>
      </c>
      <c r="G298" s="36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>
        <v>300</v>
      </c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>
        <v>157</v>
      </c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>
        <v>504</v>
      </c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8"/>
      <c r="CE298" s="114">
        <v>0</v>
      </c>
      <c r="CF298" s="114">
        <v>0</v>
      </c>
      <c r="CG298" s="115">
        <v>0</v>
      </c>
      <c r="CH298" s="59">
        <v>0</v>
      </c>
      <c r="CI298" s="59">
        <v>0</v>
      </c>
      <c r="CJ298" s="59">
        <v>0</v>
      </c>
    </row>
    <row r="299" spans="1:110" ht="15" customHeight="1" thickBot="1" x14ac:dyDescent="0.3">
      <c r="A299" s="116" t="s">
        <v>1032</v>
      </c>
      <c r="B299" s="17" t="s">
        <v>2110</v>
      </c>
      <c r="C299" s="13" t="s">
        <v>3918</v>
      </c>
      <c r="D299" s="47" t="s">
        <v>2111</v>
      </c>
      <c r="E299" s="24" t="s">
        <v>1331</v>
      </c>
      <c r="F299" s="322">
        <f>SUM(LARGE(G299:CJ299,{1,2,3,4,5,6}))</f>
        <v>955</v>
      </c>
      <c r="G299" s="36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>
        <v>595</v>
      </c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>
        <v>360</v>
      </c>
      <c r="CA299" s="37"/>
      <c r="CB299" s="37"/>
      <c r="CC299" s="37"/>
      <c r="CD299" s="38"/>
      <c r="CE299" s="114">
        <v>0</v>
      </c>
      <c r="CF299" s="114">
        <v>0</v>
      </c>
      <c r="CG299" s="115">
        <v>0</v>
      </c>
      <c r="CH299" s="59">
        <v>0</v>
      </c>
      <c r="CI299" s="59">
        <v>0</v>
      </c>
      <c r="CJ299" s="59">
        <v>0</v>
      </c>
    </row>
    <row r="300" spans="1:110" ht="15" customHeight="1" thickBot="1" x14ac:dyDescent="0.3">
      <c r="A300" s="116" t="s">
        <v>1036</v>
      </c>
      <c r="B300" s="17" t="s">
        <v>2113</v>
      </c>
      <c r="C300" s="13" t="s">
        <v>3919</v>
      </c>
      <c r="D300" s="47" t="s">
        <v>2114</v>
      </c>
      <c r="E300" s="24" t="s">
        <v>1331</v>
      </c>
      <c r="F300" s="322">
        <f>SUM(LARGE(G300:CJ300,{1,2,3,4,5,6}))</f>
        <v>955</v>
      </c>
      <c r="G300" s="36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>
        <v>595</v>
      </c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>
        <v>360</v>
      </c>
      <c r="CA300" s="37"/>
      <c r="CB300" s="37"/>
      <c r="CC300" s="37"/>
      <c r="CD300" s="38"/>
      <c r="CE300" s="114">
        <v>0</v>
      </c>
      <c r="CF300" s="114">
        <v>0</v>
      </c>
      <c r="CG300" s="115">
        <v>0</v>
      </c>
      <c r="CH300" s="59">
        <v>0</v>
      </c>
      <c r="CI300" s="59">
        <v>0</v>
      </c>
      <c r="CJ300" s="59">
        <v>0</v>
      </c>
    </row>
    <row r="301" spans="1:110" ht="15" customHeight="1" thickBot="1" x14ac:dyDescent="0.3">
      <c r="A301" s="116" t="s">
        <v>1039</v>
      </c>
      <c r="B301" s="17" t="s">
        <v>1954</v>
      </c>
      <c r="C301" s="13" t="s">
        <v>3906</v>
      </c>
      <c r="D301" s="47" t="s">
        <v>1955</v>
      </c>
      <c r="E301" s="24" t="s">
        <v>684</v>
      </c>
      <c r="F301" s="322">
        <f>SUM(LARGE(G301:CJ301,{1,2,3,4,5,6}))</f>
        <v>953</v>
      </c>
      <c r="G301" s="36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>
        <v>700</v>
      </c>
      <c r="AK301" s="37"/>
      <c r="AL301" s="37">
        <v>253</v>
      </c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8"/>
      <c r="CE301" s="114">
        <v>0</v>
      </c>
      <c r="CF301" s="114">
        <v>0</v>
      </c>
      <c r="CG301" s="115">
        <v>0</v>
      </c>
      <c r="CH301" s="59">
        <v>0</v>
      </c>
      <c r="CI301" s="59">
        <v>0</v>
      </c>
      <c r="CJ301" s="59">
        <v>0</v>
      </c>
    </row>
    <row r="302" spans="1:110" ht="15" customHeight="1" thickBot="1" x14ac:dyDescent="0.3">
      <c r="A302" s="116" t="s">
        <v>1041</v>
      </c>
      <c r="B302" s="17" t="s">
        <v>1934</v>
      </c>
      <c r="C302" s="13" t="s">
        <v>3954</v>
      </c>
      <c r="D302" s="47" t="s">
        <v>1935</v>
      </c>
      <c r="E302" s="24" t="s">
        <v>4655</v>
      </c>
      <c r="F302" s="322">
        <f>SUM(LARGE(G302:CJ302,{1,2,3,4,5,6}))</f>
        <v>951</v>
      </c>
      <c r="G302" s="36"/>
      <c r="H302" s="37"/>
      <c r="I302" s="37">
        <v>175</v>
      </c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>
        <v>137</v>
      </c>
      <c r="AB302" s="37"/>
      <c r="AC302" s="37"/>
      <c r="AD302" s="37"/>
      <c r="AE302" s="37"/>
      <c r="AF302" s="37"/>
      <c r="AG302" s="37">
        <v>114</v>
      </c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>
        <v>175</v>
      </c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>
        <v>350</v>
      </c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8"/>
      <c r="CE302" s="114">
        <v>0</v>
      </c>
      <c r="CF302" s="114">
        <v>0</v>
      </c>
      <c r="CG302" s="115">
        <v>0</v>
      </c>
      <c r="CH302" s="59">
        <v>0</v>
      </c>
      <c r="CI302" s="59">
        <v>0</v>
      </c>
      <c r="CJ302" s="59">
        <v>0</v>
      </c>
    </row>
    <row r="303" spans="1:110" ht="15" customHeight="1" thickBot="1" x14ac:dyDescent="0.3">
      <c r="A303" s="116" t="s">
        <v>1044</v>
      </c>
      <c r="B303" s="17" t="s">
        <v>1956</v>
      </c>
      <c r="C303" s="13" t="s">
        <v>3911</v>
      </c>
      <c r="D303" s="47" t="s">
        <v>1957</v>
      </c>
      <c r="E303" s="24" t="s">
        <v>1828</v>
      </c>
      <c r="F303" s="322">
        <f>SUM(LARGE(G303:CJ303,{1,2,3,4,5,6}))</f>
        <v>950</v>
      </c>
      <c r="G303" s="36"/>
      <c r="H303" s="37"/>
      <c r="I303" s="37"/>
      <c r="J303" s="37"/>
      <c r="K303" s="37">
        <v>233</v>
      </c>
      <c r="L303" s="37"/>
      <c r="M303" s="37"/>
      <c r="N303" s="37"/>
      <c r="O303" s="37"/>
      <c r="P303" s="37">
        <v>157</v>
      </c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>
        <v>175</v>
      </c>
      <c r="AJ303" s="37">
        <v>385</v>
      </c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8"/>
      <c r="CE303" s="114">
        <v>0</v>
      </c>
      <c r="CF303" s="114">
        <v>0</v>
      </c>
      <c r="CG303" s="115">
        <v>0</v>
      </c>
      <c r="CH303" s="59">
        <v>0</v>
      </c>
      <c r="CI303" s="59">
        <v>0</v>
      </c>
      <c r="CJ303" s="59">
        <v>0</v>
      </c>
    </row>
    <row r="304" spans="1:110" ht="15" customHeight="1" thickBot="1" x14ac:dyDescent="0.3">
      <c r="A304" s="116" t="s">
        <v>1046</v>
      </c>
      <c r="B304" s="17" t="s">
        <v>2042</v>
      </c>
      <c r="C304" s="13" t="s">
        <v>3959</v>
      </c>
      <c r="D304" s="47" t="s">
        <v>2043</v>
      </c>
      <c r="E304" s="24" t="s">
        <v>326</v>
      </c>
      <c r="F304" s="322">
        <f>SUM(LARGE(G304:CJ304,{1,2,3,4,5,6}))</f>
        <v>948</v>
      </c>
      <c r="G304" s="36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>
        <v>385</v>
      </c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>
        <v>350</v>
      </c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>
        <v>213</v>
      </c>
      <c r="BX304" s="37"/>
      <c r="BY304" s="37"/>
      <c r="BZ304" s="37"/>
      <c r="CA304" s="37"/>
      <c r="CB304" s="37"/>
      <c r="CC304" s="37"/>
      <c r="CD304" s="38"/>
      <c r="CE304" s="114">
        <v>0</v>
      </c>
      <c r="CF304" s="114">
        <v>0</v>
      </c>
      <c r="CG304" s="115">
        <v>0</v>
      </c>
      <c r="CH304" s="59">
        <v>0</v>
      </c>
      <c r="CI304" s="59">
        <v>0</v>
      </c>
      <c r="CJ304" s="59">
        <v>0</v>
      </c>
    </row>
    <row r="305" spans="1:88" ht="15" customHeight="1" thickBot="1" x14ac:dyDescent="0.3">
      <c r="A305" s="116" t="s">
        <v>1049</v>
      </c>
      <c r="B305" s="17" t="s">
        <v>1908</v>
      </c>
      <c r="C305" s="13" t="s">
        <v>3814</v>
      </c>
      <c r="D305" s="47" t="s">
        <v>1909</v>
      </c>
      <c r="E305" s="24" t="s">
        <v>275</v>
      </c>
      <c r="F305" s="322">
        <f>SUM(LARGE(G305:CJ305,{1,2,3,4,5,6}))</f>
        <v>937</v>
      </c>
      <c r="G305" s="36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>
        <v>92</v>
      </c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>
        <v>220</v>
      </c>
      <c r="BG305" s="37"/>
      <c r="BH305" s="37"/>
      <c r="BI305" s="37"/>
      <c r="BJ305" s="37"/>
      <c r="BK305" s="37"/>
      <c r="BL305" s="37"/>
      <c r="BM305" s="37"/>
      <c r="BN305" s="37"/>
      <c r="BO305" s="37">
        <v>275</v>
      </c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>
        <v>350</v>
      </c>
      <c r="CC305" s="37"/>
      <c r="CD305" s="38"/>
      <c r="CE305" s="114">
        <v>0</v>
      </c>
      <c r="CF305" s="114">
        <v>0</v>
      </c>
      <c r="CG305" s="115">
        <v>0</v>
      </c>
      <c r="CH305" s="59">
        <v>0</v>
      </c>
      <c r="CI305" s="59">
        <v>0</v>
      </c>
      <c r="CJ305" s="59">
        <v>0</v>
      </c>
    </row>
    <row r="306" spans="1:88" ht="15" customHeight="1" thickBot="1" x14ac:dyDescent="0.3">
      <c r="A306" s="116" t="s">
        <v>1052</v>
      </c>
      <c r="B306" s="17" t="s">
        <v>1967</v>
      </c>
      <c r="C306" s="13" t="s">
        <v>3960</v>
      </c>
      <c r="D306" s="47" t="s">
        <v>1968</v>
      </c>
      <c r="E306" s="24" t="s">
        <v>4643</v>
      </c>
      <c r="F306" s="322">
        <f>SUM(LARGE(G306:CJ306,{1,2,3,4,5,6}))</f>
        <v>923</v>
      </c>
      <c r="G306" s="36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>
        <v>177</v>
      </c>
      <c r="W306" s="37"/>
      <c r="X306" s="37"/>
      <c r="Y306" s="37"/>
      <c r="Z306" s="37"/>
      <c r="AA306" s="37">
        <v>175</v>
      </c>
      <c r="AB306" s="37"/>
      <c r="AC306" s="37"/>
      <c r="AD306" s="37"/>
      <c r="AE306" s="37"/>
      <c r="AF306" s="37"/>
      <c r="AG306" s="37">
        <v>146</v>
      </c>
      <c r="AH306" s="37"/>
      <c r="AI306" s="37"/>
      <c r="AJ306" s="37"/>
      <c r="AK306" s="37"/>
      <c r="AL306" s="37"/>
      <c r="AM306" s="37"/>
      <c r="AN306" s="37"/>
      <c r="AO306" s="37"/>
      <c r="AP306" s="37">
        <v>425</v>
      </c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8"/>
      <c r="CE306" s="114">
        <v>0</v>
      </c>
      <c r="CF306" s="114">
        <v>0</v>
      </c>
      <c r="CG306" s="115">
        <v>0</v>
      </c>
      <c r="CH306" s="59">
        <v>0</v>
      </c>
      <c r="CI306" s="59">
        <v>0</v>
      </c>
      <c r="CJ306" s="59">
        <v>0</v>
      </c>
    </row>
    <row r="307" spans="1:88" ht="15" customHeight="1" thickBot="1" x14ac:dyDescent="0.3">
      <c r="A307" s="116" t="s">
        <v>1055</v>
      </c>
      <c r="B307" s="17" t="s">
        <v>2102</v>
      </c>
      <c r="C307" s="13" t="s">
        <v>3971</v>
      </c>
      <c r="D307" s="47" t="s">
        <v>2103</v>
      </c>
      <c r="E307" s="24" t="s">
        <v>162</v>
      </c>
      <c r="F307" s="322">
        <f>SUM(LARGE(G307:CJ307,{1,2,3,4,5,6}))</f>
        <v>921</v>
      </c>
      <c r="G307" s="36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>
        <v>117</v>
      </c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>
        <v>220</v>
      </c>
      <c r="BB307" s="37"/>
      <c r="BC307" s="37"/>
      <c r="BD307" s="37"/>
      <c r="BE307" s="37"/>
      <c r="BF307" s="37"/>
      <c r="BG307" s="37"/>
      <c r="BH307" s="37"/>
      <c r="BI307" s="37"/>
      <c r="BJ307" s="37">
        <v>146</v>
      </c>
      <c r="BK307" s="37"/>
      <c r="BL307" s="37"/>
      <c r="BM307" s="37"/>
      <c r="BN307" s="37"/>
      <c r="BO307" s="37"/>
      <c r="BP307" s="37"/>
      <c r="BQ307" s="37"/>
      <c r="BR307" s="37">
        <v>117</v>
      </c>
      <c r="BS307" s="37"/>
      <c r="BT307" s="37"/>
      <c r="BU307" s="37"/>
      <c r="BV307" s="37"/>
      <c r="BW307" s="37"/>
      <c r="BX307" s="37">
        <v>175</v>
      </c>
      <c r="BY307" s="37"/>
      <c r="BZ307" s="37"/>
      <c r="CA307" s="37"/>
      <c r="CB307" s="37"/>
      <c r="CC307" s="37">
        <v>146</v>
      </c>
      <c r="CD307" s="38"/>
      <c r="CE307" s="114">
        <v>0</v>
      </c>
      <c r="CF307" s="114">
        <v>0</v>
      </c>
      <c r="CG307" s="115">
        <v>0</v>
      </c>
      <c r="CH307" s="59">
        <v>0</v>
      </c>
      <c r="CI307" s="59">
        <v>0</v>
      </c>
      <c r="CJ307" s="59">
        <v>0</v>
      </c>
    </row>
    <row r="308" spans="1:88" ht="15" customHeight="1" thickBot="1" x14ac:dyDescent="0.3">
      <c r="A308" s="116" t="s">
        <v>1058</v>
      </c>
      <c r="B308" s="4" t="s">
        <v>1977</v>
      </c>
      <c r="C308" s="13" t="s">
        <v>3928</v>
      </c>
      <c r="D308" s="47" t="s">
        <v>1978</v>
      </c>
      <c r="E308" s="24" t="s">
        <v>4658</v>
      </c>
      <c r="F308" s="322">
        <f>SUM(LARGE(G308:CJ308,{1,2,3,4,5,6}))</f>
        <v>916</v>
      </c>
      <c r="G308" s="36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>
        <v>566</v>
      </c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>
        <v>350</v>
      </c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8"/>
      <c r="CE308" s="114">
        <v>0</v>
      </c>
      <c r="CF308" s="114">
        <v>0</v>
      </c>
      <c r="CG308" s="115">
        <v>0</v>
      </c>
      <c r="CH308" s="59">
        <v>0</v>
      </c>
      <c r="CI308" s="59">
        <v>0</v>
      </c>
      <c r="CJ308" s="59">
        <v>0</v>
      </c>
    </row>
    <row r="309" spans="1:88" ht="15" customHeight="1" thickBot="1" x14ac:dyDescent="0.3">
      <c r="A309" s="116" t="s">
        <v>1061</v>
      </c>
      <c r="B309" s="17" t="s">
        <v>1883</v>
      </c>
      <c r="C309" s="13" t="s">
        <v>3923</v>
      </c>
      <c r="D309" s="47" t="s">
        <v>1884</v>
      </c>
      <c r="E309" s="24" t="s">
        <v>292</v>
      </c>
      <c r="F309" s="322">
        <f>SUM(LARGE(G309:CJ309,{1,2,3,4,5,6}))</f>
        <v>910</v>
      </c>
      <c r="G309" s="36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>
        <v>490</v>
      </c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>
        <v>420</v>
      </c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8"/>
      <c r="CE309" s="114">
        <v>0</v>
      </c>
      <c r="CF309" s="114">
        <v>0</v>
      </c>
      <c r="CG309" s="115">
        <v>0</v>
      </c>
      <c r="CH309" s="59">
        <v>0</v>
      </c>
      <c r="CI309" s="59">
        <v>0</v>
      </c>
      <c r="CJ309" s="59">
        <v>0</v>
      </c>
    </row>
    <row r="310" spans="1:88" ht="15" customHeight="1" thickBot="1" x14ac:dyDescent="0.3">
      <c r="A310" s="116" t="s">
        <v>1064</v>
      </c>
      <c r="B310" s="17" t="s">
        <v>2036</v>
      </c>
      <c r="C310" s="13" t="s">
        <v>3910</v>
      </c>
      <c r="D310" s="47" t="s">
        <v>2037</v>
      </c>
      <c r="E310" s="24" t="s">
        <v>684</v>
      </c>
      <c r="F310" s="322">
        <f>SUM(LARGE(G310:CJ310,{1,2,3,4,5,6}))</f>
        <v>897</v>
      </c>
      <c r="G310" s="36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>
        <v>250</v>
      </c>
      <c r="AJ310" s="37">
        <v>490</v>
      </c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>
        <v>157</v>
      </c>
      <c r="BY310" s="37"/>
      <c r="BZ310" s="37"/>
      <c r="CA310" s="37"/>
      <c r="CB310" s="37"/>
      <c r="CC310" s="37"/>
      <c r="CD310" s="38"/>
      <c r="CE310" s="114">
        <v>0</v>
      </c>
      <c r="CF310" s="114">
        <v>0</v>
      </c>
      <c r="CG310" s="115">
        <v>0</v>
      </c>
      <c r="CH310" s="59">
        <v>0</v>
      </c>
      <c r="CI310" s="59">
        <v>0</v>
      </c>
      <c r="CJ310" s="59">
        <v>0</v>
      </c>
    </row>
    <row r="311" spans="1:88" ht="15" customHeight="1" thickBot="1" x14ac:dyDescent="0.3">
      <c r="A311" s="116" t="s">
        <v>1067</v>
      </c>
      <c r="B311" s="17" t="s">
        <v>1987</v>
      </c>
      <c r="C311" s="13" t="s">
        <v>3967</v>
      </c>
      <c r="D311" s="47" t="s">
        <v>1988</v>
      </c>
      <c r="E311" s="24" t="s">
        <v>419</v>
      </c>
      <c r="F311" s="322">
        <f>SUM(LARGE(G311:CJ311,{1,2,3,4,5,6}))</f>
        <v>889</v>
      </c>
      <c r="G311" s="36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>
        <v>504</v>
      </c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>
        <v>385</v>
      </c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8"/>
      <c r="CE311" s="114">
        <v>0</v>
      </c>
      <c r="CF311" s="114">
        <v>0</v>
      </c>
      <c r="CG311" s="115">
        <v>0</v>
      </c>
      <c r="CH311" s="59">
        <v>0</v>
      </c>
      <c r="CI311" s="59">
        <v>0</v>
      </c>
      <c r="CJ311" s="59">
        <v>0</v>
      </c>
    </row>
    <row r="312" spans="1:88" ht="15" customHeight="1" thickBot="1" x14ac:dyDescent="0.3">
      <c r="A312" s="116" t="s">
        <v>1070</v>
      </c>
      <c r="B312" s="17" t="s">
        <v>2179</v>
      </c>
      <c r="C312" s="13" t="s">
        <v>3939</v>
      </c>
      <c r="D312" s="47" t="s">
        <v>2180</v>
      </c>
      <c r="E312" s="24" t="s">
        <v>513</v>
      </c>
      <c r="F312" s="322">
        <f>SUM(LARGE(G312:CJ312,{1,2,3,4,5,6}))</f>
        <v>888</v>
      </c>
      <c r="G312" s="36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>
        <v>213</v>
      </c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>
        <v>290</v>
      </c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>
        <v>385</v>
      </c>
      <c r="CA312" s="37"/>
      <c r="CB312" s="37"/>
      <c r="CC312" s="37"/>
      <c r="CD312" s="38"/>
      <c r="CE312" s="114">
        <v>0</v>
      </c>
      <c r="CF312" s="114">
        <v>0</v>
      </c>
      <c r="CG312" s="115">
        <v>0</v>
      </c>
      <c r="CH312" s="59">
        <v>0</v>
      </c>
      <c r="CI312" s="59">
        <v>0</v>
      </c>
      <c r="CJ312" s="59">
        <v>0</v>
      </c>
    </row>
    <row r="313" spans="1:88" ht="15" customHeight="1" thickBot="1" x14ac:dyDescent="0.3">
      <c r="A313" s="116" t="s">
        <v>1073</v>
      </c>
      <c r="B313" s="17" t="s">
        <v>1989</v>
      </c>
      <c r="C313" s="13" t="s">
        <v>3970</v>
      </c>
      <c r="D313" s="47" t="s">
        <v>1990</v>
      </c>
      <c r="E313" s="24" t="s">
        <v>1828</v>
      </c>
      <c r="F313" s="322">
        <f>SUM(LARGE(G313:CJ313,{1,2,3,4,5,6}))</f>
        <v>883</v>
      </c>
      <c r="G313" s="36"/>
      <c r="H313" s="37"/>
      <c r="I313" s="37"/>
      <c r="J313" s="37"/>
      <c r="K313" s="37"/>
      <c r="L313" s="37"/>
      <c r="M313" s="37"/>
      <c r="N313" s="37"/>
      <c r="O313" s="37"/>
      <c r="P313" s="37">
        <v>157</v>
      </c>
      <c r="Q313" s="37"/>
      <c r="R313" s="37"/>
      <c r="S313" s="37"/>
      <c r="T313" s="37">
        <v>102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>
        <v>137</v>
      </c>
      <c r="AJ313" s="37">
        <v>385</v>
      </c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>
        <v>102</v>
      </c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8"/>
      <c r="CE313" s="114">
        <v>0</v>
      </c>
      <c r="CF313" s="114">
        <v>0</v>
      </c>
      <c r="CG313" s="115">
        <v>0</v>
      </c>
      <c r="CH313" s="59">
        <v>0</v>
      </c>
      <c r="CI313" s="59">
        <v>0</v>
      </c>
      <c r="CJ313" s="59">
        <v>0</v>
      </c>
    </row>
    <row r="314" spans="1:88" ht="15" customHeight="1" thickBot="1" x14ac:dyDescent="0.3">
      <c r="A314" s="116" t="s">
        <v>1075</v>
      </c>
      <c r="B314" s="17" t="s">
        <v>2170</v>
      </c>
      <c r="C314" s="13" t="s">
        <v>3977</v>
      </c>
      <c r="D314" s="47" t="s">
        <v>3434</v>
      </c>
      <c r="E314" s="24" t="s">
        <v>4651</v>
      </c>
      <c r="F314" s="322">
        <f>SUM(LARGE(G314:CJ314,{1,2,3,4,5,6}))</f>
        <v>864</v>
      </c>
      <c r="G314" s="36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>
        <v>504</v>
      </c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>
        <v>360</v>
      </c>
      <c r="CC314" s="37"/>
      <c r="CD314" s="38"/>
      <c r="CE314" s="114">
        <v>0</v>
      </c>
      <c r="CF314" s="114">
        <v>0</v>
      </c>
      <c r="CG314" s="115">
        <v>0</v>
      </c>
      <c r="CH314" s="59">
        <v>0</v>
      </c>
      <c r="CI314" s="59">
        <v>0</v>
      </c>
      <c r="CJ314" s="59">
        <v>0</v>
      </c>
    </row>
    <row r="315" spans="1:88" ht="15" customHeight="1" thickBot="1" x14ac:dyDescent="0.3">
      <c r="A315" s="116" t="s">
        <v>1078</v>
      </c>
      <c r="B315" s="17" t="s">
        <v>2068</v>
      </c>
      <c r="C315" s="13" t="s">
        <v>3975</v>
      </c>
      <c r="D315" s="47" t="s">
        <v>2069</v>
      </c>
      <c r="E315" s="24" t="s">
        <v>162</v>
      </c>
      <c r="F315" s="322">
        <f>SUM(LARGE(G315:CJ315,{1,2,3,4,5,6}))</f>
        <v>862</v>
      </c>
      <c r="G315" s="36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>
        <v>117</v>
      </c>
      <c r="T315" s="37"/>
      <c r="U315" s="37"/>
      <c r="V315" s="37"/>
      <c r="W315" s="37"/>
      <c r="X315" s="37"/>
      <c r="Y315" s="37">
        <v>350</v>
      </c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>
        <v>220</v>
      </c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>
        <v>175</v>
      </c>
      <c r="BY315" s="37"/>
      <c r="BZ315" s="37"/>
      <c r="CA315" s="37"/>
      <c r="CB315" s="37"/>
      <c r="CC315" s="37"/>
      <c r="CD315" s="38"/>
      <c r="CE315" s="114">
        <v>0</v>
      </c>
      <c r="CF315" s="114">
        <v>0</v>
      </c>
      <c r="CG315" s="115">
        <v>0</v>
      </c>
      <c r="CH315" s="59">
        <v>0</v>
      </c>
      <c r="CI315" s="59">
        <v>0</v>
      </c>
      <c r="CJ315" s="59">
        <v>0</v>
      </c>
    </row>
    <row r="316" spans="1:88" ht="15" customHeight="1" thickBot="1" x14ac:dyDescent="0.3">
      <c r="A316" s="116" t="s">
        <v>1081</v>
      </c>
      <c r="B316" s="2" t="s">
        <v>2001</v>
      </c>
      <c r="C316" s="13" t="s">
        <v>3937</v>
      </c>
      <c r="D316" s="47" t="s">
        <v>3439</v>
      </c>
      <c r="E316" s="24" t="s">
        <v>326</v>
      </c>
      <c r="F316" s="322">
        <f>SUM(LARGE(G316:CJ316,{1,2,3,4,5,6}))</f>
        <v>840</v>
      </c>
      <c r="G316" s="36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>
        <v>490</v>
      </c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>
        <v>350</v>
      </c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8"/>
      <c r="CE316" s="114">
        <v>0</v>
      </c>
      <c r="CF316" s="114">
        <v>0</v>
      </c>
      <c r="CG316" s="115">
        <v>0</v>
      </c>
      <c r="CH316" s="59">
        <v>0</v>
      </c>
      <c r="CI316" s="59">
        <v>0</v>
      </c>
      <c r="CJ316" s="59">
        <v>0</v>
      </c>
    </row>
    <row r="317" spans="1:88" ht="15" customHeight="1" thickBot="1" x14ac:dyDescent="0.3">
      <c r="A317" s="116" t="s">
        <v>1084</v>
      </c>
      <c r="B317" s="2" t="s">
        <v>2002</v>
      </c>
      <c r="C317" s="13" t="s">
        <v>3965</v>
      </c>
      <c r="D317" s="47" t="s">
        <v>3433</v>
      </c>
      <c r="E317" s="24" t="s">
        <v>288</v>
      </c>
      <c r="F317" s="322">
        <f>SUM(LARGE(G317:CJ317,{1,2,3,4,5,6}))</f>
        <v>840</v>
      </c>
      <c r="G317" s="36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>
        <v>500</v>
      </c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>
        <v>340</v>
      </c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8"/>
      <c r="CE317" s="114">
        <v>0</v>
      </c>
      <c r="CF317" s="114">
        <v>0</v>
      </c>
      <c r="CG317" s="115">
        <v>0</v>
      </c>
      <c r="CH317" s="59">
        <v>0</v>
      </c>
      <c r="CI317" s="59">
        <v>0</v>
      </c>
      <c r="CJ317" s="59">
        <v>0</v>
      </c>
    </row>
    <row r="318" spans="1:88" ht="15" customHeight="1" thickBot="1" x14ac:dyDescent="0.3">
      <c r="A318" s="116" t="s">
        <v>1086</v>
      </c>
      <c r="B318" s="2" t="s">
        <v>2004</v>
      </c>
      <c r="C318" s="13" t="s">
        <v>3933</v>
      </c>
      <c r="D318" s="47" t="s">
        <v>3428</v>
      </c>
      <c r="E318" s="24" t="s">
        <v>310</v>
      </c>
      <c r="F318" s="322">
        <f>SUM(LARGE(G318:CJ318,{1,2,3,4,5,6}))</f>
        <v>834</v>
      </c>
      <c r="G318" s="36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>
        <v>504</v>
      </c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>
        <v>330</v>
      </c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8"/>
      <c r="CE318" s="114">
        <v>0</v>
      </c>
      <c r="CF318" s="114">
        <v>0</v>
      </c>
      <c r="CG318" s="115">
        <v>0</v>
      </c>
      <c r="CH318" s="59">
        <v>0</v>
      </c>
      <c r="CI318" s="59">
        <v>0</v>
      </c>
      <c r="CJ318" s="59">
        <v>0</v>
      </c>
    </row>
    <row r="319" spans="1:88" ht="15" customHeight="1" thickBot="1" x14ac:dyDescent="0.3">
      <c r="A319" s="116" t="s">
        <v>1088</v>
      </c>
      <c r="B319" s="4" t="s">
        <v>2063</v>
      </c>
      <c r="C319" s="13" t="s">
        <v>3930</v>
      </c>
      <c r="D319" s="47" t="s">
        <v>2064</v>
      </c>
      <c r="E319" s="24" t="s">
        <v>684</v>
      </c>
      <c r="F319" s="322">
        <f>SUM(LARGE(G319:CJ319,{1,2,3,4,5,6}))</f>
        <v>833</v>
      </c>
      <c r="G319" s="36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>
        <v>290</v>
      </c>
      <c r="BB319" s="37"/>
      <c r="BC319" s="37"/>
      <c r="BD319" s="37"/>
      <c r="BE319" s="37"/>
      <c r="BF319" s="37"/>
      <c r="BG319" s="37"/>
      <c r="BH319" s="37"/>
      <c r="BI319" s="37"/>
      <c r="BJ319" s="37">
        <v>114</v>
      </c>
      <c r="BK319" s="37"/>
      <c r="BL319" s="37"/>
      <c r="BM319" s="37"/>
      <c r="BN319" s="37">
        <v>175</v>
      </c>
      <c r="BO319" s="37"/>
      <c r="BP319" s="37"/>
      <c r="BQ319" s="37"/>
      <c r="BR319" s="37">
        <v>117</v>
      </c>
      <c r="BS319" s="37"/>
      <c r="BT319" s="37"/>
      <c r="BU319" s="37"/>
      <c r="BV319" s="37"/>
      <c r="BW319" s="37"/>
      <c r="BX319" s="37">
        <v>137</v>
      </c>
      <c r="BY319" s="37"/>
      <c r="BZ319" s="37"/>
      <c r="CA319" s="37"/>
      <c r="CB319" s="37"/>
      <c r="CC319" s="37"/>
      <c r="CD319" s="38"/>
      <c r="CE319" s="114">
        <v>0</v>
      </c>
      <c r="CF319" s="114">
        <v>0</v>
      </c>
      <c r="CG319" s="115">
        <v>0</v>
      </c>
      <c r="CH319" s="59">
        <v>0</v>
      </c>
      <c r="CI319" s="59">
        <v>0</v>
      </c>
      <c r="CJ319" s="59">
        <v>0</v>
      </c>
    </row>
    <row r="320" spans="1:88" ht="15" customHeight="1" thickBot="1" x14ac:dyDescent="0.3">
      <c r="A320" s="116" t="s">
        <v>1091</v>
      </c>
      <c r="B320" s="17" t="s">
        <v>3368</v>
      </c>
      <c r="C320" s="13" t="s">
        <v>3829</v>
      </c>
      <c r="D320" s="47" t="s">
        <v>2137</v>
      </c>
      <c r="E320" s="24" t="s">
        <v>4650</v>
      </c>
      <c r="F320" s="322">
        <f>SUM(LARGE(G320:CJ320,{1,2,3,4,5,6}))</f>
        <v>817</v>
      </c>
      <c r="G320" s="36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>
        <v>114</v>
      </c>
      <c r="U320" s="37"/>
      <c r="V320" s="37"/>
      <c r="W320" s="37"/>
      <c r="X320" s="37"/>
      <c r="Y320" s="37"/>
      <c r="Z320" s="37">
        <v>177</v>
      </c>
      <c r="AA320" s="37"/>
      <c r="AB320" s="37"/>
      <c r="AC320" s="37"/>
      <c r="AD320" s="37"/>
      <c r="AE320" s="37"/>
      <c r="AF320" s="37"/>
      <c r="AG320" s="37"/>
      <c r="AH320" s="37"/>
      <c r="AI320" s="37">
        <v>137</v>
      </c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>
        <v>114</v>
      </c>
      <c r="BT320" s="37"/>
      <c r="BU320" s="37"/>
      <c r="BV320" s="37"/>
      <c r="BW320" s="37"/>
      <c r="BX320" s="37"/>
      <c r="BY320" s="37"/>
      <c r="BZ320" s="37"/>
      <c r="CA320" s="37">
        <v>275</v>
      </c>
      <c r="CB320" s="37"/>
      <c r="CC320" s="37"/>
      <c r="CD320" s="38"/>
      <c r="CE320" s="114">
        <v>0</v>
      </c>
      <c r="CF320" s="114">
        <v>0</v>
      </c>
      <c r="CG320" s="115">
        <v>0</v>
      </c>
      <c r="CH320" s="59">
        <v>0</v>
      </c>
      <c r="CI320" s="59">
        <v>0</v>
      </c>
      <c r="CJ320" s="59">
        <v>0</v>
      </c>
    </row>
    <row r="321" spans="1:106" ht="15" customHeight="1" thickBot="1" x14ac:dyDescent="0.3">
      <c r="A321" s="116" t="s">
        <v>1094</v>
      </c>
      <c r="B321" s="17" t="s">
        <v>2011</v>
      </c>
      <c r="C321" s="13" t="s">
        <v>3718</v>
      </c>
      <c r="D321" s="47" t="s">
        <v>2012</v>
      </c>
      <c r="E321" s="24" t="s">
        <v>684</v>
      </c>
      <c r="F321" s="322">
        <f>SUM(LARGE(G321:CJ321,{1,2,3,4,5,6}))</f>
        <v>810</v>
      </c>
      <c r="G321" s="36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>
        <v>175</v>
      </c>
      <c r="AJ321" s="37">
        <v>385</v>
      </c>
      <c r="AK321" s="37"/>
      <c r="AL321" s="37">
        <v>250</v>
      </c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8"/>
      <c r="CE321" s="114">
        <v>0</v>
      </c>
      <c r="CF321" s="114">
        <v>0</v>
      </c>
      <c r="CG321" s="115">
        <v>0</v>
      </c>
      <c r="CH321" s="59">
        <v>0</v>
      </c>
      <c r="CI321" s="59">
        <v>0</v>
      </c>
      <c r="CJ321" s="59">
        <v>0</v>
      </c>
    </row>
    <row r="322" spans="1:106" ht="15" customHeight="1" thickBot="1" x14ac:dyDescent="0.25">
      <c r="A322" s="116" t="s">
        <v>1097</v>
      </c>
      <c r="B322" s="44" t="s">
        <v>2013</v>
      </c>
      <c r="C322" s="13" t="s">
        <v>4138</v>
      </c>
      <c r="D322" s="47" t="s">
        <v>2014</v>
      </c>
      <c r="E322" s="24" t="s">
        <v>4650</v>
      </c>
      <c r="F322" s="322">
        <f>SUM(LARGE(G322:CJ322,{1,2,3,4,5,6}))</f>
        <v>806</v>
      </c>
      <c r="G322" s="36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>
        <v>102</v>
      </c>
      <c r="U322" s="37"/>
      <c r="V322" s="37"/>
      <c r="W322" s="37"/>
      <c r="X322" s="37"/>
      <c r="Y322" s="37"/>
      <c r="Z322" s="37">
        <v>205</v>
      </c>
      <c r="AA322" s="37"/>
      <c r="AB322" s="37"/>
      <c r="AC322" s="37"/>
      <c r="AD322" s="37"/>
      <c r="AE322" s="37"/>
      <c r="AF322" s="37"/>
      <c r="AG322" s="37"/>
      <c r="AH322" s="37"/>
      <c r="AI322" s="37">
        <v>175</v>
      </c>
      <c r="AJ322" s="37"/>
      <c r="AK322" s="37"/>
      <c r="AL322" s="37"/>
      <c r="AM322" s="37"/>
      <c r="AN322" s="37"/>
      <c r="AO322" s="37"/>
      <c r="AP322" s="37"/>
      <c r="AQ322" s="37"/>
      <c r="AR322" s="37"/>
      <c r="AS322" s="37">
        <v>222</v>
      </c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>
        <v>102</v>
      </c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8"/>
      <c r="CE322" s="114">
        <v>0</v>
      </c>
      <c r="CF322" s="114">
        <v>0</v>
      </c>
      <c r="CG322" s="115">
        <v>0</v>
      </c>
      <c r="CH322" s="59">
        <v>0</v>
      </c>
      <c r="CI322" s="59">
        <v>0</v>
      </c>
      <c r="CJ322" s="59">
        <v>0</v>
      </c>
    </row>
    <row r="323" spans="1:106" ht="15" customHeight="1" thickBot="1" x14ac:dyDescent="0.3">
      <c r="A323" s="116" t="s">
        <v>1100</v>
      </c>
      <c r="B323" s="17" t="s">
        <v>2015</v>
      </c>
      <c r="C323" s="13" t="s">
        <v>3936</v>
      </c>
      <c r="D323" s="47" t="s">
        <v>2016</v>
      </c>
      <c r="E323" s="24" t="s">
        <v>4655</v>
      </c>
      <c r="F323" s="322">
        <f>SUM(LARGE(G323:CJ323,{1,2,3,4,5,6}))</f>
        <v>804</v>
      </c>
      <c r="G323" s="36"/>
      <c r="H323" s="37"/>
      <c r="I323" s="37">
        <v>213</v>
      </c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>
        <v>175</v>
      </c>
      <c r="AB323" s="37"/>
      <c r="AC323" s="37"/>
      <c r="AD323" s="37"/>
      <c r="AE323" s="37"/>
      <c r="AF323" s="37"/>
      <c r="AG323" s="37">
        <v>137</v>
      </c>
      <c r="AH323" s="37"/>
      <c r="AI323" s="37">
        <v>142</v>
      </c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>
        <v>137</v>
      </c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8"/>
      <c r="CE323" s="114">
        <v>0</v>
      </c>
      <c r="CF323" s="114">
        <v>0</v>
      </c>
      <c r="CG323" s="115">
        <v>0</v>
      </c>
      <c r="CH323" s="59">
        <v>0</v>
      </c>
      <c r="CI323" s="59">
        <v>0</v>
      </c>
      <c r="CJ323" s="59">
        <v>0</v>
      </c>
    </row>
    <row r="324" spans="1:106" ht="15" customHeight="1" thickBot="1" x14ac:dyDescent="0.3">
      <c r="A324" s="116" t="s">
        <v>1103</v>
      </c>
      <c r="B324" s="17" t="s">
        <v>1844</v>
      </c>
      <c r="C324" s="13" t="s">
        <v>3845</v>
      </c>
      <c r="D324" s="47" t="s">
        <v>1845</v>
      </c>
      <c r="E324" s="24" t="s">
        <v>4655</v>
      </c>
      <c r="F324" s="322">
        <f>SUM(LARGE(G324:CJ324,{1,2,3,4,5,6}))</f>
        <v>780</v>
      </c>
      <c r="G324" s="36"/>
      <c r="H324" s="37"/>
      <c r="I324" s="37">
        <v>205</v>
      </c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>
        <v>157</v>
      </c>
      <c r="AB324" s="37"/>
      <c r="AC324" s="37"/>
      <c r="AD324" s="37"/>
      <c r="AE324" s="37"/>
      <c r="AF324" s="37"/>
      <c r="AG324" s="37"/>
      <c r="AH324" s="37"/>
      <c r="AI324" s="37">
        <v>213</v>
      </c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>
        <v>205</v>
      </c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8"/>
      <c r="CE324" s="114">
        <v>0</v>
      </c>
      <c r="CF324" s="114">
        <v>0</v>
      </c>
      <c r="CG324" s="115">
        <v>0</v>
      </c>
      <c r="CH324" s="59">
        <v>0</v>
      </c>
      <c r="CI324" s="59">
        <v>0</v>
      </c>
      <c r="CJ324" s="59">
        <v>0</v>
      </c>
      <c r="DA324" s="395"/>
      <c r="DB324" s="395"/>
    </row>
    <row r="325" spans="1:106" ht="15" customHeight="1" thickBot="1" x14ac:dyDescent="0.3">
      <c r="A325" s="116" t="s">
        <v>1105</v>
      </c>
      <c r="B325" s="17" t="s">
        <v>1794</v>
      </c>
      <c r="C325" s="13" t="s">
        <v>3898</v>
      </c>
      <c r="D325" s="47" t="s">
        <v>1795</v>
      </c>
      <c r="E325" s="24" t="s">
        <v>310</v>
      </c>
      <c r="F325" s="322">
        <f>SUM(LARGE(G325:CJ325,{1,2,3,4,5,6}))</f>
        <v>780</v>
      </c>
      <c r="G325" s="36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>
        <v>780</v>
      </c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8"/>
      <c r="CE325" s="114">
        <v>0</v>
      </c>
      <c r="CF325" s="114">
        <v>0</v>
      </c>
      <c r="CG325" s="115">
        <v>0</v>
      </c>
      <c r="CH325" s="59">
        <v>0</v>
      </c>
      <c r="CI325" s="59">
        <v>0</v>
      </c>
      <c r="CJ325" s="59">
        <v>0</v>
      </c>
    </row>
    <row r="326" spans="1:106" ht="15" customHeight="1" thickBot="1" x14ac:dyDescent="0.3">
      <c r="A326" s="116" t="s">
        <v>1108</v>
      </c>
      <c r="B326" s="17" t="s">
        <v>1846</v>
      </c>
      <c r="C326" s="13" t="s">
        <v>3827</v>
      </c>
      <c r="D326" s="47" t="s">
        <v>1847</v>
      </c>
      <c r="E326" s="24" t="s">
        <v>419</v>
      </c>
      <c r="F326" s="322">
        <f>SUM(LARGE(G326:CJ326,{1,2,3,4,5,6}))</f>
        <v>780</v>
      </c>
      <c r="G326" s="36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>
        <v>780</v>
      </c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8"/>
      <c r="CE326" s="114">
        <v>0</v>
      </c>
      <c r="CF326" s="114">
        <v>0</v>
      </c>
      <c r="CG326" s="115">
        <v>0</v>
      </c>
      <c r="CH326" s="59">
        <v>0</v>
      </c>
      <c r="CI326" s="59">
        <v>0</v>
      </c>
      <c r="CJ326" s="59">
        <v>0</v>
      </c>
    </row>
    <row r="327" spans="1:106" ht="15" customHeight="1" thickBot="1" x14ac:dyDescent="0.3">
      <c r="A327" s="116" t="s">
        <v>1111</v>
      </c>
      <c r="B327" s="17" t="s">
        <v>2023</v>
      </c>
      <c r="C327" s="13" t="s">
        <v>3972</v>
      </c>
      <c r="D327" s="47" t="s">
        <v>2024</v>
      </c>
      <c r="E327" s="24" t="s">
        <v>306</v>
      </c>
      <c r="F327" s="322">
        <f>SUM(LARGE(G327:CJ327,{1,2,3,4,5,6}))</f>
        <v>774</v>
      </c>
      <c r="G327" s="36"/>
      <c r="H327" s="37"/>
      <c r="I327" s="37"/>
      <c r="J327" s="37"/>
      <c r="K327" s="37">
        <v>175</v>
      </c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>
        <v>147</v>
      </c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>
        <v>350</v>
      </c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>
        <v>102</v>
      </c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8"/>
      <c r="CE327" s="114">
        <v>0</v>
      </c>
      <c r="CF327" s="114">
        <v>0</v>
      </c>
      <c r="CG327" s="115">
        <v>0</v>
      </c>
      <c r="CH327" s="59">
        <v>0</v>
      </c>
      <c r="CI327" s="59">
        <v>0</v>
      </c>
      <c r="CJ327" s="59">
        <v>0</v>
      </c>
    </row>
    <row r="328" spans="1:106" ht="15" customHeight="1" thickBot="1" x14ac:dyDescent="0.3">
      <c r="A328" s="116" t="s">
        <v>1114</v>
      </c>
      <c r="B328" s="4" t="s">
        <v>2166</v>
      </c>
      <c r="C328" s="13" t="s">
        <v>3961</v>
      </c>
      <c r="D328" s="47" t="s">
        <v>2167</v>
      </c>
      <c r="E328" s="24" t="s">
        <v>310</v>
      </c>
      <c r="F328" s="322">
        <f>SUM(LARGE(G328:CJ328,{1,2,3,4,5,6}))</f>
        <v>757</v>
      </c>
      <c r="G328" s="36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>
        <v>504</v>
      </c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>
        <v>253</v>
      </c>
      <c r="BX328" s="37"/>
      <c r="BY328" s="37"/>
      <c r="BZ328" s="37"/>
      <c r="CA328" s="37"/>
      <c r="CB328" s="37"/>
      <c r="CC328" s="37"/>
      <c r="CD328" s="38"/>
      <c r="CE328" s="114">
        <v>0</v>
      </c>
      <c r="CF328" s="114">
        <v>0</v>
      </c>
      <c r="CG328" s="115">
        <v>0</v>
      </c>
      <c r="CH328" s="59">
        <v>0</v>
      </c>
      <c r="CI328" s="59">
        <v>0</v>
      </c>
      <c r="CJ328" s="59">
        <v>0</v>
      </c>
    </row>
    <row r="329" spans="1:106" ht="15" customHeight="1" thickBot="1" x14ac:dyDescent="0.3">
      <c r="A329" s="116" t="s">
        <v>1116</v>
      </c>
      <c r="B329" s="17" t="s">
        <v>2032</v>
      </c>
      <c r="C329" s="13" t="s">
        <v>4099</v>
      </c>
      <c r="D329" s="47" t="s">
        <v>2033</v>
      </c>
      <c r="E329" s="24" t="s">
        <v>4646</v>
      </c>
      <c r="F329" s="322">
        <f>SUM(LARGE(G329:CJ329,{1,2,3,4,5,6}))</f>
        <v>757</v>
      </c>
      <c r="G329" s="36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>
        <v>253</v>
      </c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>
        <v>504</v>
      </c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8"/>
      <c r="CE329" s="114">
        <v>0</v>
      </c>
      <c r="CF329" s="114">
        <v>0</v>
      </c>
      <c r="CG329" s="115">
        <v>0</v>
      </c>
      <c r="CH329" s="59">
        <v>0</v>
      </c>
      <c r="CI329" s="59">
        <v>0</v>
      </c>
      <c r="CJ329" s="59">
        <v>0</v>
      </c>
    </row>
    <row r="330" spans="1:106" ht="15" customHeight="1" thickBot="1" x14ac:dyDescent="0.3">
      <c r="A330" s="116" t="s">
        <v>1119</v>
      </c>
      <c r="B330" s="17" t="s">
        <v>1906</v>
      </c>
      <c r="C330" s="13" t="s">
        <v>3786</v>
      </c>
      <c r="D330" s="47" t="s">
        <v>1907</v>
      </c>
      <c r="E330" s="24" t="s">
        <v>4643</v>
      </c>
      <c r="F330" s="322">
        <f>SUM(LARGE(G330:CJ330,{1,2,3,4,5,6}))</f>
        <v>744</v>
      </c>
      <c r="G330" s="36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>
        <v>137</v>
      </c>
      <c r="AJ330" s="37">
        <v>385</v>
      </c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>
        <v>222</v>
      </c>
      <c r="CC330" s="37"/>
      <c r="CD330" s="38"/>
      <c r="CE330" s="114">
        <v>0</v>
      </c>
      <c r="CF330" s="114">
        <v>0</v>
      </c>
      <c r="CG330" s="115">
        <v>0</v>
      </c>
      <c r="CH330" s="59">
        <v>0</v>
      </c>
      <c r="CI330" s="59">
        <v>0</v>
      </c>
      <c r="CJ330" s="59">
        <v>0</v>
      </c>
    </row>
    <row r="331" spans="1:106" ht="15" customHeight="1" thickBot="1" x14ac:dyDescent="0.3">
      <c r="A331" s="116" t="s">
        <v>1122</v>
      </c>
      <c r="B331" s="17" t="s">
        <v>2038</v>
      </c>
      <c r="C331" s="13" t="s">
        <v>3987</v>
      </c>
      <c r="D331" s="47" t="s">
        <v>2039</v>
      </c>
      <c r="E331" s="24" t="s">
        <v>684</v>
      </c>
      <c r="F331" s="322">
        <f>SUM(LARGE(G331:CJ331,{1,2,3,4,5,6}))</f>
        <v>740</v>
      </c>
      <c r="G331" s="36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>
        <v>250</v>
      </c>
      <c r="AJ331" s="37">
        <v>490</v>
      </c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8"/>
      <c r="CE331" s="114">
        <v>0</v>
      </c>
      <c r="CF331" s="114">
        <v>0</v>
      </c>
      <c r="CG331" s="115">
        <v>0</v>
      </c>
      <c r="CH331" s="59">
        <v>0</v>
      </c>
      <c r="CI331" s="59">
        <v>0</v>
      </c>
      <c r="CJ331" s="59">
        <v>0</v>
      </c>
    </row>
    <row r="332" spans="1:106" ht="15" customHeight="1" thickBot="1" x14ac:dyDescent="0.3">
      <c r="A332" s="116" t="s">
        <v>1125</v>
      </c>
      <c r="B332" s="17" t="s">
        <v>2243</v>
      </c>
      <c r="C332" s="13" t="s">
        <v>4020</v>
      </c>
      <c r="D332" s="47" t="s">
        <v>2244</v>
      </c>
      <c r="E332" s="24" t="s">
        <v>4661</v>
      </c>
      <c r="F332" s="322">
        <f>SUM(LARGE(G332:CJ332,{1,2,3,4,5,6}))</f>
        <v>739</v>
      </c>
      <c r="G332" s="36"/>
      <c r="H332" s="37"/>
      <c r="I332" s="37"/>
      <c r="J332" s="37"/>
      <c r="K332" s="37">
        <v>146</v>
      </c>
      <c r="L332" s="37"/>
      <c r="M332" s="37"/>
      <c r="N332" s="37"/>
      <c r="O332" s="37"/>
      <c r="P332" s="37"/>
      <c r="Q332" s="37"/>
      <c r="R332" s="37"/>
      <c r="S332" s="37"/>
      <c r="T332" s="37">
        <v>175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>
        <v>102</v>
      </c>
      <c r="BT332" s="37"/>
      <c r="BU332" s="37"/>
      <c r="BV332" s="37"/>
      <c r="BW332" s="37"/>
      <c r="BX332" s="37"/>
      <c r="BY332" s="37"/>
      <c r="BZ332" s="37"/>
      <c r="CA332" s="37">
        <v>316</v>
      </c>
      <c r="CB332" s="37"/>
      <c r="CC332" s="37"/>
      <c r="CD332" s="38"/>
      <c r="CE332" s="114">
        <v>0</v>
      </c>
      <c r="CF332" s="114">
        <v>0</v>
      </c>
      <c r="CG332" s="115">
        <v>0</v>
      </c>
      <c r="CH332" s="59">
        <v>0</v>
      </c>
      <c r="CI332" s="59">
        <v>0</v>
      </c>
      <c r="CJ332" s="59">
        <v>0</v>
      </c>
    </row>
    <row r="333" spans="1:106" ht="15" customHeight="1" thickBot="1" x14ac:dyDescent="0.3">
      <c r="A333" s="116" t="s">
        <v>1127</v>
      </c>
      <c r="B333" s="17" t="s">
        <v>2050</v>
      </c>
      <c r="C333" s="7">
        <v>35979</v>
      </c>
      <c r="D333" s="400">
        <v>124626</v>
      </c>
      <c r="E333" s="129" t="s">
        <v>762</v>
      </c>
      <c r="F333" s="322">
        <f>SUM(LARGE(G333:CJ333,{1,2,3,4,5,6}))</f>
        <v>732</v>
      </c>
      <c r="G333" s="36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>
        <v>137</v>
      </c>
      <c r="AJ333" s="37">
        <v>595</v>
      </c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8"/>
      <c r="CE333" s="114">
        <v>0</v>
      </c>
      <c r="CF333" s="114">
        <v>0</v>
      </c>
      <c r="CG333" s="115">
        <v>0</v>
      </c>
      <c r="CH333" s="59">
        <v>0</v>
      </c>
      <c r="CI333" s="59">
        <v>0</v>
      </c>
      <c r="CJ333" s="59">
        <v>0</v>
      </c>
    </row>
    <row r="334" spans="1:106" ht="15" customHeight="1" thickBot="1" x14ac:dyDescent="0.3">
      <c r="A334" s="116" t="s">
        <v>1129</v>
      </c>
      <c r="B334" s="17" t="s">
        <v>2051</v>
      </c>
      <c r="C334" s="7">
        <v>35409</v>
      </c>
      <c r="D334" s="400">
        <v>124625</v>
      </c>
      <c r="E334" s="129" t="s">
        <v>4672</v>
      </c>
      <c r="F334" s="322">
        <f>SUM(LARGE(G334:CJ334,{1,2,3,4,5,6}))</f>
        <v>732</v>
      </c>
      <c r="G334" s="36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>
        <v>137</v>
      </c>
      <c r="AJ334" s="37">
        <v>595</v>
      </c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8"/>
      <c r="CE334" s="114">
        <v>0</v>
      </c>
      <c r="CF334" s="114">
        <v>0</v>
      </c>
      <c r="CG334" s="115">
        <v>0</v>
      </c>
      <c r="CH334" s="59">
        <v>0</v>
      </c>
      <c r="CI334" s="59">
        <v>0</v>
      </c>
      <c r="CJ334" s="59">
        <v>0</v>
      </c>
    </row>
    <row r="335" spans="1:106" ht="15" customHeight="1" thickBot="1" x14ac:dyDescent="0.3">
      <c r="A335" s="116" t="s">
        <v>1132</v>
      </c>
      <c r="B335" s="2" t="s">
        <v>2046</v>
      </c>
      <c r="C335" s="13" t="s">
        <v>3730</v>
      </c>
      <c r="D335" s="47" t="s">
        <v>2047</v>
      </c>
      <c r="E335" s="24" t="s">
        <v>684</v>
      </c>
      <c r="F335" s="322">
        <f>SUM(LARGE(G335:CJ335,{1,2,3,4,5,6}))</f>
        <v>732</v>
      </c>
      <c r="G335" s="36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>
        <v>175</v>
      </c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>
        <v>420</v>
      </c>
      <c r="BG335" s="37"/>
      <c r="BH335" s="37"/>
      <c r="BI335" s="37"/>
      <c r="BJ335" s="37"/>
      <c r="BK335" s="37"/>
      <c r="BL335" s="37"/>
      <c r="BM335" s="37"/>
      <c r="BN335" s="37">
        <v>137</v>
      </c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8"/>
      <c r="CE335" s="114">
        <v>0</v>
      </c>
      <c r="CF335" s="114">
        <v>0</v>
      </c>
      <c r="CG335" s="115">
        <v>0</v>
      </c>
      <c r="CH335" s="59">
        <v>0</v>
      </c>
      <c r="CI335" s="59">
        <v>0</v>
      </c>
      <c r="CJ335" s="59">
        <v>0</v>
      </c>
    </row>
    <row r="336" spans="1:106" ht="15" customHeight="1" thickBot="1" x14ac:dyDescent="0.3">
      <c r="A336" s="116" t="s">
        <v>1135</v>
      </c>
      <c r="B336" s="17" t="s">
        <v>2048</v>
      </c>
      <c r="C336" s="13" t="s">
        <v>3944</v>
      </c>
      <c r="D336" s="47" t="s">
        <v>2049</v>
      </c>
      <c r="E336" s="24" t="s">
        <v>684</v>
      </c>
      <c r="F336" s="322">
        <f>SUM(LARGE(G336:CJ336,{1,2,3,4,5,6}))</f>
        <v>732</v>
      </c>
      <c r="G336" s="36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>
        <v>175</v>
      </c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>
        <v>420</v>
      </c>
      <c r="BG336" s="37"/>
      <c r="BH336" s="37"/>
      <c r="BI336" s="37"/>
      <c r="BJ336" s="37"/>
      <c r="BK336" s="37"/>
      <c r="BL336" s="37"/>
      <c r="BM336" s="37"/>
      <c r="BN336" s="37">
        <v>137</v>
      </c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8"/>
      <c r="CE336" s="114">
        <v>0</v>
      </c>
      <c r="CF336" s="114">
        <v>0</v>
      </c>
      <c r="CG336" s="115">
        <v>0</v>
      </c>
      <c r="CH336" s="59">
        <v>0</v>
      </c>
      <c r="CI336" s="59">
        <v>0</v>
      </c>
      <c r="CJ336" s="59">
        <v>0</v>
      </c>
    </row>
    <row r="337" spans="1:111" ht="15" customHeight="1" thickBot="1" x14ac:dyDescent="0.3">
      <c r="A337" s="116" t="s">
        <v>1138</v>
      </c>
      <c r="B337" s="17" t="s">
        <v>1928</v>
      </c>
      <c r="C337" s="13" t="s">
        <v>3887</v>
      </c>
      <c r="D337" s="47" t="s">
        <v>1929</v>
      </c>
      <c r="E337" s="24" t="s">
        <v>526</v>
      </c>
      <c r="F337" s="322">
        <f>SUM(LARGE(G337:CJ337,{1,2,3,4,5,6}))</f>
        <v>715</v>
      </c>
      <c r="G337" s="36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>
        <v>385</v>
      </c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>
        <v>330</v>
      </c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8"/>
      <c r="CE337" s="114">
        <v>0</v>
      </c>
      <c r="CF337" s="114">
        <v>0</v>
      </c>
      <c r="CG337" s="115">
        <v>0</v>
      </c>
      <c r="CH337" s="59">
        <v>0</v>
      </c>
      <c r="CI337" s="59">
        <v>0</v>
      </c>
      <c r="CJ337" s="59">
        <v>0</v>
      </c>
    </row>
    <row r="338" spans="1:111" s="395" customFormat="1" ht="15" customHeight="1" thickBot="1" x14ac:dyDescent="0.3">
      <c r="A338" s="116" t="s">
        <v>1141</v>
      </c>
      <c r="B338" s="17" t="s">
        <v>1965</v>
      </c>
      <c r="C338" s="13" t="s">
        <v>3902</v>
      </c>
      <c r="D338" s="47" t="s">
        <v>1966</v>
      </c>
      <c r="E338" s="24" t="s">
        <v>393</v>
      </c>
      <c r="F338" s="322">
        <f>SUM(LARGE(G338:CJ338,{1,2,3,4,5,6}))</f>
        <v>711</v>
      </c>
      <c r="G338" s="36"/>
      <c r="H338" s="37"/>
      <c r="I338" s="37"/>
      <c r="J338" s="37"/>
      <c r="K338" s="37"/>
      <c r="L338" s="37"/>
      <c r="M338" s="37"/>
      <c r="N338" s="37"/>
      <c r="O338" s="37"/>
      <c r="P338" s="37">
        <v>175</v>
      </c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>
        <v>261</v>
      </c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>
        <v>275</v>
      </c>
      <c r="BU338" s="37"/>
      <c r="BV338" s="37"/>
      <c r="BW338" s="37"/>
      <c r="BX338" s="37"/>
      <c r="BY338" s="37"/>
      <c r="BZ338" s="37"/>
      <c r="CA338" s="37"/>
      <c r="CB338" s="37"/>
      <c r="CC338" s="37"/>
      <c r="CD338" s="38"/>
      <c r="CE338" s="114">
        <v>0</v>
      </c>
      <c r="CF338" s="114">
        <v>0</v>
      </c>
      <c r="CG338" s="115">
        <v>0</v>
      </c>
      <c r="CH338" s="59">
        <v>0</v>
      </c>
      <c r="CI338" s="59">
        <v>0</v>
      </c>
      <c r="CJ338" s="59">
        <v>0</v>
      </c>
      <c r="CK338" s="62"/>
      <c r="CL338" s="62"/>
      <c r="CM338" s="62"/>
      <c r="CN338" s="62"/>
      <c r="CO338" s="62"/>
      <c r="CP338" s="62"/>
      <c r="CQ338" s="62"/>
      <c r="CR338" s="62"/>
      <c r="CS338" s="62"/>
      <c r="CT338" s="62"/>
      <c r="CU338" s="62"/>
      <c r="CV338" s="62"/>
      <c r="CW338" s="62"/>
      <c r="CX338" s="62"/>
      <c r="CY338" s="62"/>
      <c r="CZ338" s="62"/>
      <c r="DA338" s="62"/>
      <c r="DB338" s="62"/>
      <c r="DC338" s="62"/>
      <c r="DD338" s="62"/>
      <c r="DE338" s="62"/>
      <c r="DF338" s="62"/>
      <c r="DG338" s="62"/>
    </row>
    <row r="339" spans="1:111" s="395" customFormat="1" ht="15" customHeight="1" thickBot="1" x14ac:dyDescent="0.3">
      <c r="A339" s="116" t="s">
        <v>1144</v>
      </c>
      <c r="B339" s="2" t="s">
        <v>2215</v>
      </c>
      <c r="C339" s="13" t="s">
        <v>4005</v>
      </c>
      <c r="D339" s="47" t="s">
        <v>3443</v>
      </c>
      <c r="E339" s="24" t="s">
        <v>684</v>
      </c>
      <c r="F339" s="322">
        <f>SUM(LARGE(G339:CJ339,{1,2,3,4,5,6}))</f>
        <v>700</v>
      </c>
      <c r="G339" s="36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>
        <v>137</v>
      </c>
      <c r="BK339" s="37"/>
      <c r="BL339" s="37"/>
      <c r="BM339" s="37"/>
      <c r="BN339" s="37">
        <v>137</v>
      </c>
      <c r="BO339" s="37"/>
      <c r="BP339" s="37"/>
      <c r="BQ339" s="37"/>
      <c r="BR339" s="37">
        <v>175</v>
      </c>
      <c r="BS339" s="37"/>
      <c r="BT339" s="37"/>
      <c r="BU339" s="37"/>
      <c r="BV339" s="37"/>
      <c r="BW339" s="37"/>
      <c r="BX339" s="37">
        <v>137</v>
      </c>
      <c r="BY339" s="37"/>
      <c r="BZ339" s="37"/>
      <c r="CA339" s="37"/>
      <c r="CB339" s="37"/>
      <c r="CC339" s="37">
        <v>114</v>
      </c>
      <c r="CD339" s="38"/>
      <c r="CE339" s="114">
        <v>0</v>
      </c>
      <c r="CF339" s="114">
        <v>0</v>
      </c>
      <c r="CG339" s="115">
        <v>0</v>
      </c>
      <c r="CH339" s="59">
        <v>0</v>
      </c>
      <c r="CI339" s="59">
        <v>0</v>
      </c>
      <c r="CJ339" s="59">
        <v>0</v>
      </c>
      <c r="CK339" s="62"/>
      <c r="CL339" s="62"/>
      <c r="CM339" s="62"/>
      <c r="CN339" s="62"/>
      <c r="CO339" s="62"/>
      <c r="CP339" s="62"/>
      <c r="CQ339" s="62"/>
      <c r="CR339" s="62"/>
      <c r="CS339" s="62"/>
      <c r="CT339" s="62"/>
      <c r="CU339" s="62"/>
      <c r="CV339" s="62"/>
      <c r="CW339" s="62"/>
      <c r="CX339" s="62"/>
      <c r="CY339" s="62"/>
      <c r="CZ339" s="62"/>
      <c r="DA339" s="62"/>
      <c r="DB339" s="62"/>
      <c r="DC339" s="62"/>
      <c r="DD339" s="62"/>
      <c r="DE339" s="62"/>
      <c r="DF339" s="62"/>
      <c r="DG339" s="62"/>
    </row>
    <row r="340" spans="1:111" ht="15" customHeight="1" thickBot="1" x14ac:dyDescent="0.3">
      <c r="A340" s="116" t="s">
        <v>1147</v>
      </c>
      <c r="B340" s="17" t="s">
        <v>2056</v>
      </c>
      <c r="C340" s="13" t="s">
        <v>4027</v>
      </c>
      <c r="D340" s="47" t="s">
        <v>2057</v>
      </c>
      <c r="E340" s="24" t="s">
        <v>4652</v>
      </c>
      <c r="F340" s="322">
        <f>SUM(LARGE(G340:CJ340,{1,2,3,4,5,6}))</f>
        <v>700</v>
      </c>
      <c r="G340" s="36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>
        <v>700</v>
      </c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8"/>
      <c r="CE340" s="114">
        <v>0</v>
      </c>
      <c r="CF340" s="114">
        <v>0</v>
      </c>
      <c r="CG340" s="115">
        <v>0</v>
      </c>
      <c r="CH340" s="59">
        <v>0</v>
      </c>
      <c r="CI340" s="59">
        <v>0</v>
      </c>
      <c r="CJ340" s="59">
        <v>0</v>
      </c>
    </row>
    <row r="341" spans="1:111" ht="15" customHeight="1" thickBot="1" x14ac:dyDescent="0.3">
      <c r="A341" s="116" t="s">
        <v>1150</v>
      </c>
      <c r="B341" s="17" t="s">
        <v>2058</v>
      </c>
      <c r="C341" s="13" t="s">
        <v>3883</v>
      </c>
      <c r="D341" s="47" t="s">
        <v>2059</v>
      </c>
      <c r="E341" s="24" t="s">
        <v>4645</v>
      </c>
      <c r="F341" s="322">
        <f>SUM(LARGE(G341:CJ341,{1,2,3,4,5,6}))</f>
        <v>700</v>
      </c>
      <c r="G341" s="36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>
        <v>700</v>
      </c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8"/>
      <c r="CE341" s="114">
        <v>0</v>
      </c>
      <c r="CF341" s="114">
        <v>0</v>
      </c>
      <c r="CG341" s="115">
        <v>0</v>
      </c>
      <c r="CH341" s="59">
        <v>0</v>
      </c>
      <c r="CI341" s="59">
        <v>0</v>
      </c>
      <c r="CJ341" s="59">
        <v>0</v>
      </c>
    </row>
    <row r="342" spans="1:111" ht="15" customHeight="1" thickBot="1" x14ac:dyDescent="0.3">
      <c r="A342" s="116" t="s">
        <v>1153</v>
      </c>
      <c r="B342" s="17" t="s">
        <v>2060</v>
      </c>
      <c r="C342" s="13" t="s">
        <v>4030</v>
      </c>
      <c r="D342" s="47" t="s">
        <v>2061</v>
      </c>
      <c r="E342" s="24" t="s">
        <v>245</v>
      </c>
      <c r="F342" s="322">
        <f>SUM(LARGE(G342:CJ342,{1,2,3,4,5,6}))</f>
        <v>700</v>
      </c>
      <c r="G342" s="36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>
        <v>700</v>
      </c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8"/>
      <c r="CE342" s="114">
        <v>0</v>
      </c>
      <c r="CF342" s="114">
        <v>0</v>
      </c>
      <c r="CG342" s="115">
        <v>0</v>
      </c>
      <c r="CH342" s="59">
        <v>0</v>
      </c>
      <c r="CI342" s="59">
        <v>0</v>
      </c>
      <c r="CJ342" s="59">
        <v>0</v>
      </c>
      <c r="DA342" s="395"/>
      <c r="DB342" s="395"/>
    </row>
    <row r="343" spans="1:111" ht="15" customHeight="1" thickBot="1" x14ac:dyDescent="0.3">
      <c r="A343" s="116" t="s">
        <v>1156</v>
      </c>
      <c r="B343" s="4" t="s">
        <v>2062</v>
      </c>
      <c r="C343" s="13" t="s">
        <v>3982</v>
      </c>
      <c r="D343" s="47" t="s">
        <v>3437</v>
      </c>
      <c r="E343" s="24" t="s">
        <v>684</v>
      </c>
      <c r="F343" s="322">
        <f>SUM(LARGE(G343:CJ343,{1,2,3,4,5,6}))</f>
        <v>696</v>
      </c>
      <c r="G343" s="36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>
        <v>290</v>
      </c>
      <c r="BB343" s="37"/>
      <c r="BC343" s="37"/>
      <c r="BD343" s="37"/>
      <c r="BE343" s="37"/>
      <c r="BF343" s="37"/>
      <c r="BG343" s="37"/>
      <c r="BH343" s="37"/>
      <c r="BI343" s="37"/>
      <c r="BJ343" s="37">
        <v>114</v>
      </c>
      <c r="BK343" s="37"/>
      <c r="BL343" s="37"/>
      <c r="BM343" s="37"/>
      <c r="BN343" s="37">
        <v>175</v>
      </c>
      <c r="BO343" s="37"/>
      <c r="BP343" s="37"/>
      <c r="BQ343" s="37"/>
      <c r="BR343" s="37">
        <v>117</v>
      </c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8"/>
      <c r="CE343" s="114">
        <v>0</v>
      </c>
      <c r="CF343" s="114">
        <v>0</v>
      </c>
      <c r="CG343" s="115">
        <v>0</v>
      </c>
      <c r="CH343" s="59">
        <v>0</v>
      </c>
      <c r="CI343" s="59">
        <v>0</v>
      </c>
      <c r="CJ343" s="59">
        <v>0</v>
      </c>
    </row>
    <row r="344" spans="1:111" ht="15" customHeight="1" thickBot="1" x14ac:dyDescent="0.3">
      <c r="A344" s="116" t="s">
        <v>1157</v>
      </c>
      <c r="B344" s="17" t="s">
        <v>2065</v>
      </c>
      <c r="C344" s="7">
        <v>32809</v>
      </c>
      <c r="D344" s="400">
        <v>109111</v>
      </c>
      <c r="E344" s="129" t="s">
        <v>734</v>
      </c>
      <c r="F344" s="322">
        <f>SUM(LARGE(G344:CJ344,{1,2,3,4,5,6}))</f>
        <v>695</v>
      </c>
      <c r="G344" s="36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>
        <v>205</v>
      </c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>
        <v>490</v>
      </c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8"/>
      <c r="CE344" s="114">
        <v>0</v>
      </c>
      <c r="CF344" s="114">
        <v>0</v>
      </c>
      <c r="CG344" s="115">
        <v>0</v>
      </c>
      <c r="CH344" s="59">
        <v>0</v>
      </c>
      <c r="CI344" s="59">
        <v>0</v>
      </c>
      <c r="CJ344" s="59">
        <v>0</v>
      </c>
    </row>
    <row r="345" spans="1:111" ht="15" customHeight="1" thickBot="1" x14ac:dyDescent="0.3">
      <c r="A345" s="116" t="s">
        <v>1159</v>
      </c>
      <c r="B345" s="17" t="s">
        <v>2240</v>
      </c>
      <c r="C345" s="13" t="s">
        <v>3963</v>
      </c>
      <c r="D345" s="47" t="s">
        <v>2241</v>
      </c>
      <c r="E345" s="24" t="s">
        <v>4661</v>
      </c>
      <c r="F345" s="322">
        <f>SUM(LARGE(G345:CJ345,{1,2,3,4,5,6}))</f>
        <v>695</v>
      </c>
      <c r="G345" s="36"/>
      <c r="H345" s="37"/>
      <c r="I345" s="37"/>
      <c r="J345" s="37"/>
      <c r="K345" s="37">
        <v>146</v>
      </c>
      <c r="L345" s="37"/>
      <c r="M345" s="37"/>
      <c r="N345" s="37"/>
      <c r="O345" s="37"/>
      <c r="P345" s="37"/>
      <c r="Q345" s="37"/>
      <c r="R345" s="37"/>
      <c r="S345" s="37"/>
      <c r="T345" s="37">
        <v>175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>
        <v>102</v>
      </c>
      <c r="BT345" s="37"/>
      <c r="BU345" s="37"/>
      <c r="BV345" s="37"/>
      <c r="BW345" s="37"/>
      <c r="BX345" s="37"/>
      <c r="BY345" s="37"/>
      <c r="BZ345" s="37"/>
      <c r="CA345" s="37">
        <v>272</v>
      </c>
      <c r="CB345" s="37"/>
      <c r="CC345" s="37"/>
      <c r="CD345" s="38"/>
      <c r="CE345" s="114">
        <v>0</v>
      </c>
      <c r="CF345" s="114">
        <v>0</v>
      </c>
      <c r="CG345" s="115">
        <v>0</v>
      </c>
      <c r="CH345" s="59">
        <v>0</v>
      </c>
      <c r="CI345" s="59">
        <v>0</v>
      </c>
      <c r="CJ345" s="59">
        <v>0</v>
      </c>
    </row>
    <row r="346" spans="1:111" ht="15" customHeight="1" thickBot="1" x14ac:dyDescent="0.3">
      <c r="A346" s="116" t="s">
        <v>1160</v>
      </c>
      <c r="B346" s="2" t="s">
        <v>2066</v>
      </c>
      <c r="C346" s="13" t="s">
        <v>3935</v>
      </c>
      <c r="D346" s="47" t="s">
        <v>2067</v>
      </c>
      <c r="E346" s="24" t="s">
        <v>526</v>
      </c>
      <c r="F346" s="322">
        <f>SUM(LARGE(G346:CJ346,{1,2,3,4,5,6}))</f>
        <v>690</v>
      </c>
      <c r="G346" s="36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>
        <v>350</v>
      </c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>
        <v>340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8"/>
      <c r="CE346" s="114">
        <v>0</v>
      </c>
      <c r="CF346" s="114">
        <v>0</v>
      </c>
      <c r="CG346" s="115">
        <v>0</v>
      </c>
      <c r="CH346" s="59">
        <v>0</v>
      </c>
      <c r="CI346" s="59">
        <v>0</v>
      </c>
      <c r="CJ346" s="59">
        <v>0</v>
      </c>
    </row>
    <row r="347" spans="1:111" ht="15" customHeight="1" thickBot="1" x14ac:dyDescent="0.3">
      <c r="A347" s="116" t="s">
        <v>1163</v>
      </c>
      <c r="B347" s="4" t="s">
        <v>2070</v>
      </c>
      <c r="C347" s="13" t="s">
        <v>3893</v>
      </c>
      <c r="D347" s="47" t="s">
        <v>2071</v>
      </c>
      <c r="E347" s="24" t="s">
        <v>4644</v>
      </c>
      <c r="F347" s="322">
        <f>SUM(LARGE(G347:CJ347,{1,2,3,4,5,6}))</f>
        <v>687</v>
      </c>
      <c r="G347" s="36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>
        <v>687</v>
      </c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8"/>
      <c r="CE347" s="114">
        <v>0</v>
      </c>
      <c r="CF347" s="114">
        <v>0</v>
      </c>
      <c r="CG347" s="115">
        <v>0</v>
      </c>
      <c r="CH347" s="59">
        <v>0</v>
      </c>
      <c r="CI347" s="59">
        <v>0</v>
      </c>
      <c r="CJ347" s="59">
        <v>0</v>
      </c>
    </row>
    <row r="348" spans="1:111" ht="15" customHeight="1" thickBot="1" x14ac:dyDescent="0.3">
      <c r="A348" s="116" t="s">
        <v>1166</v>
      </c>
      <c r="B348" s="17" t="s">
        <v>2142</v>
      </c>
      <c r="C348" s="13" t="s">
        <v>3968</v>
      </c>
      <c r="D348" s="47" t="s">
        <v>2143</v>
      </c>
      <c r="E348" s="24" t="s">
        <v>684</v>
      </c>
      <c r="F348" s="322">
        <f>SUM(LARGE(G348:CJ348,{1,2,3,4,5,6}))</f>
        <v>679</v>
      </c>
      <c r="G348" s="36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>
        <v>137</v>
      </c>
      <c r="AJ348" s="37">
        <v>385</v>
      </c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>
        <v>157</v>
      </c>
      <c r="BY348" s="37"/>
      <c r="BZ348" s="37"/>
      <c r="CA348" s="37"/>
      <c r="CB348" s="37"/>
      <c r="CC348" s="37"/>
      <c r="CD348" s="38"/>
      <c r="CE348" s="114">
        <v>0</v>
      </c>
      <c r="CF348" s="114">
        <v>0</v>
      </c>
      <c r="CG348" s="115">
        <v>0</v>
      </c>
      <c r="CH348" s="59">
        <v>0</v>
      </c>
      <c r="CI348" s="59">
        <v>0</v>
      </c>
      <c r="CJ348" s="59">
        <v>0</v>
      </c>
    </row>
    <row r="349" spans="1:111" ht="15" customHeight="1" thickBot="1" x14ac:dyDescent="0.3">
      <c r="A349" s="116" t="s">
        <v>1169</v>
      </c>
      <c r="B349" s="2" t="s">
        <v>2072</v>
      </c>
      <c r="C349" s="13" t="s">
        <v>3941</v>
      </c>
      <c r="D349" s="47" t="s">
        <v>3431</v>
      </c>
      <c r="E349" s="24" t="s">
        <v>4657</v>
      </c>
      <c r="F349" s="322">
        <f>SUM(LARGE(G349:CJ349,{1,2,3,4,5,6}))</f>
        <v>677</v>
      </c>
      <c r="G349" s="36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>
        <v>117</v>
      </c>
      <c r="AH349" s="37"/>
      <c r="AI349" s="37"/>
      <c r="AJ349" s="37"/>
      <c r="AK349" s="37"/>
      <c r="AL349" s="37"/>
      <c r="AM349" s="37"/>
      <c r="AN349" s="37"/>
      <c r="AO349" s="37"/>
      <c r="AP349" s="37">
        <v>340</v>
      </c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>
        <v>220</v>
      </c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8"/>
      <c r="CE349" s="114">
        <v>0</v>
      </c>
      <c r="CF349" s="114">
        <v>0</v>
      </c>
      <c r="CG349" s="115">
        <v>0</v>
      </c>
      <c r="CH349" s="59">
        <v>0</v>
      </c>
      <c r="CI349" s="59">
        <v>0</v>
      </c>
      <c r="CJ349" s="59">
        <v>0</v>
      </c>
      <c r="DA349" s="395"/>
      <c r="DB349" s="395"/>
    </row>
    <row r="350" spans="1:111" ht="15" customHeight="1" thickBot="1" x14ac:dyDescent="0.3">
      <c r="A350" s="116" t="s">
        <v>1172</v>
      </c>
      <c r="B350" s="17" t="s">
        <v>2073</v>
      </c>
      <c r="C350" s="13" t="s">
        <v>3849</v>
      </c>
      <c r="D350" s="47" t="s">
        <v>2074</v>
      </c>
      <c r="E350" s="24" t="s">
        <v>477</v>
      </c>
      <c r="F350" s="322">
        <f>SUM(LARGE(G350:CJ350,{1,2,3,4,5,6}))</f>
        <v>677</v>
      </c>
      <c r="G350" s="36"/>
      <c r="H350" s="37"/>
      <c r="I350" s="37"/>
      <c r="J350" s="37"/>
      <c r="K350" s="37">
        <v>190</v>
      </c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>
        <v>385</v>
      </c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>
        <v>102</v>
      </c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8"/>
      <c r="CE350" s="114">
        <v>0</v>
      </c>
      <c r="CF350" s="114">
        <v>0</v>
      </c>
      <c r="CG350" s="115">
        <v>0</v>
      </c>
      <c r="CH350" s="59">
        <v>0</v>
      </c>
      <c r="CI350" s="59">
        <v>0</v>
      </c>
      <c r="CJ350" s="59">
        <v>0</v>
      </c>
    </row>
    <row r="351" spans="1:111" ht="15" customHeight="1" thickBot="1" x14ac:dyDescent="0.25">
      <c r="A351" s="116" t="s">
        <v>1175</v>
      </c>
      <c r="B351" s="42" t="s">
        <v>2026</v>
      </c>
      <c r="C351" s="13" t="s">
        <v>3855</v>
      </c>
      <c r="D351" s="47" t="s">
        <v>2027</v>
      </c>
      <c r="E351" s="24" t="s">
        <v>4654</v>
      </c>
      <c r="F351" s="322">
        <f>SUM(LARGE(G351:CJ351,{1,2,3,4,5,6}))</f>
        <v>676</v>
      </c>
      <c r="G351" s="36"/>
      <c r="H351" s="37"/>
      <c r="I351" s="37">
        <v>157</v>
      </c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>
        <v>157</v>
      </c>
      <c r="AB351" s="37"/>
      <c r="AC351" s="37"/>
      <c r="AD351" s="37"/>
      <c r="AE351" s="37"/>
      <c r="AF351" s="37"/>
      <c r="AG351" s="37">
        <v>157</v>
      </c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>
        <v>205</v>
      </c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8"/>
      <c r="CE351" s="114">
        <v>0</v>
      </c>
      <c r="CF351" s="114">
        <v>0</v>
      </c>
      <c r="CG351" s="115">
        <v>0</v>
      </c>
      <c r="CH351" s="59">
        <v>0</v>
      </c>
      <c r="CI351" s="59">
        <v>0</v>
      </c>
      <c r="CJ351" s="59">
        <v>0</v>
      </c>
      <c r="DA351" s="395"/>
      <c r="DB351" s="395"/>
    </row>
    <row r="352" spans="1:111" ht="15" customHeight="1" thickBot="1" x14ac:dyDescent="0.25">
      <c r="A352" s="116" t="s">
        <v>1178</v>
      </c>
      <c r="B352" s="44" t="s">
        <v>2075</v>
      </c>
      <c r="C352" s="13" t="s">
        <v>4000</v>
      </c>
      <c r="D352" s="47" t="s">
        <v>2076</v>
      </c>
      <c r="E352" s="24" t="s">
        <v>310</v>
      </c>
      <c r="F352" s="322">
        <f>SUM(LARGE(G352:CJ352,{1,2,3,4,5,6}))</f>
        <v>666</v>
      </c>
      <c r="G352" s="36"/>
      <c r="H352" s="37"/>
      <c r="I352" s="37"/>
      <c r="J352" s="37"/>
      <c r="K352" s="37"/>
      <c r="L352" s="37">
        <v>222</v>
      </c>
      <c r="M352" s="37"/>
      <c r="N352" s="37"/>
      <c r="O352" s="37"/>
      <c r="P352" s="37"/>
      <c r="Q352" s="37"/>
      <c r="R352" s="37">
        <v>444</v>
      </c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8"/>
      <c r="CE352" s="114">
        <v>0</v>
      </c>
      <c r="CF352" s="114">
        <v>0</v>
      </c>
      <c r="CG352" s="115">
        <v>0</v>
      </c>
      <c r="CH352" s="59">
        <v>0</v>
      </c>
      <c r="CI352" s="59">
        <v>0</v>
      </c>
      <c r="CJ352" s="59">
        <v>0</v>
      </c>
    </row>
    <row r="353" spans="1:92" ht="15" customHeight="1" thickBot="1" x14ac:dyDescent="0.3">
      <c r="A353" s="116" t="s">
        <v>1181</v>
      </c>
      <c r="B353" s="17" t="s">
        <v>2145</v>
      </c>
      <c r="C353" s="13" t="s">
        <v>4075</v>
      </c>
      <c r="D353" s="47" t="s">
        <v>2146</v>
      </c>
      <c r="E353" s="24" t="s">
        <v>249</v>
      </c>
      <c r="F353" s="322">
        <f>SUM(LARGE(G353:CJ353,{1,2,3,4,5,6}))</f>
        <v>657</v>
      </c>
      <c r="G353" s="36"/>
      <c r="H353" s="37"/>
      <c r="I353" s="37"/>
      <c r="J353" s="37"/>
      <c r="K353" s="37"/>
      <c r="L353" s="37"/>
      <c r="M353" s="37">
        <v>385</v>
      </c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>
        <v>272</v>
      </c>
      <c r="CB353" s="37"/>
      <c r="CC353" s="37"/>
      <c r="CD353" s="38"/>
      <c r="CE353" s="114">
        <v>0</v>
      </c>
      <c r="CF353" s="114">
        <v>0</v>
      </c>
      <c r="CG353" s="115">
        <v>0</v>
      </c>
      <c r="CH353" s="59">
        <v>0</v>
      </c>
      <c r="CI353" s="59">
        <v>0</v>
      </c>
      <c r="CJ353" s="59">
        <v>0</v>
      </c>
    </row>
    <row r="354" spans="1:92" ht="15" customHeight="1" thickBot="1" x14ac:dyDescent="0.3">
      <c r="A354" s="116" t="s">
        <v>1184</v>
      </c>
      <c r="B354" s="117" t="s">
        <v>1930</v>
      </c>
      <c r="C354" s="13" t="s">
        <v>3876</v>
      </c>
      <c r="D354" s="47" t="s">
        <v>1931</v>
      </c>
      <c r="E354" s="24" t="s">
        <v>386</v>
      </c>
      <c r="F354" s="322">
        <f>SUM(LARGE(G354:CJ354,{1,2,3,4,5,6}))</f>
        <v>652</v>
      </c>
      <c r="G354" s="36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>
        <v>175</v>
      </c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AI354" s="37">
        <v>92</v>
      </c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>
        <v>385</v>
      </c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8"/>
      <c r="CE354" s="114">
        <v>0</v>
      </c>
      <c r="CF354" s="114">
        <v>0</v>
      </c>
      <c r="CG354" s="115">
        <v>0</v>
      </c>
      <c r="CH354" s="59">
        <v>0</v>
      </c>
      <c r="CI354" s="59">
        <v>0</v>
      </c>
      <c r="CJ354" s="59">
        <v>0</v>
      </c>
    </row>
    <row r="355" spans="1:92" ht="15" customHeight="1" thickBot="1" x14ac:dyDescent="0.3">
      <c r="A355" s="116" t="s">
        <v>1187</v>
      </c>
      <c r="B355" s="4" t="s">
        <v>2289</v>
      </c>
      <c r="C355" s="13" t="s">
        <v>4011</v>
      </c>
      <c r="D355" s="47" t="s">
        <v>3448</v>
      </c>
      <c r="E355" s="24" t="s">
        <v>162</v>
      </c>
      <c r="F355" s="322">
        <f>SUM(LARGE(G355:CJ355,{1,2,3,4,5,6}))</f>
        <v>649</v>
      </c>
      <c r="G355" s="36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>
        <v>220</v>
      </c>
      <c r="BB355" s="37"/>
      <c r="BC355" s="37"/>
      <c r="BD355" s="37"/>
      <c r="BE355" s="37"/>
      <c r="BF355" s="37"/>
      <c r="BG355" s="37"/>
      <c r="BH355" s="37"/>
      <c r="BI355" s="37"/>
      <c r="BJ355" s="37">
        <v>146</v>
      </c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>
        <v>137</v>
      </c>
      <c r="BY355" s="37"/>
      <c r="BZ355" s="37"/>
      <c r="CA355" s="37"/>
      <c r="CB355" s="37"/>
      <c r="CC355" s="37">
        <v>146</v>
      </c>
      <c r="CD355" s="38"/>
      <c r="CE355" s="114">
        <v>0</v>
      </c>
      <c r="CF355" s="114">
        <v>0</v>
      </c>
      <c r="CG355" s="115">
        <v>0</v>
      </c>
      <c r="CH355" s="59">
        <v>0</v>
      </c>
      <c r="CI355" s="59">
        <v>0</v>
      </c>
      <c r="CJ355" s="59">
        <v>0</v>
      </c>
    </row>
    <row r="356" spans="1:92" ht="15" customHeight="1" thickBot="1" x14ac:dyDescent="0.3">
      <c r="A356" s="116" t="s">
        <v>1191</v>
      </c>
      <c r="B356" s="17" t="s">
        <v>2283</v>
      </c>
      <c r="C356" s="13" t="s">
        <v>3973</v>
      </c>
      <c r="D356" s="47" t="s">
        <v>2284</v>
      </c>
      <c r="E356" s="24" t="s">
        <v>4661</v>
      </c>
      <c r="F356" s="322">
        <f>SUM(LARGE(G356:CJ356,{1,2,3,4,5,6}))</f>
        <v>649</v>
      </c>
      <c r="G356" s="36"/>
      <c r="H356" s="37"/>
      <c r="I356" s="37"/>
      <c r="J356" s="37"/>
      <c r="K356" s="37">
        <v>114</v>
      </c>
      <c r="L356" s="37"/>
      <c r="M356" s="37"/>
      <c r="N356" s="37"/>
      <c r="O356" s="37"/>
      <c r="P356" s="37"/>
      <c r="Q356" s="37"/>
      <c r="R356" s="37"/>
      <c r="S356" s="37"/>
      <c r="T356" s="37">
        <v>146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>
        <v>114</v>
      </c>
      <c r="BT356" s="37"/>
      <c r="BU356" s="37"/>
      <c r="BV356" s="37"/>
      <c r="BW356" s="37"/>
      <c r="BX356" s="37"/>
      <c r="BY356" s="37"/>
      <c r="BZ356" s="37"/>
      <c r="CA356" s="37">
        <v>275</v>
      </c>
      <c r="CB356" s="37"/>
      <c r="CC356" s="37"/>
      <c r="CD356" s="38"/>
      <c r="CE356" s="114">
        <v>0</v>
      </c>
      <c r="CF356" s="114">
        <v>0</v>
      </c>
      <c r="CG356" s="115">
        <v>0</v>
      </c>
      <c r="CH356" s="59">
        <v>0</v>
      </c>
      <c r="CI356" s="59">
        <v>0</v>
      </c>
      <c r="CJ356" s="59">
        <v>0</v>
      </c>
    </row>
    <row r="357" spans="1:92" ht="15" customHeight="1" thickBot="1" x14ac:dyDescent="0.25">
      <c r="A357" s="116" t="s">
        <v>1193</v>
      </c>
      <c r="B357" s="42" t="s">
        <v>1885</v>
      </c>
      <c r="C357" s="13" t="s">
        <v>3771</v>
      </c>
      <c r="D357" s="47" t="s">
        <v>1886</v>
      </c>
      <c r="E357" s="24" t="s">
        <v>3379</v>
      </c>
      <c r="F357" s="322">
        <f>SUM(LARGE(G357:CJ357,{1,2,3,4,5,6}))</f>
        <v>647</v>
      </c>
      <c r="G357" s="36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>
        <v>357</v>
      </c>
      <c r="AW357" s="37"/>
      <c r="AX357" s="37"/>
      <c r="AY357" s="37"/>
      <c r="AZ357" s="37"/>
      <c r="BA357" s="37"/>
      <c r="BB357" s="37"/>
      <c r="BC357" s="37"/>
      <c r="BD357" s="37"/>
      <c r="BE357" s="37"/>
      <c r="BF357" s="37">
        <v>290</v>
      </c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8"/>
      <c r="CE357" s="114">
        <v>0</v>
      </c>
      <c r="CF357" s="114">
        <v>0</v>
      </c>
      <c r="CG357" s="115">
        <v>0</v>
      </c>
      <c r="CH357" s="59">
        <v>0</v>
      </c>
      <c r="CI357" s="59">
        <v>0</v>
      </c>
      <c r="CJ357" s="59">
        <v>0</v>
      </c>
    </row>
    <row r="358" spans="1:92" ht="15" customHeight="1" thickBot="1" x14ac:dyDescent="0.3">
      <c r="A358" s="116" t="s">
        <v>1196</v>
      </c>
      <c r="B358" s="17" t="s">
        <v>2028</v>
      </c>
      <c r="C358" s="13" t="s">
        <v>4529</v>
      </c>
      <c r="D358" s="47" t="s">
        <v>2029</v>
      </c>
      <c r="E358" s="24" t="s">
        <v>1356</v>
      </c>
      <c r="F358" s="322">
        <f>SUM(LARGE(G358:CJ358,{1,2,3,4,5,6}))</f>
        <v>647</v>
      </c>
      <c r="G358" s="36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>
        <v>490</v>
      </c>
      <c r="AK358" s="37"/>
      <c r="AL358" s="37"/>
      <c r="AM358" s="37"/>
      <c r="AN358" s="37"/>
      <c r="AO358" s="37"/>
      <c r="AP358" s="37"/>
      <c r="AQ358" s="37">
        <v>157</v>
      </c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8"/>
      <c r="CE358" s="114">
        <v>0</v>
      </c>
      <c r="CF358" s="114">
        <v>0</v>
      </c>
      <c r="CG358" s="115">
        <v>0</v>
      </c>
      <c r="CH358" s="59">
        <v>0</v>
      </c>
      <c r="CI358" s="59">
        <v>0</v>
      </c>
      <c r="CJ358" s="59">
        <v>0</v>
      </c>
    </row>
    <row r="359" spans="1:92" ht="15" customHeight="1" thickBot="1" x14ac:dyDescent="0.3">
      <c r="A359" s="116" t="s">
        <v>1199</v>
      </c>
      <c r="B359" s="17" t="s">
        <v>2030</v>
      </c>
      <c r="C359" s="13" t="s">
        <v>4530</v>
      </c>
      <c r="D359" s="47" t="s">
        <v>2031</v>
      </c>
      <c r="E359" s="24" t="s">
        <v>1356</v>
      </c>
      <c r="F359" s="322">
        <f>SUM(LARGE(G359:CJ359,{1,2,3,4,5,6}))</f>
        <v>647</v>
      </c>
      <c r="G359" s="36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>
        <v>490</v>
      </c>
      <c r="AK359" s="37"/>
      <c r="AL359" s="37"/>
      <c r="AM359" s="37"/>
      <c r="AN359" s="37"/>
      <c r="AO359" s="37"/>
      <c r="AP359" s="37"/>
      <c r="AQ359" s="37">
        <v>157</v>
      </c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8"/>
      <c r="CE359" s="114">
        <v>0</v>
      </c>
      <c r="CF359" s="114">
        <v>0</v>
      </c>
      <c r="CG359" s="115">
        <v>0</v>
      </c>
      <c r="CH359" s="59">
        <v>0</v>
      </c>
      <c r="CI359" s="59">
        <v>0</v>
      </c>
      <c r="CJ359" s="59">
        <v>0</v>
      </c>
    </row>
    <row r="360" spans="1:92" ht="15" customHeight="1" thickBot="1" x14ac:dyDescent="0.3">
      <c r="A360" s="116" t="s">
        <v>1202</v>
      </c>
      <c r="B360" s="17" t="s">
        <v>2286</v>
      </c>
      <c r="C360" s="13" t="s">
        <v>3946</v>
      </c>
      <c r="D360" s="47" t="s">
        <v>2287</v>
      </c>
      <c r="E360" s="24" t="s">
        <v>4661</v>
      </c>
      <c r="F360" s="322">
        <f>SUM(LARGE(G360:CJ360,{1,2,3,4,5,6}))</f>
        <v>646</v>
      </c>
      <c r="G360" s="36"/>
      <c r="H360" s="37"/>
      <c r="I360" s="37"/>
      <c r="J360" s="37"/>
      <c r="K360" s="37">
        <v>114</v>
      </c>
      <c r="L360" s="37"/>
      <c r="M360" s="37"/>
      <c r="N360" s="37"/>
      <c r="O360" s="37"/>
      <c r="P360" s="37"/>
      <c r="Q360" s="37"/>
      <c r="R360" s="37"/>
      <c r="S360" s="37"/>
      <c r="T360" s="37">
        <v>146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>
        <v>114</v>
      </c>
      <c r="BT360" s="37"/>
      <c r="BU360" s="37"/>
      <c r="BV360" s="37"/>
      <c r="BW360" s="37"/>
      <c r="BX360" s="37"/>
      <c r="BY360" s="37"/>
      <c r="BZ360" s="37"/>
      <c r="CA360" s="37">
        <v>272</v>
      </c>
      <c r="CB360" s="37"/>
      <c r="CC360" s="37"/>
      <c r="CD360" s="38"/>
      <c r="CE360" s="114">
        <v>0</v>
      </c>
      <c r="CF360" s="114">
        <v>0</v>
      </c>
      <c r="CG360" s="115">
        <v>0</v>
      </c>
      <c r="CH360" s="59">
        <v>0</v>
      </c>
      <c r="CI360" s="59">
        <v>0</v>
      </c>
      <c r="CJ360" s="59">
        <v>0</v>
      </c>
    </row>
    <row r="361" spans="1:92" ht="15" customHeight="1" thickBot="1" x14ac:dyDescent="0.3">
      <c r="A361" s="116" t="s">
        <v>1205</v>
      </c>
      <c r="B361" s="17" t="s">
        <v>2017</v>
      </c>
      <c r="C361" s="13" t="s">
        <v>3998</v>
      </c>
      <c r="D361" s="47" t="s">
        <v>2018</v>
      </c>
      <c r="E361" s="24" t="s">
        <v>4644</v>
      </c>
      <c r="F361" s="322">
        <f>SUM(LARGE(G361:CJ361,{1,2,3,4,5,6}))</f>
        <v>642</v>
      </c>
      <c r="G361" s="36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>
        <v>642</v>
      </c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8"/>
      <c r="CE361" s="114">
        <v>0</v>
      </c>
      <c r="CF361" s="114">
        <v>0</v>
      </c>
      <c r="CG361" s="115">
        <v>0</v>
      </c>
      <c r="CH361" s="59">
        <v>0</v>
      </c>
      <c r="CI361" s="59">
        <v>0</v>
      </c>
      <c r="CJ361" s="59">
        <v>0</v>
      </c>
    </row>
    <row r="362" spans="1:92" ht="15" customHeight="1" thickBot="1" x14ac:dyDescent="0.3">
      <c r="A362" s="116" t="s">
        <v>1207</v>
      </c>
      <c r="B362" s="17" t="s">
        <v>1881</v>
      </c>
      <c r="C362" s="13" t="s">
        <v>4531</v>
      </c>
      <c r="D362" s="47" t="s">
        <v>1882</v>
      </c>
      <c r="E362" s="24" t="s">
        <v>4642</v>
      </c>
      <c r="F362" s="322">
        <f>SUM(LARGE(G362:CJ362,{1,2,3,4,5,6}))</f>
        <v>638</v>
      </c>
      <c r="G362" s="36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>
        <v>253</v>
      </c>
      <c r="AB362" s="37"/>
      <c r="AC362" s="37"/>
      <c r="AD362" s="37"/>
      <c r="AE362" s="37"/>
      <c r="AF362" s="37"/>
      <c r="AG362" s="37"/>
      <c r="AH362" s="37"/>
      <c r="AI362" s="37"/>
      <c r="AJ362" s="37">
        <v>385</v>
      </c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8"/>
      <c r="CE362" s="114">
        <v>0</v>
      </c>
      <c r="CF362" s="114">
        <v>0</v>
      </c>
      <c r="CG362" s="115">
        <v>0</v>
      </c>
      <c r="CH362" s="59">
        <v>0</v>
      </c>
      <c r="CI362" s="59">
        <v>0</v>
      </c>
      <c r="CJ362" s="59">
        <v>0</v>
      </c>
    </row>
    <row r="363" spans="1:92" ht="15" customHeight="1" thickBot="1" x14ac:dyDescent="0.3">
      <c r="A363" s="116" t="s">
        <v>1210</v>
      </c>
      <c r="B363" s="17" t="s">
        <v>2079</v>
      </c>
      <c r="C363" s="13" t="s">
        <v>3951</v>
      </c>
      <c r="D363" s="47" t="s">
        <v>2080</v>
      </c>
      <c r="E363" s="24" t="s">
        <v>306</v>
      </c>
      <c r="F363" s="322">
        <f>SUM(LARGE(G363:CJ363,{1,2,3,4,5,6}))</f>
        <v>637</v>
      </c>
      <c r="G363" s="36"/>
      <c r="H363" s="37"/>
      <c r="I363" s="37"/>
      <c r="J363" s="37"/>
      <c r="K363" s="37">
        <v>175</v>
      </c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>
        <v>190</v>
      </c>
      <c r="AA363" s="37"/>
      <c r="AB363" s="37"/>
      <c r="AC363" s="37"/>
      <c r="AD363" s="37"/>
      <c r="AE363" s="37"/>
      <c r="AF363" s="37"/>
      <c r="AG363" s="37"/>
      <c r="AH363" s="37"/>
      <c r="AI363" s="37"/>
      <c r="AJ363" s="37">
        <v>272</v>
      </c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8"/>
      <c r="CE363" s="114">
        <v>0</v>
      </c>
      <c r="CF363" s="114">
        <v>0</v>
      </c>
      <c r="CG363" s="115">
        <v>0</v>
      </c>
      <c r="CH363" s="59">
        <v>0</v>
      </c>
      <c r="CI363" s="59">
        <v>0</v>
      </c>
      <c r="CJ363" s="59">
        <v>0</v>
      </c>
    </row>
    <row r="364" spans="1:92" ht="15" customHeight="1" thickBot="1" x14ac:dyDescent="0.3">
      <c r="A364" s="116" t="s">
        <v>1213</v>
      </c>
      <c r="B364" s="17" t="s">
        <v>2054</v>
      </c>
      <c r="C364" s="13" t="s">
        <v>3964</v>
      </c>
      <c r="D364" s="47" t="s">
        <v>2055</v>
      </c>
      <c r="E364" s="24" t="s">
        <v>4645</v>
      </c>
      <c r="F364" s="322">
        <f>SUM(LARGE(G364:CJ364,{1,2,3,4,5,6}))</f>
        <v>635</v>
      </c>
      <c r="G364" s="36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>
        <v>250</v>
      </c>
      <c r="AJ364" s="37">
        <v>385</v>
      </c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8"/>
      <c r="CE364" s="114">
        <v>0</v>
      </c>
      <c r="CF364" s="114">
        <v>0</v>
      </c>
      <c r="CG364" s="115">
        <v>0</v>
      </c>
      <c r="CH364" s="59">
        <v>0</v>
      </c>
      <c r="CI364" s="59">
        <v>0</v>
      </c>
      <c r="CJ364" s="59">
        <v>0</v>
      </c>
    </row>
    <row r="365" spans="1:92" ht="15" customHeight="1" thickBot="1" x14ac:dyDescent="0.3">
      <c r="A365" s="116" t="s">
        <v>1216</v>
      </c>
      <c r="B365" s="17" t="s">
        <v>1981</v>
      </c>
      <c r="C365" s="13" t="s">
        <v>3997</v>
      </c>
      <c r="D365" s="47" t="s">
        <v>1982</v>
      </c>
      <c r="E365" s="24" t="s">
        <v>148</v>
      </c>
      <c r="F365" s="322">
        <f>SUM(LARGE(G365:CJ365,{1,2,3,4,5,6}))</f>
        <v>632</v>
      </c>
      <c r="G365" s="36">
        <v>357</v>
      </c>
      <c r="H365" s="37"/>
      <c r="I365" s="37"/>
      <c r="J365" s="37"/>
      <c r="K365" s="37"/>
      <c r="L365" s="37"/>
      <c r="M365" s="37">
        <v>275</v>
      </c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8"/>
      <c r="CE365" s="114">
        <v>0</v>
      </c>
      <c r="CF365" s="114">
        <v>0</v>
      </c>
      <c r="CG365" s="115">
        <v>0</v>
      </c>
      <c r="CH365" s="59">
        <v>0</v>
      </c>
      <c r="CI365" s="59">
        <v>0</v>
      </c>
      <c r="CJ365" s="59">
        <v>0</v>
      </c>
      <c r="CN365" s="395"/>
    </row>
    <row r="366" spans="1:92" ht="15" customHeight="1" thickBot="1" x14ac:dyDescent="0.3">
      <c r="A366" s="116" t="s">
        <v>1218</v>
      </c>
      <c r="B366" s="17" t="s">
        <v>2089</v>
      </c>
      <c r="C366" s="13" t="s">
        <v>3990</v>
      </c>
      <c r="D366" s="47" t="s">
        <v>2090</v>
      </c>
      <c r="E366" s="24" t="s">
        <v>162</v>
      </c>
      <c r="F366" s="322">
        <f>SUM(LARGE(G366:CJ366,{1,2,3,4,5,6}))</f>
        <v>630</v>
      </c>
      <c r="G366" s="36"/>
      <c r="H366" s="37"/>
      <c r="I366" s="37"/>
      <c r="J366" s="37">
        <v>157</v>
      </c>
      <c r="K366" s="37"/>
      <c r="L366" s="37"/>
      <c r="M366" s="37"/>
      <c r="N366" s="37"/>
      <c r="O366" s="37"/>
      <c r="P366" s="37"/>
      <c r="Q366" s="37"/>
      <c r="R366" s="37"/>
      <c r="S366" s="37">
        <v>157</v>
      </c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>
        <v>316</v>
      </c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8"/>
      <c r="CE366" s="114">
        <v>0</v>
      </c>
      <c r="CF366" s="114">
        <v>0</v>
      </c>
      <c r="CG366" s="115">
        <v>0</v>
      </c>
      <c r="CH366" s="59">
        <v>0</v>
      </c>
      <c r="CI366" s="59">
        <v>0</v>
      </c>
      <c r="CJ366" s="59">
        <v>0</v>
      </c>
    </row>
    <row r="367" spans="1:92" ht="15" customHeight="1" thickBot="1" x14ac:dyDescent="0.3">
      <c r="A367" s="116" t="s">
        <v>1221</v>
      </c>
      <c r="B367" s="17" t="s">
        <v>2007</v>
      </c>
      <c r="C367" s="13" t="s">
        <v>3937</v>
      </c>
      <c r="D367" s="47" t="s">
        <v>2008</v>
      </c>
      <c r="E367" s="24" t="s">
        <v>306</v>
      </c>
      <c r="F367" s="322">
        <f>SUM(LARGE(G367:CJ367,{1,2,3,4,5,6}))</f>
        <v>626</v>
      </c>
      <c r="G367" s="36"/>
      <c r="H367" s="37"/>
      <c r="I367" s="37"/>
      <c r="J367" s="37"/>
      <c r="K367" s="37">
        <v>177</v>
      </c>
      <c r="L367" s="37"/>
      <c r="M367" s="37"/>
      <c r="N367" s="37"/>
      <c r="O367" s="37"/>
      <c r="P367" s="37"/>
      <c r="Q367" s="37"/>
      <c r="R367" s="37"/>
      <c r="S367" s="37"/>
      <c r="T367" s="37">
        <v>177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>
        <v>272</v>
      </c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8"/>
      <c r="CE367" s="114">
        <v>0</v>
      </c>
      <c r="CF367" s="114">
        <v>0</v>
      </c>
      <c r="CG367" s="115">
        <v>0</v>
      </c>
      <c r="CH367" s="59">
        <v>0</v>
      </c>
      <c r="CI367" s="59">
        <v>0</v>
      </c>
      <c r="CJ367" s="59">
        <v>0</v>
      </c>
    </row>
    <row r="368" spans="1:92" ht="15" customHeight="1" thickBot="1" x14ac:dyDescent="0.3">
      <c r="A368" s="116" t="s">
        <v>1224</v>
      </c>
      <c r="B368" s="17" t="s">
        <v>2096</v>
      </c>
      <c r="C368" s="13" t="s">
        <v>4532</v>
      </c>
      <c r="D368" s="47" t="s">
        <v>2097</v>
      </c>
      <c r="E368" s="24" t="s">
        <v>1468</v>
      </c>
      <c r="F368" s="322">
        <f>SUM(LARGE(G368:CJ368,{1,2,3,4,5,6}))</f>
        <v>620</v>
      </c>
      <c r="G368" s="36">
        <v>620</v>
      </c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8"/>
      <c r="CE368" s="114">
        <v>0</v>
      </c>
      <c r="CF368" s="114">
        <v>0</v>
      </c>
      <c r="CG368" s="115">
        <v>0</v>
      </c>
      <c r="CH368" s="59">
        <v>0</v>
      </c>
      <c r="CI368" s="59">
        <v>0</v>
      </c>
      <c r="CJ368" s="59">
        <v>0</v>
      </c>
    </row>
    <row r="369" spans="1:110" ht="15" customHeight="1" thickBot="1" x14ac:dyDescent="0.3">
      <c r="A369" s="116" t="s">
        <v>1292</v>
      </c>
      <c r="B369" s="17" t="s">
        <v>2220</v>
      </c>
      <c r="C369" s="13" t="s">
        <v>4008</v>
      </c>
      <c r="D369" s="47" t="s">
        <v>3445</v>
      </c>
      <c r="E369" s="24" t="s">
        <v>310</v>
      </c>
      <c r="F369" s="322">
        <f>SUM(LARGE(G369:CJ369,{1,2,3,4,5,6}))</f>
        <v>619</v>
      </c>
      <c r="G369" s="36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>
        <v>444</v>
      </c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>
        <v>175</v>
      </c>
      <c r="BX369" s="37"/>
      <c r="BY369" s="37"/>
      <c r="BZ369" s="37"/>
      <c r="CA369" s="37"/>
      <c r="CB369" s="37"/>
      <c r="CC369" s="37"/>
      <c r="CD369" s="38"/>
      <c r="CE369" s="114">
        <v>0</v>
      </c>
      <c r="CF369" s="114">
        <v>0</v>
      </c>
      <c r="CG369" s="115">
        <v>0</v>
      </c>
      <c r="CH369" s="59">
        <v>0</v>
      </c>
      <c r="CI369" s="59">
        <v>0</v>
      </c>
      <c r="CJ369" s="59">
        <v>0</v>
      </c>
    </row>
    <row r="370" spans="1:110" ht="15" customHeight="1" thickBot="1" x14ac:dyDescent="0.3">
      <c r="A370" s="116" t="s">
        <v>1248</v>
      </c>
      <c r="B370" s="17" t="s">
        <v>2098</v>
      </c>
      <c r="C370" s="13" t="s">
        <v>4019</v>
      </c>
      <c r="D370" s="47" t="s">
        <v>3451</v>
      </c>
      <c r="E370" s="24" t="s">
        <v>4653</v>
      </c>
      <c r="F370" s="322">
        <f>SUM(LARGE(G370:CJ370,{1,2,3,4,5,6}))</f>
        <v>619</v>
      </c>
      <c r="G370" s="36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>
        <v>102</v>
      </c>
      <c r="T370" s="37"/>
      <c r="U370" s="37"/>
      <c r="V370" s="37"/>
      <c r="W370" s="37"/>
      <c r="X370" s="37"/>
      <c r="Y370" s="37">
        <v>360</v>
      </c>
      <c r="Z370" s="37"/>
      <c r="AA370" s="37"/>
      <c r="AB370" s="37"/>
      <c r="AC370" s="37"/>
      <c r="AD370" s="37"/>
      <c r="AE370" s="37"/>
      <c r="AF370" s="37"/>
      <c r="AG370" s="37"/>
      <c r="AH370" s="37">
        <v>157</v>
      </c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8"/>
      <c r="CE370" s="114">
        <v>0</v>
      </c>
      <c r="CF370" s="114">
        <v>0</v>
      </c>
      <c r="CG370" s="115">
        <v>0</v>
      </c>
      <c r="CH370" s="59">
        <v>0</v>
      </c>
      <c r="CI370" s="59">
        <v>0</v>
      </c>
      <c r="CJ370" s="59">
        <v>0</v>
      </c>
    </row>
    <row r="371" spans="1:110" ht="15" customHeight="1" thickBot="1" x14ac:dyDescent="0.3">
      <c r="A371" s="116" t="s">
        <v>2082</v>
      </c>
      <c r="B371" s="17" t="s">
        <v>2099</v>
      </c>
      <c r="C371" s="13" t="s">
        <v>4007</v>
      </c>
      <c r="D371" s="47" t="s">
        <v>2100</v>
      </c>
      <c r="E371" s="24" t="s">
        <v>738</v>
      </c>
      <c r="F371" s="322">
        <f>SUM(LARGE(G371:CJ371,{1,2,3,4,5,6}))</f>
        <v>611</v>
      </c>
      <c r="G371" s="36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>
        <v>157</v>
      </c>
      <c r="AA371" s="37"/>
      <c r="AB371" s="37"/>
      <c r="AC371" s="37"/>
      <c r="AD371" s="37"/>
      <c r="AE371" s="37"/>
      <c r="AF371" s="37"/>
      <c r="AG371" s="37"/>
      <c r="AH371" s="37"/>
      <c r="AI371" s="37">
        <v>250</v>
      </c>
      <c r="AJ371" s="37"/>
      <c r="AK371" s="37"/>
      <c r="AL371" s="37"/>
      <c r="AM371" s="37"/>
      <c r="AN371" s="37"/>
      <c r="AO371" s="37"/>
      <c r="AP371" s="37"/>
      <c r="AQ371" s="37">
        <v>102</v>
      </c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>
        <v>102</v>
      </c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8"/>
      <c r="CE371" s="114">
        <v>0</v>
      </c>
      <c r="CF371" s="114">
        <v>0</v>
      </c>
      <c r="CG371" s="115">
        <v>0</v>
      </c>
      <c r="CH371" s="59">
        <v>0</v>
      </c>
      <c r="CI371" s="59">
        <v>0</v>
      </c>
      <c r="CJ371" s="59">
        <v>0</v>
      </c>
    </row>
    <row r="372" spans="1:110" ht="15" customHeight="1" thickBot="1" x14ac:dyDescent="0.3">
      <c r="A372" s="116" t="s">
        <v>2085</v>
      </c>
      <c r="B372" s="17" t="s">
        <v>2355</v>
      </c>
      <c r="C372" s="13" t="s">
        <v>4013</v>
      </c>
      <c r="D372" s="47" t="s">
        <v>2356</v>
      </c>
      <c r="E372" s="24" t="s">
        <v>684</v>
      </c>
      <c r="F372" s="322">
        <f>SUM(LARGE(G372:CJ372,{1,2,3,4,5,6}))</f>
        <v>601</v>
      </c>
      <c r="G372" s="36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>
        <v>175</v>
      </c>
      <c r="BO372" s="37"/>
      <c r="BP372" s="37"/>
      <c r="BQ372" s="37"/>
      <c r="BR372" s="37">
        <v>175</v>
      </c>
      <c r="BS372" s="37"/>
      <c r="BT372" s="37"/>
      <c r="BU372" s="37"/>
      <c r="BV372" s="37"/>
      <c r="BW372" s="37"/>
      <c r="BX372" s="37">
        <v>137</v>
      </c>
      <c r="BY372" s="37"/>
      <c r="BZ372" s="37"/>
      <c r="CA372" s="37"/>
      <c r="CB372" s="37"/>
      <c r="CC372" s="37">
        <v>114</v>
      </c>
      <c r="CD372" s="38"/>
      <c r="CE372" s="114">
        <v>0</v>
      </c>
      <c r="CF372" s="114">
        <v>0</v>
      </c>
      <c r="CG372" s="115">
        <v>0</v>
      </c>
      <c r="CH372" s="59">
        <v>0</v>
      </c>
      <c r="CI372" s="59">
        <v>0</v>
      </c>
      <c r="CJ372" s="59">
        <v>0</v>
      </c>
    </row>
    <row r="373" spans="1:110" ht="15" customHeight="1" thickBot="1" x14ac:dyDescent="0.3">
      <c r="A373" s="116" t="s">
        <v>2088</v>
      </c>
      <c r="B373" s="17" t="s">
        <v>1873</v>
      </c>
      <c r="C373" s="13" t="s">
        <v>3769</v>
      </c>
      <c r="D373" s="47" t="s">
        <v>1874</v>
      </c>
      <c r="E373" s="24" t="s">
        <v>888</v>
      </c>
      <c r="F373" s="322">
        <f>SUM(LARGE(G373:CJ373,{1,2,3,4,5,6}))</f>
        <v>595</v>
      </c>
      <c r="G373" s="36"/>
      <c r="H373" s="37"/>
      <c r="I373" s="37"/>
      <c r="J373" s="37"/>
      <c r="K373" s="37"/>
      <c r="L373" s="37">
        <v>595</v>
      </c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8"/>
      <c r="CE373" s="114">
        <v>0</v>
      </c>
      <c r="CF373" s="114">
        <v>0</v>
      </c>
      <c r="CG373" s="115">
        <v>0</v>
      </c>
      <c r="CH373" s="59">
        <v>0</v>
      </c>
      <c r="CI373" s="59">
        <v>0</v>
      </c>
      <c r="CJ373" s="59">
        <v>0</v>
      </c>
    </row>
    <row r="374" spans="1:110" ht="15" customHeight="1" thickBot="1" x14ac:dyDescent="0.3">
      <c r="A374" s="116" t="s">
        <v>2091</v>
      </c>
      <c r="B374" s="6" t="s">
        <v>2517</v>
      </c>
      <c r="C374" s="13" t="s">
        <v>4034</v>
      </c>
      <c r="D374" s="47" t="s">
        <v>3455</v>
      </c>
      <c r="E374" s="24" t="s">
        <v>4641</v>
      </c>
      <c r="F374" s="322">
        <f>SUM(LARGE(G374:CJ374,{1,2,3,4,5,6}))</f>
        <v>595</v>
      </c>
      <c r="G374" s="36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>
        <v>210</v>
      </c>
      <c r="BT374" s="37"/>
      <c r="BU374" s="37"/>
      <c r="BV374" s="37"/>
      <c r="BW374" s="37"/>
      <c r="BX374" s="37"/>
      <c r="BY374" s="37"/>
      <c r="BZ374" s="37"/>
      <c r="CA374" s="37">
        <v>385</v>
      </c>
      <c r="CB374" s="37"/>
      <c r="CC374" s="37"/>
      <c r="CD374" s="38"/>
      <c r="CE374" s="114">
        <v>0</v>
      </c>
      <c r="CF374" s="114">
        <v>0</v>
      </c>
      <c r="CG374" s="115">
        <v>0</v>
      </c>
      <c r="CH374" s="59">
        <v>0</v>
      </c>
      <c r="CI374" s="59">
        <v>0</v>
      </c>
      <c r="CJ374" s="59">
        <v>0</v>
      </c>
    </row>
    <row r="375" spans="1:110" ht="15" customHeight="1" thickBot="1" x14ac:dyDescent="0.3">
      <c r="A375" s="116" t="s">
        <v>1252</v>
      </c>
      <c r="B375" s="6" t="s">
        <v>2519</v>
      </c>
      <c r="C375" s="13" t="s">
        <v>3662</v>
      </c>
      <c r="D375" s="47" t="s">
        <v>3464</v>
      </c>
      <c r="E375" s="24" t="s">
        <v>4641</v>
      </c>
      <c r="F375" s="322">
        <f>SUM(LARGE(G375:CJ375,{1,2,3,4,5,6}))</f>
        <v>595</v>
      </c>
      <c r="G375" s="36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>
        <v>210</v>
      </c>
      <c r="BT375" s="37"/>
      <c r="BU375" s="37"/>
      <c r="BV375" s="37"/>
      <c r="BW375" s="37"/>
      <c r="BX375" s="37"/>
      <c r="BY375" s="37"/>
      <c r="BZ375" s="37"/>
      <c r="CA375" s="37">
        <v>385</v>
      </c>
      <c r="CB375" s="37"/>
      <c r="CC375" s="37"/>
      <c r="CD375" s="38"/>
      <c r="CE375" s="114">
        <v>0</v>
      </c>
      <c r="CF375" s="114">
        <v>0</v>
      </c>
      <c r="CG375" s="115">
        <v>0</v>
      </c>
      <c r="CH375" s="59">
        <v>0</v>
      </c>
      <c r="CI375" s="59">
        <v>0</v>
      </c>
      <c r="CJ375" s="59">
        <v>0</v>
      </c>
    </row>
    <row r="376" spans="1:110" ht="15" customHeight="1" thickBot="1" x14ac:dyDescent="0.3">
      <c r="A376" s="116" t="s">
        <v>2095</v>
      </c>
      <c r="B376" s="2" t="s">
        <v>2383</v>
      </c>
      <c r="C376" s="13" t="s">
        <v>4040</v>
      </c>
      <c r="D376" s="47" t="s">
        <v>2384</v>
      </c>
      <c r="E376" s="24" t="s">
        <v>166</v>
      </c>
      <c r="F376" s="322">
        <f>SUM(LARGE(G376:CJ376,{1,2,3,4,5,6}))</f>
        <v>584</v>
      </c>
      <c r="G376" s="36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>
        <v>175</v>
      </c>
      <c r="AI376" s="37"/>
      <c r="AJ376" s="37"/>
      <c r="AK376" s="37"/>
      <c r="AL376" s="37"/>
      <c r="AM376" s="37"/>
      <c r="AN376" s="37"/>
      <c r="AO376" s="37"/>
      <c r="AP376" s="37"/>
      <c r="AQ376" s="37"/>
      <c r="AR376" s="37">
        <v>137</v>
      </c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>
        <v>272</v>
      </c>
      <c r="CB376" s="37"/>
      <c r="CC376" s="37"/>
      <c r="CD376" s="38"/>
      <c r="CE376" s="114">
        <v>0</v>
      </c>
      <c r="CF376" s="114">
        <v>0</v>
      </c>
      <c r="CG376" s="115">
        <v>0</v>
      </c>
      <c r="CH376" s="59">
        <v>0</v>
      </c>
      <c r="CI376" s="59">
        <v>0</v>
      </c>
      <c r="CJ376" s="59">
        <v>0</v>
      </c>
    </row>
    <row r="377" spans="1:110" ht="15" customHeight="1" thickBot="1" x14ac:dyDescent="0.25">
      <c r="A377" s="116" t="s">
        <v>1234</v>
      </c>
      <c r="B377" s="44" t="s">
        <v>1972</v>
      </c>
      <c r="C377" s="13" t="s">
        <v>4533</v>
      </c>
      <c r="D377" s="47" t="s">
        <v>1872</v>
      </c>
      <c r="E377" s="24" t="s">
        <v>4650</v>
      </c>
      <c r="F377" s="322">
        <f>SUM(LARGE(G377:CJ377,{1,2,3,4,5,6}))</f>
        <v>583</v>
      </c>
      <c r="G377" s="36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>
        <v>157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>
        <v>102</v>
      </c>
      <c r="AR377" s="37"/>
      <c r="AS377" s="37">
        <v>222</v>
      </c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>
        <v>102</v>
      </c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8"/>
      <c r="CE377" s="114">
        <v>0</v>
      </c>
      <c r="CF377" s="114">
        <v>0</v>
      </c>
      <c r="CG377" s="115">
        <v>0</v>
      </c>
      <c r="CH377" s="59">
        <v>0</v>
      </c>
      <c r="CI377" s="59">
        <v>0</v>
      </c>
      <c r="CJ377" s="59">
        <v>0</v>
      </c>
    </row>
    <row r="378" spans="1:110" ht="15" customHeight="1" thickBot="1" x14ac:dyDescent="0.25">
      <c r="A378" s="116" t="s">
        <v>1273</v>
      </c>
      <c r="B378" s="44" t="s">
        <v>2464</v>
      </c>
      <c r="C378" s="13" t="s">
        <v>3899</v>
      </c>
      <c r="D378" s="47" t="s">
        <v>2465</v>
      </c>
      <c r="E378" s="24" t="s">
        <v>513</v>
      </c>
      <c r="F378" s="322">
        <f>SUM(LARGE(G378:CJ378,{1,2,3,4,5,6}))</f>
        <v>582</v>
      </c>
      <c r="G378" s="36"/>
      <c r="H378" s="37"/>
      <c r="I378" s="37"/>
      <c r="J378" s="37"/>
      <c r="K378" s="37"/>
      <c r="L378" s="37">
        <v>222</v>
      </c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>
        <v>360</v>
      </c>
      <c r="CA378" s="37"/>
      <c r="CB378" s="37"/>
      <c r="CC378" s="37"/>
      <c r="CD378" s="38"/>
      <c r="CE378" s="114">
        <v>0</v>
      </c>
      <c r="CF378" s="114">
        <v>0</v>
      </c>
      <c r="CG378" s="115">
        <v>0</v>
      </c>
      <c r="CH378" s="59">
        <v>0</v>
      </c>
      <c r="CI378" s="59">
        <v>0</v>
      </c>
      <c r="CJ378" s="59">
        <v>0</v>
      </c>
    </row>
    <row r="379" spans="1:110" ht="15" customHeight="1" thickBot="1" x14ac:dyDescent="0.3">
      <c r="A379" s="116" t="s">
        <v>2101</v>
      </c>
      <c r="B379" s="2" t="s">
        <v>2121</v>
      </c>
      <c r="C379" s="13" t="s">
        <v>4041</v>
      </c>
      <c r="D379" s="47" t="s">
        <v>3458</v>
      </c>
      <c r="E379" s="24" t="s">
        <v>275</v>
      </c>
      <c r="F379" s="322">
        <f>SUM(LARGE(G379:CJ379,{1,2,3,4,5,6}))</f>
        <v>580</v>
      </c>
      <c r="G379" s="36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>
        <v>290</v>
      </c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>
        <v>290</v>
      </c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8"/>
      <c r="CE379" s="114">
        <v>0</v>
      </c>
      <c r="CF379" s="114">
        <v>0</v>
      </c>
      <c r="CG379" s="115">
        <v>0</v>
      </c>
      <c r="CH379" s="59">
        <v>0</v>
      </c>
      <c r="CI379" s="59">
        <v>0</v>
      </c>
      <c r="CJ379" s="59">
        <v>0</v>
      </c>
    </row>
    <row r="380" spans="1:110" ht="15" customHeight="1" thickBot="1" x14ac:dyDescent="0.3">
      <c r="A380" s="116" t="s">
        <v>2104</v>
      </c>
      <c r="B380" s="17" t="s">
        <v>2122</v>
      </c>
      <c r="C380" s="13" t="s">
        <v>4017</v>
      </c>
      <c r="D380" s="47" t="s">
        <v>2123</v>
      </c>
      <c r="E380" s="24" t="s">
        <v>513</v>
      </c>
      <c r="F380" s="322">
        <f>SUM(LARGE(G380:CJ380,{1,2,3,4,5,6}))</f>
        <v>577</v>
      </c>
      <c r="G380" s="36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>
        <v>157</v>
      </c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>
        <v>420</v>
      </c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8"/>
      <c r="CE380" s="114">
        <v>0</v>
      </c>
      <c r="CF380" s="114">
        <v>0</v>
      </c>
      <c r="CG380" s="115">
        <v>0</v>
      </c>
      <c r="CH380" s="59">
        <v>0</v>
      </c>
      <c r="CI380" s="59">
        <v>0</v>
      </c>
      <c r="CJ380" s="59">
        <v>0</v>
      </c>
    </row>
    <row r="381" spans="1:110" ht="15" customHeight="1" thickBot="1" x14ac:dyDescent="0.3">
      <c r="A381" s="116" t="s">
        <v>2107</v>
      </c>
      <c r="B381" s="17" t="s">
        <v>1932</v>
      </c>
      <c r="C381" s="13" t="s">
        <v>3989</v>
      </c>
      <c r="D381" s="47" t="s">
        <v>1933</v>
      </c>
      <c r="E381" s="24" t="s">
        <v>4653</v>
      </c>
      <c r="F381" s="322">
        <f>SUM(LARGE(G381:CJ381,{1,2,3,4,5,6}))</f>
        <v>575</v>
      </c>
      <c r="G381" s="36"/>
      <c r="H381" s="37"/>
      <c r="I381" s="37"/>
      <c r="J381" s="37">
        <v>102</v>
      </c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>
        <v>157</v>
      </c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>
        <v>316</v>
      </c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8"/>
      <c r="CE381" s="114">
        <v>0</v>
      </c>
      <c r="CF381" s="114">
        <v>0</v>
      </c>
      <c r="CG381" s="115">
        <v>0</v>
      </c>
      <c r="CH381" s="59">
        <v>0</v>
      </c>
      <c r="CI381" s="59">
        <v>0</v>
      </c>
      <c r="CJ381" s="59">
        <v>0</v>
      </c>
      <c r="DC381" s="395"/>
      <c r="DD381" s="395"/>
      <c r="DE381" s="395"/>
      <c r="DF381" s="395"/>
    </row>
    <row r="382" spans="1:110" ht="15" customHeight="1" thickBot="1" x14ac:dyDescent="0.3">
      <c r="A382" s="116" t="s">
        <v>1229</v>
      </c>
      <c r="B382" s="2" t="s">
        <v>2396</v>
      </c>
      <c r="C382" s="13" t="s">
        <v>3985</v>
      </c>
      <c r="D382" s="47" t="s">
        <v>2397</v>
      </c>
      <c r="E382" s="24" t="s">
        <v>148</v>
      </c>
      <c r="F382" s="322">
        <f>SUM(LARGE(G382:CJ382,{1,2,3,4,5,6}))</f>
        <v>565</v>
      </c>
      <c r="G382" s="36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>
        <v>290</v>
      </c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>
        <v>275</v>
      </c>
      <c r="BW382" s="37"/>
      <c r="BX382" s="37"/>
      <c r="BY382" s="37"/>
      <c r="BZ382" s="37"/>
      <c r="CA382" s="37"/>
      <c r="CB382" s="37"/>
      <c r="CC382" s="37"/>
      <c r="CD382" s="38"/>
      <c r="CE382" s="114">
        <v>0</v>
      </c>
      <c r="CF382" s="114">
        <v>0</v>
      </c>
      <c r="CG382" s="115">
        <v>0</v>
      </c>
      <c r="CH382" s="59">
        <v>0</v>
      </c>
      <c r="CI382" s="59">
        <v>0</v>
      </c>
      <c r="CJ382" s="59">
        <v>0</v>
      </c>
    </row>
    <row r="383" spans="1:110" ht="15" customHeight="1" thickBot="1" x14ac:dyDescent="0.3">
      <c r="A383" s="116" t="s">
        <v>2109</v>
      </c>
      <c r="B383" s="2" t="s">
        <v>2399</v>
      </c>
      <c r="C383" s="13" t="s">
        <v>4002</v>
      </c>
      <c r="D383" s="47" t="s">
        <v>2400</v>
      </c>
      <c r="E383" s="24" t="s">
        <v>148</v>
      </c>
      <c r="F383" s="322">
        <f>SUM(LARGE(G383:CJ383,{1,2,3,4,5,6}))</f>
        <v>565</v>
      </c>
      <c r="G383" s="36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>
        <v>290</v>
      </c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>
        <v>275</v>
      </c>
      <c r="BW383" s="37"/>
      <c r="BX383" s="37"/>
      <c r="BY383" s="37"/>
      <c r="BZ383" s="37"/>
      <c r="CA383" s="37"/>
      <c r="CB383" s="37"/>
      <c r="CC383" s="37"/>
      <c r="CD383" s="38"/>
      <c r="CE383" s="114">
        <v>0</v>
      </c>
      <c r="CF383" s="114">
        <v>0</v>
      </c>
      <c r="CG383" s="115">
        <v>0</v>
      </c>
      <c r="CH383" s="59">
        <v>0</v>
      </c>
      <c r="CI383" s="59">
        <v>0</v>
      </c>
      <c r="CJ383" s="59">
        <v>0</v>
      </c>
    </row>
    <row r="384" spans="1:110" ht="15" customHeight="1" thickBot="1" x14ac:dyDescent="0.3">
      <c r="A384" s="116" t="s">
        <v>2112</v>
      </c>
      <c r="B384" s="17" t="s">
        <v>2044</v>
      </c>
      <c r="C384" s="13" t="s">
        <v>3966</v>
      </c>
      <c r="D384" s="47" t="s">
        <v>2045</v>
      </c>
      <c r="E384" s="24" t="s">
        <v>4655</v>
      </c>
      <c r="F384" s="322">
        <f>SUM(LARGE(G384:CJ384,{1,2,3,4,5,6}))</f>
        <v>563</v>
      </c>
      <c r="G384" s="36"/>
      <c r="H384" s="37"/>
      <c r="I384" s="37">
        <v>213</v>
      </c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>
        <v>213</v>
      </c>
      <c r="AB384" s="37"/>
      <c r="AC384" s="37"/>
      <c r="AD384" s="37"/>
      <c r="AE384" s="37"/>
      <c r="AF384" s="37"/>
      <c r="AG384" s="37">
        <v>137</v>
      </c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8"/>
      <c r="CE384" s="114">
        <v>0</v>
      </c>
      <c r="CF384" s="114">
        <v>0</v>
      </c>
      <c r="CG384" s="115">
        <v>0</v>
      </c>
      <c r="CH384" s="59">
        <v>0</v>
      </c>
      <c r="CI384" s="59">
        <v>0</v>
      </c>
      <c r="CJ384" s="59">
        <v>0</v>
      </c>
    </row>
    <row r="385" spans="1:110" ht="15" customHeight="1" thickBot="1" x14ac:dyDescent="0.3">
      <c r="A385" s="116" t="s">
        <v>1237</v>
      </c>
      <c r="B385" s="17" t="s">
        <v>2092</v>
      </c>
      <c r="C385" s="7">
        <v>37134</v>
      </c>
      <c r="D385" s="400">
        <v>124654</v>
      </c>
      <c r="E385" s="129" t="s">
        <v>762</v>
      </c>
      <c r="F385" s="322">
        <f>SUM(LARGE(G385:CJ385,{1,2,3,4,5,6}))</f>
        <v>560</v>
      </c>
      <c r="G385" s="36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>
        <v>175</v>
      </c>
      <c r="AJ385" s="37">
        <v>385</v>
      </c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8"/>
      <c r="CE385" s="114">
        <v>0</v>
      </c>
      <c r="CF385" s="114">
        <v>0</v>
      </c>
      <c r="CG385" s="115">
        <v>0</v>
      </c>
      <c r="CH385" s="59">
        <v>0</v>
      </c>
      <c r="CI385" s="59">
        <v>0</v>
      </c>
      <c r="CJ385" s="59">
        <v>0</v>
      </c>
    </row>
    <row r="386" spans="1:110" ht="15" customHeight="1" thickBot="1" x14ac:dyDescent="0.3">
      <c r="A386" s="116" t="s">
        <v>2117</v>
      </c>
      <c r="B386" s="17" t="s">
        <v>2108</v>
      </c>
      <c r="C386" s="7">
        <v>37723</v>
      </c>
      <c r="D386" s="400">
        <v>142230</v>
      </c>
      <c r="E386" s="129" t="s">
        <v>4672</v>
      </c>
      <c r="F386" s="322">
        <f>SUM(LARGE(G386:CJ386,{1,2,3,4,5,6}))</f>
        <v>560</v>
      </c>
      <c r="G386" s="36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>
        <v>175</v>
      </c>
      <c r="AJ386" s="37">
        <v>385</v>
      </c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8"/>
      <c r="CE386" s="114">
        <v>0</v>
      </c>
      <c r="CF386" s="114">
        <v>0</v>
      </c>
      <c r="CG386" s="115">
        <v>0</v>
      </c>
      <c r="CH386" s="59">
        <v>0</v>
      </c>
      <c r="CI386" s="59">
        <v>0</v>
      </c>
      <c r="CJ386" s="59">
        <v>0</v>
      </c>
    </row>
    <row r="387" spans="1:110" ht="15" customHeight="1" thickBot="1" x14ac:dyDescent="0.3">
      <c r="A387" s="116" t="s">
        <v>2120</v>
      </c>
      <c r="B387" s="17" t="s">
        <v>2105</v>
      </c>
      <c r="C387" s="13" t="s">
        <v>4078</v>
      </c>
      <c r="D387" s="47" t="s">
        <v>2106</v>
      </c>
      <c r="E387" s="24" t="s">
        <v>762</v>
      </c>
      <c r="F387" s="322">
        <f>SUM(LARGE(G387:CJ387,{1,2,3,4,5,6}))</f>
        <v>560</v>
      </c>
      <c r="G387" s="36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>
        <v>175</v>
      </c>
      <c r="AJ387" s="37">
        <v>385</v>
      </c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8"/>
      <c r="CE387" s="114">
        <v>0</v>
      </c>
      <c r="CF387" s="114">
        <v>0</v>
      </c>
      <c r="CG387" s="115">
        <v>0</v>
      </c>
      <c r="CH387" s="59">
        <v>0</v>
      </c>
      <c r="CI387" s="59">
        <v>0</v>
      </c>
      <c r="CJ387" s="59">
        <v>0</v>
      </c>
    </row>
    <row r="388" spans="1:110" ht="15" customHeight="1" thickBot="1" x14ac:dyDescent="0.3">
      <c r="A388" s="116" t="s">
        <v>1244</v>
      </c>
      <c r="B388" s="17" t="s">
        <v>1959</v>
      </c>
      <c r="C388" s="13" t="s">
        <v>3986</v>
      </c>
      <c r="D388" s="47" t="s">
        <v>1960</v>
      </c>
      <c r="E388" s="24" t="s">
        <v>513</v>
      </c>
      <c r="F388" s="322">
        <f>SUM(LARGE(G388:CJ388,{1,2,3,4,5,6}))</f>
        <v>560</v>
      </c>
      <c r="G388" s="36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>
        <v>385</v>
      </c>
      <c r="S388" s="37"/>
      <c r="T388" s="37"/>
      <c r="U388" s="37"/>
      <c r="V388" s="37"/>
      <c r="W388" s="37"/>
      <c r="X388" s="37"/>
      <c r="Y388" s="37"/>
      <c r="Z388" s="37"/>
      <c r="AA388" s="37"/>
      <c r="AB388" s="37">
        <v>175</v>
      </c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8"/>
      <c r="CE388" s="114">
        <v>0</v>
      </c>
      <c r="CF388" s="114">
        <v>0</v>
      </c>
      <c r="CG388" s="115">
        <v>0</v>
      </c>
      <c r="CH388" s="59">
        <v>0</v>
      </c>
      <c r="CI388" s="59">
        <v>0</v>
      </c>
      <c r="CJ388" s="59">
        <v>0</v>
      </c>
    </row>
    <row r="389" spans="1:110" ht="15" customHeight="1" thickBot="1" x14ac:dyDescent="0.3">
      <c r="A389" s="116" t="s">
        <v>2124</v>
      </c>
      <c r="B389" s="17" t="s">
        <v>2134</v>
      </c>
      <c r="C389" s="13" t="s">
        <v>4534</v>
      </c>
      <c r="D389" s="47" t="s">
        <v>2135</v>
      </c>
      <c r="E389" s="24" t="s">
        <v>4650</v>
      </c>
      <c r="F389" s="322">
        <f>SUM(LARGE(G389:CJ389,{1,2,3,4,5,6}))</f>
        <v>553</v>
      </c>
      <c r="G389" s="36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>
        <v>253</v>
      </c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>
        <v>300</v>
      </c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8"/>
      <c r="CE389" s="114">
        <v>0</v>
      </c>
      <c r="CF389" s="114">
        <v>0</v>
      </c>
      <c r="CG389" s="115">
        <v>0</v>
      </c>
      <c r="CH389" s="59">
        <v>0</v>
      </c>
      <c r="CI389" s="59">
        <v>0</v>
      </c>
      <c r="CJ389" s="59">
        <v>0</v>
      </c>
    </row>
    <row r="390" spans="1:110" ht="15" customHeight="1" thickBot="1" x14ac:dyDescent="0.3">
      <c r="A390" s="116" t="s">
        <v>1348</v>
      </c>
      <c r="B390" s="17" t="s">
        <v>2009</v>
      </c>
      <c r="C390" s="13" t="s">
        <v>4035</v>
      </c>
      <c r="D390" s="47" t="s">
        <v>2010</v>
      </c>
      <c r="E390" s="24" t="s">
        <v>513</v>
      </c>
      <c r="F390" s="322">
        <f>SUM(LARGE(G390:CJ390,{1,2,3,4,5,6}))</f>
        <v>542</v>
      </c>
      <c r="G390" s="36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>
        <v>385</v>
      </c>
      <c r="S390" s="37"/>
      <c r="T390" s="37"/>
      <c r="U390" s="37"/>
      <c r="V390" s="37"/>
      <c r="W390" s="37"/>
      <c r="X390" s="37"/>
      <c r="Y390" s="37"/>
      <c r="Z390" s="37"/>
      <c r="AA390" s="37"/>
      <c r="AB390" s="37">
        <v>157</v>
      </c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8"/>
      <c r="CE390" s="114">
        <v>0</v>
      </c>
      <c r="CF390" s="114">
        <v>0</v>
      </c>
      <c r="CG390" s="115">
        <v>0</v>
      </c>
      <c r="CH390" s="59">
        <v>0</v>
      </c>
      <c r="CI390" s="59">
        <v>0</v>
      </c>
      <c r="CJ390" s="59">
        <v>0</v>
      </c>
    </row>
    <row r="391" spans="1:110" ht="15" customHeight="1" thickBot="1" x14ac:dyDescent="0.25">
      <c r="A391" s="116" t="s">
        <v>1289</v>
      </c>
      <c r="B391" s="44" t="s">
        <v>2034</v>
      </c>
      <c r="C391" s="13" t="s">
        <v>3661</v>
      </c>
      <c r="D391" s="47" t="s">
        <v>2035</v>
      </c>
      <c r="E391" s="24" t="s">
        <v>4650</v>
      </c>
      <c r="F391" s="322">
        <f>SUM(LARGE(G391:CJ391,{1,2,3,4,5,6}))</f>
        <v>527</v>
      </c>
      <c r="G391" s="36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>
        <v>157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>
        <v>213</v>
      </c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>
        <v>157</v>
      </c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8"/>
      <c r="CE391" s="114">
        <v>0</v>
      </c>
      <c r="CF391" s="114">
        <v>0</v>
      </c>
      <c r="CG391" s="115">
        <v>0</v>
      </c>
      <c r="CH391" s="59">
        <v>0</v>
      </c>
      <c r="CI391" s="59">
        <v>0</v>
      </c>
      <c r="CJ391" s="59">
        <v>0</v>
      </c>
      <c r="DC391" s="395"/>
      <c r="DD391" s="395"/>
      <c r="DE391" s="395"/>
      <c r="DF391" s="395"/>
    </row>
    <row r="392" spans="1:110" ht="15" customHeight="1" thickBot="1" x14ac:dyDescent="0.25">
      <c r="A392" s="116" t="s">
        <v>1332</v>
      </c>
      <c r="B392" s="42" t="s">
        <v>1941</v>
      </c>
      <c r="C392" s="13" t="s">
        <v>4184</v>
      </c>
      <c r="D392" s="47" t="s">
        <v>1942</v>
      </c>
      <c r="E392" s="24" t="s">
        <v>4650</v>
      </c>
      <c r="F392" s="322">
        <f>SUM(LARGE(G392:CJ392,{1,2,3,4,5,6}))</f>
        <v>527</v>
      </c>
      <c r="G392" s="36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>
        <v>157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>
        <v>213</v>
      </c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>
        <v>157</v>
      </c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8"/>
      <c r="CE392" s="114">
        <v>0</v>
      </c>
      <c r="CF392" s="114">
        <v>0</v>
      </c>
      <c r="CG392" s="115">
        <v>0</v>
      </c>
      <c r="CH392" s="59">
        <v>0</v>
      </c>
      <c r="CI392" s="59">
        <v>0</v>
      </c>
      <c r="CJ392" s="59">
        <v>0</v>
      </c>
      <c r="DA392" s="395"/>
      <c r="DB392" s="395"/>
    </row>
    <row r="393" spans="1:110" ht="15" customHeight="1" thickBot="1" x14ac:dyDescent="0.3">
      <c r="A393" s="116" t="s">
        <v>1335</v>
      </c>
      <c r="B393" s="2" t="s">
        <v>3075</v>
      </c>
      <c r="C393" s="13" t="s">
        <v>4001</v>
      </c>
      <c r="D393" s="47" t="s">
        <v>3441</v>
      </c>
      <c r="E393" s="24" t="s">
        <v>326</v>
      </c>
      <c r="F393" s="322">
        <f>SUM(LARGE(G393:CJ393,{1,2,3,4,5,6}))</f>
        <v>522</v>
      </c>
      <c r="G393" s="36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>
        <v>137</v>
      </c>
      <c r="BX393" s="37"/>
      <c r="BY393" s="37"/>
      <c r="BZ393" s="37">
        <v>385</v>
      </c>
      <c r="CA393" s="37"/>
      <c r="CB393" s="37"/>
      <c r="CC393" s="37"/>
      <c r="CD393" s="38"/>
      <c r="CE393" s="114">
        <v>0</v>
      </c>
      <c r="CF393" s="114">
        <v>0</v>
      </c>
      <c r="CG393" s="115">
        <v>0</v>
      </c>
      <c r="CH393" s="59">
        <v>0</v>
      </c>
      <c r="CI393" s="59">
        <v>0</v>
      </c>
      <c r="CJ393" s="59">
        <v>0</v>
      </c>
    </row>
    <row r="394" spans="1:110" ht="15" customHeight="1" thickBot="1" x14ac:dyDescent="0.3">
      <c r="A394" s="116" t="s">
        <v>1268</v>
      </c>
      <c r="B394" s="17" t="s">
        <v>2127</v>
      </c>
      <c r="C394" s="13" t="s">
        <v>3862</v>
      </c>
      <c r="D394" s="47" t="s">
        <v>2128</v>
      </c>
      <c r="E394" s="24" t="s">
        <v>762</v>
      </c>
      <c r="F394" s="322">
        <f>SUM(LARGE(G394:CJ394,{1,2,3,4,5,6}))</f>
        <v>522</v>
      </c>
      <c r="G394" s="36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>
        <v>137</v>
      </c>
      <c r="AJ394" s="37">
        <v>385</v>
      </c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8"/>
      <c r="CE394" s="114">
        <v>0</v>
      </c>
      <c r="CF394" s="114">
        <v>0</v>
      </c>
      <c r="CG394" s="115">
        <v>0</v>
      </c>
      <c r="CH394" s="59">
        <v>0</v>
      </c>
      <c r="CI394" s="59">
        <v>0</v>
      </c>
      <c r="CJ394" s="59">
        <v>0</v>
      </c>
    </row>
    <row r="395" spans="1:110" ht="15" customHeight="1" thickBot="1" x14ac:dyDescent="0.3">
      <c r="A395" s="116" t="s">
        <v>2136</v>
      </c>
      <c r="B395" s="17" t="s">
        <v>2129</v>
      </c>
      <c r="C395" s="13" t="s">
        <v>3719</v>
      </c>
      <c r="D395" s="47" t="s">
        <v>2130</v>
      </c>
      <c r="E395" s="24" t="s">
        <v>762</v>
      </c>
      <c r="F395" s="322">
        <f>SUM(LARGE(G395:CJ395,{1,2,3,4,5,6}))</f>
        <v>522</v>
      </c>
      <c r="G395" s="36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>
        <v>137</v>
      </c>
      <c r="AJ395" s="37">
        <v>385</v>
      </c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8"/>
      <c r="CE395" s="114">
        <v>0</v>
      </c>
      <c r="CF395" s="114">
        <v>0</v>
      </c>
      <c r="CG395" s="115">
        <v>0</v>
      </c>
      <c r="CH395" s="59">
        <v>0</v>
      </c>
      <c r="CI395" s="59">
        <v>0</v>
      </c>
      <c r="CJ395" s="59">
        <v>0</v>
      </c>
    </row>
    <row r="396" spans="1:110" ht="15" customHeight="1" thickBot="1" x14ac:dyDescent="0.3">
      <c r="A396" s="116" t="s">
        <v>2138</v>
      </c>
      <c r="B396" s="17" t="s">
        <v>2154</v>
      </c>
      <c r="C396" s="13" t="s">
        <v>4064</v>
      </c>
      <c r="D396" s="47" t="s">
        <v>2155</v>
      </c>
      <c r="E396" s="24" t="s">
        <v>497</v>
      </c>
      <c r="F396" s="322">
        <f>SUM(LARGE(G396:CJ396,{1,2,3,4,5,6}))</f>
        <v>512</v>
      </c>
      <c r="G396" s="36"/>
      <c r="H396" s="37"/>
      <c r="I396" s="37"/>
      <c r="J396" s="37"/>
      <c r="K396" s="37">
        <v>114</v>
      </c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>
        <v>114</v>
      </c>
      <c r="AA396" s="37"/>
      <c r="AB396" s="37"/>
      <c r="AC396" s="37"/>
      <c r="AD396" s="37"/>
      <c r="AE396" s="37"/>
      <c r="AF396" s="37"/>
      <c r="AG396" s="37"/>
      <c r="AH396" s="37"/>
      <c r="AI396" s="37">
        <v>170</v>
      </c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>
        <v>114</v>
      </c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8"/>
      <c r="CE396" s="114">
        <v>0</v>
      </c>
      <c r="CF396" s="114">
        <v>0</v>
      </c>
      <c r="CG396" s="115">
        <v>0</v>
      </c>
      <c r="CH396" s="59">
        <v>0</v>
      </c>
      <c r="CI396" s="59">
        <v>0</v>
      </c>
      <c r="CJ396" s="59">
        <v>0</v>
      </c>
    </row>
    <row r="397" spans="1:110" ht="15" customHeight="1" thickBot="1" x14ac:dyDescent="0.25">
      <c r="A397" s="116" t="s">
        <v>2141</v>
      </c>
      <c r="B397" s="42" t="s">
        <v>1896</v>
      </c>
      <c r="C397" s="13" t="s">
        <v>4066</v>
      </c>
      <c r="D397" s="47" t="s">
        <v>1897</v>
      </c>
      <c r="E397" s="24" t="s">
        <v>393</v>
      </c>
      <c r="F397" s="322">
        <f>SUM(LARGE(G397:CJ397,{1,2,3,4,5,6}))</f>
        <v>505</v>
      </c>
      <c r="G397" s="36"/>
      <c r="H397" s="37"/>
      <c r="I397" s="37"/>
      <c r="J397" s="37"/>
      <c r="K397" s="37"/>
      <c r="L397" s="37"/>
      <c r="M397" s="37"/>
      <c r="N397" s="37"/>
      <c r="O397" s="37"/>
      <c r="P397" s="37">
        <v>300</v>
      </c>
      <c r="Q397" s="37"/>
      <c r="R397" s="37"/>
      <c r="S397" s="37"/>
      <c r="T397" s="37">
        <v>205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8"/>
      <c r="CE397" s="114">
        <v>0</v>
      </c>
      <c r="CF397" s="114">
        <v>0</v>
      </c>
      <c r="CG397" s="115">
        <v>0</v>
      </c>
      <c r="CH397" s="59">
        <v>0</v>
      </c>
      <c r="CI397" s="59">
        <v>0</v>
      </c>
      <c r="CJ397" s="59">
        <v>0</v>
      </c>
    </row>
    <row r="398" spans="1:110" ht="15" customHeight="1" thickBot="1" x14ac:dyDescent="0.3">
      <c r="A398" s="116" t="s">
        <v>2144</v>
      </c>
      <c r="B398" s="17" t="s">
        <v>2163</v>
      </c>
      <c r="C398" s="13" t="s">
        <v>4046</v>
      </c>
      <c r="D398" s="47" t="s">
        <v>2164</v>
      </c>
      <c r="E398" s="24" t="s">
        <v>1468</v>
      </c>
      <c r="F398" s="322">
        <f>SUM(LARGE(G398:CJ398,{1,2,3,4,5,6}))</f>
        <v>504</v>
      </c>
      <c r="G398" s="36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>
        <v>504</v>
      </c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8"/>
      <c r="CE398" s="114">
        <v>0</v>
      </c>
      <c r="CF398" s="114">
        <v>0</v>
      </c>
      <c r="CG398" s="115">
        <v>0</v>
      </c>
      <c r="CH398" s="59">
        <v>0</v>
      </c>
      <c r="CI398" s="59">
        <v>0</v>
      </c>
      <c r="CJ398" s="59">
        <v>0</v>
      </c>
    </row>
    <row r="399" spans="1:110" ht="15" customHeight="1" thickBot="1" x14ac:dyDescent="0.3">
      <c r="A399" s="116" t="s">
        <v>2147</v>
      </c>
      <c r="B399" s="17" t="s">
        <v>2172</v>
      </c>
      <c r="C399" s="7">
        <v>31710</v>
      </c>
      <c r="D399" s="400">
        <v>43525</v>
      </c>
      <c r="E399" s="129" t="s">
        <v>1035</v>
      </c>
      <c r="F399" s="322">
        <f>SUM(LARGE(G399:CJ399,{1,2,3,4,5,6}))</f>
        <v>504</v>
      </c>
      <c r="G399" s="36"/>
      <c r="H399" s="37"/>
      <c r="I399" s="37"/>
      <c r="J399" s="37"/>
      <c r="K399" s="37"/>
      <c r="L399" s="37"/>
      <c r="M399" s="37"/>
      <c r="N399" s="37"/>
      <c r="O399" s="37"/>
      <c r="P399" s="37">
        <v>102</v>
      </c>
      <c r="Q399" s="37"/>
      <c r="R399" s="37"/>
      <c r="S399" s="37">
        <v>102</v>
      </c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>
        <v>300</v>
      </c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8"/>
      <c r="CE399" s="114">
        <v>0</v>
      </c>
      <c r="CF399" s="114">
        <v>0</v>
      </c>
      <c r="CG399" s="115">
        <v>0</v>
      </c>
      <c r="CH399" s="59">
        <v>0</v>
      </c>
      <c r="CI399" s="59">
        <v>0</v>
      </c>
      <c r="CJ399" s="59">
        <v>0</v>
      </c>
    </row>
    <row r="400" spans="1:110" ht="15" customHeight="1" thickBot="1" x14ac:dyDescent="0.3">
      <c r="A400" s="116" t="s">
        <v>2150</v>
      </c>
      <c r="B400" s="17" t="s">
        <v>2177</v>
      </c>
      <c r="C400" s="13" t="s">
        <v>4171</v>
      </c>
      <c r="D400" s="47" t="s">
        <v>2178</v>
      </c>
      <c r="E400" s="24" t="s">
        <v>419</v>
      </c>
      <c r="F400" s="322">
        <f>SUM(LARGE(G400:CJ400,{1,2,3,4,5,6}))</f>
        <v>504</v>
      </c>
      <c r="G400" s="36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>
        <v>504</v>
      </c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8"/>
      <c r="CE400" s="114">
        <v>0</v>
      </c>
      <c r="CF400" s="114">
        <v>0</v>
      </c>
      <c r="CG400" s="115">
        <v>0</v>
      </c>
      <c r="CH400" s="59">
        <v>0</v>
      </c>
      <c r="CI400" s="59">
        <v>0</v>
      </c>
      <c r="CJ400" s="59">
        <v>0</v>
      </c>
    </row>
    <row r="401" spans="1:106" ht="15" customHeight="1" thickBot="1" x14ac:dyDescent="0.3">
      <c r="A401" s="116" t="s">
        <v>2153</v>
      </c>
      <c r="B401" s="17" t="s">
        <v>2115</v>
      </c>
      <c r="C401" s="13" t="s">
        <v>3949</v>
      </c>
      <c r="D401" s="47" t="s">
        <v>2116</v>
      </c>
      <c r="E401" s="24" t="s">
        <v>4655</v>
      </c>
      <c r="F401" s="322">
        <f>SUM(LARGE(G401:CJ401,{1,2,3,4,5,6}))</f>
        <v>498</v>
      </c>
      <c r="G401" s="36"/>
      <c r="H401" s="37"/>
      <c r="I401" s="37">
        <v>92</v>
      </c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>
        <v>114</v>
      </c>
      <c r="AH401" s="37"/>
      <c r="AI401" s="37">
        <v>117</v>
      </c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>
        <v>175</v>
      </c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8"/>
      <c r="CE401" s="114">
        <v>0</v>
      </c>
      <c r="CF401" s="114">
        <v>0</v>
      </c>
      <c r="CG401" s="115">
        <v>0</v>
      </c>
      <c r="CH401" s="59">
        <v>0</v>
      </c>
      <c r="CI401" s="59">
        <v>0</v>
      </c>
      <c r="CJ401" s="59">
        <v>0</v>
      </c>
    </row>
    <row r="402" spans="1:106" ht="15" customHeight="1" thickBot="1" x14ac:dyDescent="0.3">
      <c r="A402" s="116" t="s">
        <v>2156</v>
      </c>
      <c r="B402" s="17" t="s">
        <v>2181</v>
      </c>
      <c r="C402" s="13" t="s">
        <v>4124</v>
      </c>
      <c r="D402" s="47" t="s">
        <v>2182</v>
      </c>
      <c r="E402" s="24" t="s">
        <v>4666</v>
      </c>
      <c r="F402" s="322">
        <f>SUM(LARGE(G402:CJ402,{1,2,3,4,5,6}))</f>
        <v>496</v>
      </c>
      <c r="G402" s="36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>
        <v>146</v>
      </c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>
        <v>350</v>
      </c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8"/>
      <c r="CE402" s="114">
        <v>0</v>
      </c>
      <c r="CF402" s="114">
        <v>0</v>
      </c>
      <c r="CG402" s="115">
        <v>0</v>
      </c>
      <c r="CH402" s="59">
        <v>0</v>
      </c>
      <c r="CI402" s="59">
        <v>0</v>
      </c>
      <c r="CJ402" s="59">
        <v>0</v>
      </c>
      <c r="DA402" s="395"/>
      <c r="DB402" s="395"/>
    </row>
    <row r="403" spans="1:106" ht="15" customHeight="1" thickBot="1" x14ac:dyDescent="0.3">
      <c r="A403" s="116" t="s">
        <v>2159</v>
      </c>
      <c r="B403" s="17" t="s">
        <v>2083</v>
      </c>
      <c r="C403" s="13" t="s">
        <v>4012</v>
      </c>
      <c r="D403" s="47" t="s">
        <v>2084</v>
      </c>
      <c r="E403" s="24" t="s">
        <v>4666</v>
      </c>
      <c r="F403" s="322">
        <f>SUM(LARGE(G403:CJ403,{1,2,3,4,5,6}))</f>
        <v>496</v>
      </c>
      <c r="G403" s="36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>
        <v>146</v>
      </c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>
        <v>350</v>
      </c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8"/>
      <c r="CE403" s="114">
        <v>0</v>
      </c>
      <c r="CF403" s="114">
        <v>0</v>
      </c>
      <c r="CG403" s="115">
        <v>0</v>
      </c>
      <c r="CH403" s="59">
        <v>0</v>
      </c>
      <c r="CI403" s="59">
        <v>0</v>
      </c>
      <c r="CJ403" s="59">
        <v>0</v>
      </c>
    </row>
    <row r="404" spans="1:106" ht="15" customHeight="1" thickBot="1" x14ac:dyDescent="0.3">
      <c r="A404" s="116" t="s">
        <v>2162</v>
      </c>
      <c r="B404" s="17" t="s">
        <v>2184</v>
      </c>
      <c r="C404" s="13" t="s">
        <v>3886</v>
      </c>
      <c r="D404" s="47" t="s">
        <v>2185</v>
      </c>
      <c r="E404" s="24" t="s">
        <v>152</v>
      </c>
      <c r="F404" s="322">
        <f>SUM(LARGE(G404:CJ404,{1,2,3,4,5,6}))</f>
        <v>495</v>
      </c>
      <c r="G404" s="36"/>
      <c r="H404" s="37"/>
      <c r="I404" s="37"/>
      <c r="J404" s="37"/>
      <c r="K404" s="37"/>
      <c r="L404" s="37"/>
      <c r="M404" s="37">
        <v>220</v>
      </c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>
        <v>275</v>
      </c>
      <c r="BU404" s="37"/>
      <c r="BV404" s="37"/>
      <c r="BW404" s="37"/>
      <c r="BX404" s="37"/>
      <c r="BY404" s="37"/>
      <c r="BZ404" s="37"/>
      <c r="CA404" s="37"/>
      <c r="CB404" s="37"/>
      <c r="CC404" s="37"/>
      <c r="CD404" s="38"/>
      <c r="CE404" s="114">
        <v>0</v>
      </c>
      <c r="CF404" s="114">
        <v>0</v>
      </c>
      <c r="CG404" s="115">
        <v>0</v>
      </c>
      <c r="CH404" s="59">
        <v>0</v>
      </c>
      <c r="CI404" s="59">
        <v>0</v>
      </c>
      <c r="CJ404" s="59">
        <v>0</v>
      </c>
    </row>
    <row r="405" spans="1:106" ht="15" customHeight="1" thickBot="1" x14ac:dyDescent="0.3">
      <c r="A405" s="116" t="s">
        <v>2165</v>
      </c>
      <c r="B405" s="2" t="s">
        <v>2509</v>
      </c>
      <c r="C405" s="13" t="s">
        <v>3935</v>
      </c>
      <c r="D405" s="47" t="s">
        <v>3442</v>
      </c>
      <c r="E405" s="24" t="s">
        <v>386</v>
      </c>
      <c r="F405" s="322">
        <f>SUM(LARGE(G405:CJ405,{1,2,3,4,5,6}))</f>
        <v>495</v>
      </c>
      <c r="G405" s="36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>
        <v>220</v>
      </c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>
        <v>275</v>
      </c>
      <c r="CC405" s="37"/>
      <c r="CD405" s="38"/>
      <c r="CE405" s="114">
        <v>0</v>
      </c>
      <c r="CF405" s="114">
        <v>0</v>
      </c>
      <c r="CG405" s="115">
        <v>0</v>
      </c>
      <c r="CH405" s="59">
        <v>0</v>
      </c>
      <c r="CI405" s="59">
        <v>0</v>
      </c>
      <c r="CJ405" s="59">
        <v>0</v>
      </c>
    </row>
    <row r="406" spans="1:106" ht="15" customHeight="1" thickBot="1" x14ac:dyDescent="0.3">
      <c r="A406" s="116" t="s">
        <v>1298</v>
      </c>
      <c r="B406" s="17" t="s">
        <v>2187</v>
      </c>
      <c r="C406" s="13" t="s">
        <v>3994</v>
      </c>
      <c r="D406" s="47" t="s">
        <v>2188</v>
      </c>
      <c r="E406" s="24" t="s">
        <v>306</v>
      </c>
      <c r="F406" s="322">
        <f>SUM(LARGE(G406:CJ406,{1,2,3,4,5,6}))</f>
        <v>492</v>
      </c>
      <c r="G406" s="36"/>
      <c r="H406" s="37"/>
      <c r="I406" s="37"/>
      <c r="J406" s="37"/>
      <c r="K406" s="37">
        <v>76</v>
      </c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>
        <v>76</v>
      </c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>
        <v>340</v>
      </c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8"/>
      <c r="CE406" s="114">
        <v>0</v>
      </c>
      <c r="CF406" s="114">
        <v>0</v>
      </c>
      <c r="CG406" s="115">
        <v>0</v>
      </c>
      <c r="CH406" s="59">
        <v>0</v>
      </c>
      <c r="CI406" s="59">
        <v>0</v>
      </c>
      <c r="CJ406" s="59">
        <v>0</v>
      </c>
    </row>
    <row r="407" spans="1:106" ht="15" customHeight="1" thickBot="1" x14ac:dyDescent="0.3">
      <c r="A407" s="116" t="s">
        <v>1308</v>
      </c>
      <c r="B407" s="4" t="s">
        <v>3391</v>
      </c>
      <c r="C407" s="13" t="s">
        <v>4083</v>
      </c>
      <c r="D407" s="47" t="s">
        <v>3472</v>
      </c>
      <c r="E407" s="24" t="s">
        <v>4663</v>
      </c>
      <c r="F407" s="322">
        <f>SUM(LARGE(G407:CJ407,{1,2,3,4,5,6}))</f>
        <v>490</v>
      </c>
      <c r="G407" s="36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>
        <v>490</v>
      </c>
      <c r="CC407" s="37"/>
      <c r="CD407" s="38"/>
      <c r="CE407" s="114">
        <v>0</v>
      </c>
      <c r="CF407" s="114">
        <v>0</v>
      </c>
      <c r="CG407" s="115">
        <v>0</v>
      </c>
      <c r="CH407" s="59">
        <v>0</v>
      </c>
      <c r="CI407" s="59">
        <v>0</v>
      </c>
      <c r="CJ407" s="59">
        <v>0</v>
      </c>
    </row>
    <row r="408" spans="1:106" ht="15" customHeight="1" thickBot="1" x14ac:dyDescent="0.3">
      <c r="A408" s="116" t="s">
        <v>2171</v>
      </c>
      <c r="B408" s="4" t="s">
        <v>3393</v>
      </c>
      <c r="C408" s="13">
        <v>37782</v>
      </c>
      <c r="D408" s="47">
        <v>189583</v>
      </c>
      <c r="E408" s="24" t="s">
        <v>4663</v>
      </c>
      <c r="F408" s="322">
        <f>SUM(LARGE(G408:CJ408,{1,2,3,4,5,6}))</f>
        <v>490</v>
      </c>
      <c r="G408" s="36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>
        <v>490</v>
      </c>
      <c r="CC408" s="37"/>
      <c r="CD408" s="38"/>
      <c r="CE408" s="114">
        <v>0</v>
      </c>
      <c r="CF408" s="114">
        <v>0</v>
      </c>
      <c r="CG408" s="115">
        <v>0</v>
      </c>
      <c r="CH408" s="59">
        <v>0</v>
      </c>
      <c r="CI408" s="59">
        <v>0</v>
      </c>
      <c r="CJ408" s="59">
        <v>0</v>
      </c>
    </row>
    <row r="409" spans="1:106" ht="15" customHeight="1" thickBot="1" x14ac:dyDescent="0.3">
      <c r="A409" s="116" t="s">
        <v>2173</v>
      </c>
      <c r="B409" s="17" t="s">
        <v>1918</v>
      </c>
      <c r="C409" s="13" t="s">
        <v>3992</v>
      </c>
      <c r="D409" s="47" t="s">
        <v>1919</v>
      </c>
      <c r="E409" s="24" t="s">
        <v>310</v>
      </c>
      <c r="F409" s="322">
        <f>SUM(LARGE(G409:CJ409,{1,2,3,4,5,6}))</f>
        <v>490</v>
      </c>
      <c r="G409" s="36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>
        <v>490</v>
      </c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8"/>
      <c r="CE409" s="114">
        <v>0</v>
      </c>
      <c r="CF409" s="114">
        <v>0</v>
      </c>
      <c r="CG409" s="115">
        <v>0</v>
      </c>
      <c r="CH409" s="59">
        <v>0</v>
      </c>
      <c r="CI409" s="59">
        <v>0</v>
      </c>
      <c r="CJ409" s="59">
        <v>0</v>
      </c>
      <c r="CM409" s="395"/>
    </row>
    <row r="410" spans="1:106" ht="15" customHeight="1" thickBot="1" x14ac:dyDescent="0.3">
      <c r="A410" s="116" t="s">
        <v>2176</v>
      </c>
      <c r="B410" s="2" t="s">
        <v>2649</v>
      </c>
      <c r="C410" s="13" t="s">
        <v>4039</v>
      </c>
      <c r="D410" s="47" t="s">
        <v>3457</v>
      </c>
      <c r="E410" s="24" t="s">
        <v>166</v>
      </c>
      <c r="F410" s="322">
        <f>SUM(LARGE(G410:CJ410,{1,2,3,4,5,6}))</f>
        <v>487</v>
      </c>
      <c r="G410" s="36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>
        <v>137</v>
      </c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>
        <v>350</v>
      </c>
      <c r="CB410" s="37"/>
      <c r="CC410" s="37"/>
      <c r="CD410" s="38"/>
      <c r="CE410" s="114">
        <v>0</v>
      </c>
      <c r="CF410" s="114">
        <v>0</v>
      </c>
      <c r="CG410" s="115">
        <v>0</v>
      </c>
      <c r="CH410" s="59">
        <v>0</v>
      </c>
      <c r="CI410" s="59">
        <v>0</v>
      </c>
      <c r="CJ410" s="59">
        <v>0</v>
      </c>
    </row>
    <row r="411" spans="1:106" ht="15" customHeight="1" thickBot="1" x14ac:dyDescent="0.3">
      <c r="A411" s="116" t="s">
        <v>1295</v>
      </c>
      <c r="B411" s="17" t="s">
        <v>2199</v>
      </c>
      <c r="C411" s="13" t="s">
        <v>3913</v>
      </c>
      <c r="D411" s="47" t="s">
        <v>3426</v>
      </c>
      <c r="E411" s="24" t="s">
        <v>166</v>
      </c>
      <c r="F411" s="322">
        <f>SUM(LARGE(G411:CJ411,{1,2,3,4,5,6}))</f>
        <v>481</v>
      </c>
      <c r="G411" s="36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>
        <v>261</v>
      </c>
      <c r="AW411" s="37"/>
      <c r="AX411" s="37"/>
      <c r="AY411" s="37"/>
      <c r="AZ411" s="37"/>
      <c r="BA411" s="37"/>
      <c r="BB411" s="37"/>
      <c r="BC411" s="37"/>
      <c r="BD411" s="37"/>
      <c r="BE411" s="37"/>
      <c r="BF411" s="37">
        <v>220</v>
      </c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8"/>
      <c r="CE411" s="114">
        <v>0</v>
      </c>
      <c r="CF411" s="114">
        <v>0</v>
      </c>
      <c r="CG411" s="115">
        <v>0</v>
      </c>
      <c r="CH411" s="59">
        <v>0</v>
      </c>
      <c r="CI411" s="59">
        <v>0</v>
      </c>
      <c r="CJ411" s="59">
        <v>0</v>
      </c>
      <c r="DA411" s="395"/>
      <c r="DB411" s="395"/>
    </row>
    <row r="412" spans="1:106" ht="15" customHeight="1" thickBot="1" x14ac:dyDescent="0.3">
      <c r="A412" s="116" t="s">
        <v>1242</v>
      </c>
      <c r="B412" s="17" t="s">
        <v>2201</v>
      </c>
      <c r="C412" s="13" t="s">
        <v>4102</v>
      </c>
      <c r="D412" s="47" t="s">
        <v>3479</v>
      </c>
      <c r="E412" s="24" t="s">
        <v>166</v>
      </c>
      <c r="F412" s="322">
        <f>SUM(LARGE(G412:CJ412,{1,2,3,4,5,6}))</f>
        <v>481</v>
      </c>
      <c r="G412" s="36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>
        <v>261</v>
      </c>
      <c r="AW412" s="37"/>
      <c r="AX412" s="37"/>
      <c r="AY412" s="37"/>
      <c r="AZ412" s="37"/>
      <c r="BA412" s="37"/>
      <c r="BB412" s="37"/>
      <c r="BC412" s="37"/>
      <c r="BD412" s="37"/>
      <c r="BE412" s="37"/>
      <c r="BF412" s="37">
        <v>220</v>
      </c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8"/>
      <c r="CE412" s="114">
        <v>0</v>
      </c>
      <c r="CF412" s="114">
        <v>0</v>
      </c>
      <c r="CG412" s="115">
        <v>0</v>
      </c>
      <c r="CH412" s="59">
        <v>0</v>
      </c>
      <c r="CI412" s="59">
        <v>0</v>
      </c>
      <c r="CJ412" s="59">
        <v>0</v>
      </c>
      <c r="DA412" s="395"/>
      <c r="DB412" s="395"/>
    </row>
    <row r="413" spans="1:106" ht="15" customHeight="1" thickBot="1" x14ac:dyDescent="0.3">
      <c r="A413" s="116" t="s">
        <v>2183</v>
      </c>
      <c r="B413" s="4" t="s">
        <v>2204</v>
      </c>
      <c r="C413" s="13" t="s">
        <v>3993</v>
      </c>
      <c r="D413" s="47" t="s">
        <v>2205</v>
      </c>
      <c r="E413" s="24" t="s">
        <v>310</v>
      </c>
      <c r="F413" s="322">
        <f>SUM(LARGE(G413:CJ413,{1,2,3,4,5,6}))</f>
        <v>477</v>
      </c>
      <c r="G413" s="36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>
        <v>137</v>
      </c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>
        <v>340</v>
      </c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8"/>
      <c r="CE413" s="114">
        <v>0</v>
      </c>
      <c r="CF413" s="114">
        <v>0</v>
      </c>
      <c r="CG413" s="115">
        <v>0</v>
      </c>
      <c r="CH413" s="59">
        <v>0</v>
      </c>
      <c r="CI413" s="59">
        <v>0</v>
      </c>
      <c r="CJ413" s="59">
        <v>0</v>
      </c>
    </row>
    <row r="414" spans="1:106" ht="15" customHeight="1" thickBot="1" x14ac:dyDescent="0.3">
      <c r="A414" s="116" t="s">
        <v>2186</v>
      </c>
      <c r="B414" s="17" t="s">
        <v>1983</v>
      </c>
      <c r="C414" s="13" t="s">
        <v>3969</v>
      </c>
      <c r="D414" s="47" t="s">
        <v>1984</v>
      </c>
      <c r="E414" s="24" t="s">
        <v>206</v>
      </c>
      <c r="F414" s="322">
        <f>SUM(LARGE(G414:CJ414,{1,2,3,4,5,6}))</f>
        <v>477</v>
      </c>
      <c r="G414" s="36"/>
      <c r="H414" s="37"/>
      <c r="I414" s="37"/>
      <c r="J414" s="37"/>
      <c r="K414" s="37"/>
      <c r="L414" s="37"/>
      <c r="M414" s="37"/>
      <c r="N414" s="37"/>
      <c r="O414" s="37"/>
      <c r="P414" s="37">
        <v>205</v>
      </c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>
        <v>272</v>
      </c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8"/>
      <c r="CE414" s="114">
        <v>0</v>
      </c>
      <c r="CF414" s="114">
        <v>0</v>
      </c>
      <c r="CG414" s="115">
        <v>0</v>
      </c>
      <c r="CH414" s="59">
        <v>0</v>
      </c>
      <c r="CI414" s="59">
        <v>0</v>
      </c>
      <c r="CJ414" s="59">
        <v>0</v>
      </c>
    </row>
    <row r="415" spans="1:106" ht="15" customHeight="1" thickBot="1" x14ac:dyDescent="0.25">
      <c r="A415" s="116" t="s">
        <v>2189</v>
      </c>
      <c r="B415" s="42" t="s">
        <v>2118</v>
      </c>
      <c r="C415" s="13" t="s">
        <v>3950</v>
      </c>
      <c r="D415" s="47" t="s">
        <v>2119</v>
      </c>
      <c r="E415" s="24" t="s">
        <v>738</v>
      </c>
      <c r="F415" s="322">
        <f>SUM(LARGE(G415:CJ415,{1,2,3,4,5,6}))</f>
        <v>475</v>
      </c>
      <c r="G415" s="36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>
        <v>222</v>
      </c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>
        <v>253</v>
      </c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8"/>
      <c r="CE415" s="114">
        <v>0</v>
      </c>
      <c r="CF415" s="114">
        <v>0</v>
      </c>
      <c r="CG415" s="115">
        <v>0</v>
      </c>
      <c r="CH415" s="59">
        <v>0</v>
      </c>
      <c r="CI415" s="59">
        <v>0</v>
      </c>
      <c r="CJ415" s="59">
        <v>0</v>
      </c>
    </row>
    <row r="416" spans="1:106" ht="15" customHeight="1" thickBot="1" x14ac:dyDescent="0.3">
      <c r="A416" s="116" t="s">
        <v>2192</v>
      </c>
      <c r="B416" s="17" t="s">
        <v>1975</v>
      </c>
      <c r="C416" s="13" t="s">
        <v>4018</v>
      </c>
      <c r="D416" s="47" t="s">
        <v>1976</v>
      </c>
      <c r="E416" s="24" t="s">
        <v>3379</v>
      </c>
      <c r="F416" s="322">
        <f>SUM(LARGE(G416:CJ416,{1,2,3,4,5,6}))</f>
        <v>473</v>
      </c>
      <c r="G416" s="36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>
        <v>157</v>
      </c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>
        <v>316</v>
      </c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8"/>
      <c r="CE416" s="114">
        <v>0</v>
      </c>
      <c r="CF416" s="114">
        <v>0</v>
      </c>
      <c r="CG416" s="115">
        <v>0</v>
      </c>
      <c r="CH416" s="59">
        <v>0</v>
      </c>
      <c r="CI416" s="59">
        <v>0</v>
      </c>
      <c r="CJ416" s="59">
        <v>0</v>
      </c>
      <c r="DA416" s="395"/>
      <c r="DB416" s="395"/>
    </row>
    <row r="417" spans="1:106" ht="15" customHeight="1" thickBot="1" x14ac:dyDescent="0.3">
      <c r="A417" s="116" t="s">
        <v>2195</v>
      </c>
      <c r="B417" s="17" t="s">
        <v>2207</v>
      </c>
      <c r="C417" s="13" t="s">
        <v>4022</v>
      </c>
      <c r="D417" s="47" t="s">
        <v>2208</v>
      </c>
      <c r="E417" s="24" t="s">
        <v>152</v>
      </c>
      <c r="F417" s="322">
        <f>SUM(LARGE(G417:CJ417,{1,2,3,4,5,6}))</f>
        <v>460</v>
      </c>
      <c r="G417" s="36"/>
      <c r="H417" s="37"/>
      <c r="I417" s="37"/>
      <c r="J417" s="37"/>
      <c r="K417" s="37"/>
      <c r="L417" s="37"/>
      <c r="M417" s="37">
        <v>220</v>
      </c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>
        <v>240</v>
      </c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8"/>
      <c r="CE417" s="114">
        <v>0</v>
      </c>
      <c r="CF417" s="114">
        <v>0</v>
      </c>
      <c r="CG417" s="115">
        <v>0</v>
      </c>
      <c r="CH417" s="59">
        <v>0</v>
      </c>
      <c r="CI417" s="59">
        <v>0</v>
      </c>
      <c r="CJ417" s="59">
        <v>0</v>
      </c>
    </row>
    <row r="418" spans="1:106" ht="15" customHeight="1" thickBot="1" x14ac:dyDescent="0.3">
      <c r="A418" s="116" t="s">
        <v>2198</v>
      </c>
      <c r="B418" s="17" t="s">
        <v>2210</v>
      </c>
      <c r="C418" s="13" t="s">
        <v>3935</v>
      </c>
      <c r="D418" s="47" t="s">
        <v>3452</v>
      </c>
      <c r="E418" s="24" t="s">
        <v>152</v>
      </c>
      <c r="F418" s="322">
        <f>SUM(LARGE(G418:CJ418,{1,2,3,4,5,6}))</f>
        <v>460</v>
      </c>
      <c r="G418" s="36"/>
      <c r="H418" s="37"/>
      <c r="I418" s="37"/>
      <c r="J418" s="37"/>
      <c r="K418" s="37"/>
      <c r="L418" s="37"/>
      <c r="M418" s="37">
        <v>220</v>
      </c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>
        <v>240</v>
      </c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8"/>
      <c r="CE418" s="114">
        <v>0</v>
      </c>
      <c r="CF418" s="114">
        <v>0</v>
      </c>
      <c r="CG418" s="115">
        <v>0</v>
      </c>
      <c r="CH418" s="59">
        <v>0</v>
      </c>
      <c r="CI418" s="59">
        <v>0</v>
      </c>
      <c r="CJ418" s="59">
        <v>0</v>
      </c>
    </row>
    <row r="419" spans="1:106" ht="15" customHeight="1" thickBot="1" x14ac:dyDescent="0.3">
      <c r="A419" s="116" t="s">
        <v>2200</v>
      </c>
      <c r="B419" s="17" t="s">
        <v>2019</v>
      </c>
      <c r="C419" s="13" t="s">
        <v>4081</v>
      </c>
      <c r="D419" s="47" t="s">
        <v>2020</v>
      </c>
      <c r="E419" s="24" t="s">
        <v>249</v>
      </c>
      <c r="F419" s="322">
        <f>SUM(LARGE(G419:CJ419,{1,2,3,4,5,6}))</f>
        <v>455</v>
      </c>
      <c r="G419" s="36">
        <v>455</v>
      </c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8"/>
      <c r="CE419" s="114">
        <v>0</v>
      </c>
      <c r="CF419" s="114">
        <v>0</v>
      </c>
      <c r="CG419" s="115">
        <v>0</v>
      </c>
      <c r="CH419" s="59">
        <v>0</v>
      </c>
      <c r="CI419" s="59">
        <v>0</v>
      </c>
      <c r="CJ419" s="59">
        <v>0</v>
      </c>
    </row>
    <row r="420" spans="1:106" ht="15" customHeight="1" thickBot="1" x14ac:dyDescent="0.3">
      <c r="A420" s="116" t="s">
        <v>2202</v>
      </c>
      <c r="B420" s="6" t="s">
        <v>2555</v>
      </c>
      <c r="C420" s="13" t="s">
        <v>3984</v>
      </c>
      <c r="D420" s="47" t="s">
        <v>3438</v>
      </c>
      <c r="E420" s="24" t="s">
        <v>376</v>
      </c>
      <c r="F420" s="322">
        <f>SUM(LARGE(G420:CJ420,{1,2,3,4,5,6}))</f>
        <v>452</v>
      </c>
      <c r="G420" s="36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>
        <v>177</v>
      </c>
      <c r="BT420" s="37"/>
      <c r="BU420" s="37"/>
      <c r="BV420" s="37"/>
      <c r="BW420" s="37"/>
      <c r="BX420" s="37"/>
      <c r="BY420" s="37"/>
      <c r="BZ420" s="37"/>
      <c r="CA420" s="37">
        <v>275</v>
      </c>
      <c r="CB420" s="37"/>
      <c r="CC420" s="37"/>
      <c r="CD420" s="38"/>
      <c r="CE420" s="114">
        <v>0</v>
      </c>
      <c r="CF420" s="114">
        <v>0</v>
      </c>
      <c r="CG420" s="115">
        <v>0</v>
      </c>
      <c r="CH420" s="59">
        <v>0</v>
      </c>
      <c r="CI420" s="59">
        <v>0</v>
      </c>
      <c r="CJ420" s="59">
        <v>0</v>
      </c>
    </row>
    <row r="421" spans="1:106" ht="15" customHeight="1" thickBot="1" x14ac:dyDescent="0.3">
      <c r="A421" s="116" t="s">
        <v>2203</v>
      </c>
      <c r="B421" s="17" t="s">
        <v>2225</v>
      </c>
      <c r="C421" s="13" t="s">
        <v>4174</v>
      </c>
      <c r="D421" s="47" t="s">
        <v>2226</v>
      </c>
      <c r="E421" s="24" t="s">
        <v>497</v>
      </c>
      <c r="F421" s="322">
        <f>SUM(LARGE(G421:CJ421,{1,2,3,4,5,6}))</f>
        <v>434</v>
      </c>
      <c r="G421" s="36"/>
      <c r="H421" s="37"/>
      <c r="I421" s="37"/>
      <c r="J421" s="37"/>
      <c r="K421" s="37">
        <v>146</v>
      </c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>
        <v>146</v>
      </c>
      <c r="AA421" s="37"/>
      <c r="AB421" s="37"/>
      <c r="AC421" s="37"/>
      <c r="AD421" s="37"/>
      <c r="AE421" s="37"/>
      <c r="AF421" s="37"/>
      <c r="AG421" s="37"/>
      <c r="AH421" s="37"/>
      <c r="AI421" s="37">
        <v>142</v>
      </c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8"/>
      <c r="CE421" s="114">
        <v>0</v>
      </c>
      <c r="CF421" s="114">
        <v>0</v>
      </c>
      <c r="CG421" s="115">
        <v>0</v>
      </c>
      <c r="CH421" s="59">
        <v>0</v>
      </c>
      <c r="CI421" s="59">
        <v>0</v>
      </c>
      <c r="CJ421" s="59">
        <v>0</v>
      </c>
    </row>
    <row r="422" spans="1:106" ht="15" customHeight="1" thickBot="1" x14ac:dyDescent="0.3">
      <c r="A422" s="116" t="s">
        <v>2206</v>
      </c>
      <c r="B422" s="17" t="s">
        <v>2228</v>
      </c>
      <c r="C422" s="13" t="s">
        <v>4044</v>
      </c>
      <c r="D422" s="47" t="s">
        <v>2229</v>
      </c>
      <c r="E422" s="24" t="s">
        <v>497</v>
      </c>
      <c r="F422" s="322">
        <f>SUM(LARGE(G422:CJ422,{1,2,3,4,5,6}))</f>
        <v>434</v>
      </c>
      <c r="G422" s="36"/>
      <c r="H422" s="37"/>
      <c r="I422" s="37"/>
      <c r="J422" s="37"/>
      <c r="K422" s="37">
        <v>146</v>
      </c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>
        <v>146</v>
      </c>
      <c r="AA422" s="37"/>
      <c r="AB422" s="37"/>
      <c r="AC422" s="37"/>
      <c r="AD422" s="37"/>
      <c r="AE422" s="37"/>
      <c r="AF422" s="37"/>
      <c r="AG422" s="37"/>
      <c r="AH422" s="37"/>
      <c r="AI422" s="37">
        <v>142</v>
      </c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8"/>
      <c r="CE422" s="114">
        <v>0</v>
      </c>
      <c r="CF422" s="114">
        <v>0</v>
      </c>
      <c r="CG422" s="115">
        <v>0</v>
      </c>
      <c r="CH422" s="59">
        <v>0</v>
      </c>
      <c r="CI422" s="59">
        <v>0</v>
      </c>
      <c r="CJ422" s="59">
        <v>0</v>
      </c>
    </row>
    <row r="423" spans="1:106" ht="15" customHeight="1" thickBot="1" x14ac:dyDescent="0.3">
      <c r="A423" s="116" t="s">
        <v>2209</v>
      </c>
      <c r="B423" s="17" t="s">
        <v>2246</v>
      </c>
      <c r="C423" s="13" t="s">
        <v>4026</v>
      </c>
      <c r="D423" s="47" t="s">
        <v>2247</v>
      </c>
      <c r="E423" s="24" t="s">
        <v>477</v>
      </c>
      <c r="F423" s="322">
        <f>SUM(LARGE(G423:CJ423,{1,2,3,4,5,6}))</f>
        <v>422</v>
      </c>
      <c r="G423" s="36"/>
      <c r="H423" s="37"/>
      <c r="I423" s="37"/>
      <c r="J423" s="37"/>
      <c r="K423" s="37">
        <v>275</v>
      </c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>
        <v>147</v>
      </c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8"/>
      <c r="CE423" s="114">
        <v>0</v>
      </c>
      <c r="CF423" s="114">
        <v>0</v>
      </c>
      <c r="CG423" s="115">
        <v>0</v>
      </c>
      <c r="CH423" s="59">
        <v>0</v>
      </c>
      <c r="CI423" s="59">
        <v>0</v>
      </c>
      <c r="CJ423" s="59">
        <v>0</v>
      </c>
    </row>
    <row r="424" spans="1:106" ht="15" customHeight="1" thickBot="1" x14ac:dyDescent="0.3">
      <c r="A424" s="116" t="s">
        <v>2211</v>
      </c>
      <c r="B424" s="17" t="s">
        <v>2249</v>
      </c>
      <c r="C424" s="13" t="s">
        <v>4153</v>
      </c>
      <c r="D424" s="47" t="s">
        <v>2250</v>
      </c>
      <c r="E424" s="24" t="s">
        <v>684</v>
      </c>
      <c r="F424" s="322">
        <f>SUM(LARGE(G424:CJ424,{1,2,3,4,5,6}))</f>
        <v>417</v>
      </c>
      <c r="G424" s="36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>
        <v>142</v>
      </c>
      <c r="T424" s="37"/>
      <c r="U424" s="37"/>
      <c r="V424" s="37"/>
      <c r="W424" s="37"/>
      <c r="X424" s="37"/>
      <c r="Y424" s="37">
        <v>275</v>
      </c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8"/>
      <c r="CE424" s="114">
        <v>0</v>
      </c>
      <c r="CF424" s="114">
        <v>0</v>
      </c>
      <c r="CG424" s="115">
        <v>0</v>
      </c>
      <c r="CH424" s="59">
        <v>0</v>
      </c>
      <c r="CI424" s="59">
        <v>0</v>
      </c>
      <c r="CJ424" s="59">
        <v>0</v>
      </c>
    </row>
    <row r="425" spans="1:106" ht="15" customHeight="1" thickBot="1" x14ac:dyDescent="0.3">
      <c r="A425" s="116" t="s">
        <v>2214</v>
      </c>
      <c r="B425" s="17" t="s">
        <v>2252</v>
      </c>
      <c r="C425" s="13" t="s">
        <v>4113</v>
      </c>
      <c r="D425" s="47" t="s">
        <v>2253</v>
      </c>
      <c r="E425" s="24" t="s">
        <v>497</v>
      </c>
      <c r="F425" s="322">
        <f>SUM(LARGE(G425:CJ425,{1,2,3,4,5,6}))</f>
        <v>413</v>
      </c>
      <c r="G425" s="36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>
        <v>97</v>
      </c>
      <c r="AA425" s="37"/>
      <c r="AB425" s="37"/>
      <c r="AC425" s="37"/>
      <c r="AD425" s="37"/>
      <c r="AE425" s="37"/>
      <c r="AF425" s="37"/>
      <c r="AG425" s="37"/>
      <c r="AH425" s="37"/>
      <c r="AI425" s="37">
        <v>170</v>
      </c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>
        <v>146</v>
      </c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8"/>
      <c r="CE425" s="114">
        <v>0</v>
      </c>
      <c r="CF425" s="114">
        <v>0</v>
      </c>
      <c r="CG425" s="115">
        <v>0</v>
      </c>
      <c r="CH425" s="59">
        <v>0</v>
      </c>
      <c r="CI425" s="59">
        <v>0</v>
      </c>
      <c r="CJ425" s="59">
        <v>0</v>
      </c>
    </row>
    <row r="426" spans="1:106" ht="15" customHeight="1" thickBot="1" x14ac:dyDescent="0.3">
      <c r="A426" s="116" t="s">
        <v>2216</v>
      </c>
      <c r="B426" s="17" t="s">
        <v>2222</v>
      </c>
      <c r="C426" s="13" t="s">
        <v>4535</v>
      </c>
      <c r="D426" s="47" t="s">
        <v>2223</v>
      </c>
      <c r="E426" s="24" t="s">
        <v>4645</v>
      </c>
      <c r="F426" s="322">
        <f>SUM(LARGE(G426:CJ426,{1,2,3,4,5,6}))</f>
        <v>409</v>
      </c>
      <c r="G426" s="36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>
        <v>137</v>
      </c>
      <c r="AJ426" s="37">
        <v>272</v>
      </c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8"/>
      <c r="CE426" s="114">
        <v>0</v>
      </c>
      <c r="CF426" s="114">
        <v>0</v>
      </c>
      <c r="CG426" s="115">
        <v>0</v>
      </c>
      <c r="CH426" s="59">
        <v>0</v>
      </c>
      <c r="CI426" s="59">
        <v>0</v>
      </c>
      <c r="CJ426" s="59">
        <v>0</v>
      </c>
    </row>
    <row r="427" spans="1:106" ht="15" customHeight="1" thickBot="1" x14ac:dyDescent="0.3">
      <c r="A427" s="116" t="s">
        <v>2219</v>
      </c>
      <c r="B427" s="17" t="s">
        <v>2276</v>
      </c>
      <c r="C427" s="7">
        <v>35739</v>
      </c>
      <c r="D427" s="400">
        <v>124623</v>
      </c>
      <c r="E427" s="129" t="s">
        <v>4673</v>
      </c>
      <c r="F427" s="322">
        <f>SUM(LARGE(G427:CJ427,{1,2,3,4,5,6}))</f>
        <v>385</v>
      </c>
      <c r="G427" s="36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>
        <v>385</v>
      </c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8"/>
      <c r="CE427" s="114">
        <v>0</v>
      </c>
      <c r="CF427" s="114">
        <v>0</v>
      </c>
      <c r="CG427" s="115">
        <v>0</v>
      </c>
      <c r="CH427" s="59">
        <v>0</v>
      </c>
      <c r="CI427" s="59">
        <v>0</v>
      </c>
      <c r="CJ427" s="59">
        <v>0</v>
      </c>
      <c r="DA427" s="395"/>
      <c r="DB427" s="395"/>
    </row>
    <row r="428" spans="1:106" ht="15" customHeight="1" thickBot="1" x14ac:dyDescent="0.25">
      <c r="A428" s="116" t="s">
        <v>2221</v>
      </c>
      <c r="B428" s="44" t="s">
        <v>2270</v>
      </c>
      <c r="C428" s="13" t="s">
        <v>4023</v>
      </c>
      <c r="D428" s="47" t="s">
        <v>2271</v>
      </c>
      <c r="E428" s="24" t="s">
        <v>888</v>
      </c>
      <c r="F428" s="322">
        <f>SUM(LARGE(G428:CJ428,{1,2,3,4,5,6}))</f>
        <v>385</v>
      </c>
      <c r="G428" s="36"/>
      <c r="H428" s="37"/>
      <c r="I428" s="37"/>
      <c r="J428" s="37"/>
      <c r="K428" s="37"/>
      <c r="L428" s="37">
        <v>385</v>
      </c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8"/>
      <c r="CE428" s="114">
        <v>0</v>
      </c>
      <c r="CF428" s="114">
        <v>0</v>
      </c>
      <c r="CG428" s="115">
        <v>0</v>
      </c>
      <c r="CH428" s="59">
        <v>0</v>
      </c>
      <c r="CI428" s="59">
        <v>0</v>
      </c>
      <c r="CJ428" s="59">
        <v>0</v>
      </c>
    </row>
    <row r="429" spans="1:106" ht="15" customHeight="1" thickBot="1" x14ac:dyDescent="0.3">
      <c r="A429" s="116" t="s">
        <v>2224</v>
      </c>
      <c r="B429" s="17" t="s">
        <v>3372</v>
      </c>
      <c r="C429" s="13" t="s">
        <v>3974</v>
      </c>
      <c r="D429" s="47" t="s">
        <v>2025</v>
      </c>
      <c r="E429" s="24" t="s">
        <v>526</v>
      </c>
      <c r="F429" s="322">
        <f>SUM(LARGE(G429:CJ429,{1,2,3,4,5,6}))</f>
        <v>385</v>
      </c>
      <c r="G429" s="36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>
        <v>385</v>
      </c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8"/>
      <c r="CE429" s="114">
        <v>0</v>
      </c>
      <c r="CF429" s="114">
        <v>0</v>
      </c>
      <c r="CG429" s="115">
        <v>0</v>
      </c>
      <c r="CH429" s="59">
        <v>0</v>
      </c>
      <c r="CI429" s="59">
        <v>0</v>
      </c>
      <c r="CJ429" s="59">
        <v>0</v>
      </c>
    </row>
    <row r="430" spans="1:106" ht="15" customHeight="1" thickBot="1" x14ac:dyDescent="0.3">
      <c r="A430" s="116" t="s">
        <v>2227</v>
      </c>
      <c r="B430" s="17" t="s">
        <v>2278</v>
      </c>
      <c r="C430" s="13" t="s">
        <v>3995</v>
      </c>
      <c r="D430" s="47" t="s">
        <v>2279</v>
      </c>
      <c r="E430" s="24" t="s">
        <v>4655</v>
      </c>
      <c r="F430" s="322">
        <f>SUM(LARGE(G430:CJ430,{1,2,3,4,5,6}))</f>
        <v>384</v>
      </c>
      <c r="G430" s="36"/>
      <c r="H430" s="37"/>
      <c r="I430" s="37">
        <v>92</v>
      </c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>
        <v>117</v>
      </c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>
        <v>175</v>
      </c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8"/>
      <c r="CE430" s="114">
        <v>0</v>
      </c>
      <c r="CF430" s="114">
        <v>0</v>
      </c>
      <c r="CG430" s="115">
        <v>0</v>
      </c>
      <c r="CH430" s="59">
        <v>0</v>
      </c>
      <c r="CI430" s="59">
        <v>0</v>
      </c>
      <c r="CJ430" s="59">
        <v>0</v>
      </c>
    </row>
    <row r="431" spans="1:106" ht="15" customHeight="1" thickBot="1" x14ac:dyDescent="0.3">
      <c r="A431" s="116" t="s">
        <v>2230</v>
      </c>
      <c r="B431" s="4" t="s">
        <v>2281</v>
      </c>
      <c r="C431" s="13" t="s">
        <v>4536</v>
      </c>
      <c r="D431" s="47" t="s">
        <v>3612</v>
      </c>
      <c r="E431" s="24" t="s">
        <v>4650</v>
      </c>
      <c r="F431" s="322">
        <f>SUM(LARGE(G431:CJ431,{1,2,3,4,5,6}))</f>
        <v>380</v>
      </c>
      <c r="G431" s="36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>
        <v>205</v>
      </c>
      <c r="AA431" s="37"/>
      <c r="AB431" s="37"/>
      <c r="AC431" s="37"/>
      <c r="AD431" s="37"/>
      <c r="AE431" s="37"/>
      <c r="AF431" s="37"/>
      <c r="AG431" s="37"/>
      <c r="AH431" s="37"/>
      <c r="AI431" s="37">
        <v>175</v>
      </c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8"/>
      <c r="CE431" s="114">
        <v>0</v>
      </c>
      <c r="CF431" s="114">
        <v>0</v>
      </c>
      <c r="CG431" s="115">
        <v>0</v>
      </c>
      <c r="CH431" s="59">
        <v>0</v>
      </c>
      <c r="CI431" s="59">
        <v>0</v>
      </c>
      <c r="CJ431" s="59">
        <v>0</v>
      </c>
    </row>
    <row r="432" spans="1:106" ht="15" customHeight="1" thickBot="1" x14ac:dyDescent="0.3">
      <c r="A432" s="116" t="s">
        <v>2233</v>
      </c>
      <c r="B432" s="2" t="s">
        <v>3096</v>
      </c>
      <c r="C432" s="13" t="s">
        <v>4009</v>
      </c>
      <c r="D432" s="47" t="s">
        <v>3446</v>
      </c>
      <c r="E432" s="24" t="s">
        <v>4651</v>
      </c>
      <c r="F432" s="322">
        <f>SUM(LARGE(G432:CJ432,{1,2,3,4,5,6}))</f>
        <v>379</v>
      </c>
      <c r="G432" s="36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>
        <v>157</v>
      </c>
      <c r="BX432" s="37"/>
      <c r="BY432" s="37"/>
      <c r="BZ432" s="37"/>
      <c r="CA432" s="37"/>
      <c r="CB432" s="37">
        <v>222</v>
      </c>
      <c r="CC432" s="37"/>
      <c r="CD432" s="38"/>
      <c r="CE432" s="114">
        <v>0</v>
      </c>
      <c r="CF432" s="114">
        <v>0</v>
      </c>
      <c r="CG432" s="115">
        <v>0</v>
      </c>
      <c r="CH432" s="59">
        <v>0</v>
      </c>
      <c r="CI432" s="59">
        <v>0</v>
      </c>
      <c r="CJ432" s="59">
        <v>0</v>
      </c>
    </row>
    <row r="433" spans="1:91" ht="15" customHeight="1" thickBot="1" x14ac:dyDescent="0.3">
      <c r="A433" s="116" t="s">
        <v>2236</v>
      </c>
      <c r="B433" s="17" t="s">
        <v>2139</v>
      </c>
      <c r="C433" s="13" t="s">
        <v>4014</v>
      </c>
      <c r="D433" s="47" t="s">
        <v>2140</v>
      </c>
      <c r="E433" s="24" t="s">
        <v>4655</v>
      </c>
      <c r="F433" s="322">
        <f>SUM(LARGE(G433:CJ433,{1,2,3,4,5,6}))</f>
        <v>362</v>
      </c>
      <c r="G433" s="36"/>
      <c r="H433" s="37"/>
      <c r="I433" s="37">
        <v>205</v>
      </c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>
        <v>157</v>
      </c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8"/>
      <c r="CE433" s="114">
        <v>0</v>
      </c>
      <c r="CF433" s="114">
        <v>0</v>
      </c>
      <c r="CG433" s="115">
        <v>0</v>
      </c>
      <c r="CH433" s="59">
        <v>0</v>
      </c>
      <c r="CI433" s="59">
        <v>0</v>
      </c>
      <c r="CJ433" s="59">
        <v>0</v>
      </c>
    </row>
    <row r="434" spans="1:91" ht="15" customHeight="1" thickBot="1" x14ac:dyDescent="0.3">
      <c r="A434" s="116" t="s">
        <v>2239</v>
      </c>
      <c r="B434" s="17" t="s">
        <v>3404</v>
      </c>
      <c r="C434" s="13" t="s">
        <v>4161</v>
      </c>
      <c r="D434" s="47" t="s">
        <v>3505</v>
      </c>
      <c r="E434" s="24" t="s">
        <v>4665</v>
      </c>
      <c r="F434" s="322">
        <f>SUM(LARGE(G434:CJ434,{1,2,3,4,5,6}))</f>
        <v>360</v>
      </c>
      <c r="G434" s="36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>
        <v>360</v>
      </c>
      <c r="CC434" s="37"/>
      <c r="CD434" s="38"/>
      <c r="CE434" s="114">
        <v>0</v>
      </c>
      <c r="CF434" s="114">
        <v>0</v>
      </c>
      <c r="CG434" s="115">
        <v>0</v>
      </c>
      <c r="CH434" s="59">
        <v>0</v>
      </c>
      <c r="CI434" s="59">
        <v>0</v>
      </c>
      <c r="CJ434" s="59">
        <v>0</v>
      </c>
    </row>
    <row r="435" spans="1:91" ht="15" customHeight="1" thickBot="1" x14ac:dyDescent="0.3">
      <c r="A435" s="116" t="s">
        <v>2242</v>
      </c>
      <c r="B435" s="17" t="s">
        <v>3406</v>
      </c>
      <c r="C435" s="13" t="s">
        <v>4163</v>
      </c>
      <c r="D435" s="47" t="s">
        <v>3506</v>
      </c>
      <c r="E435" s="24" t="s">
        <v>4662</v>
      </c>
      <c r="F435" s="322">
        <f>SUM(LARGE(G435:CJ435,{1,2,3,4,5,6}))</f>
        <v>360</v>
      </c>
      <c r="G435" s="36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>
        <v>360</v>
      </c>
      <c r="CC435" s="37"/>
      <c r="CD435" s="38"/>
      <c r="CE435" s="114">
        <v>0</v>
      </c>
      <c r="CF435" s="114">
        <v>0</v>
      </c>
      <c r="CG435" s="115">
        <v>0</v>
      </c>
      <c r="CH435" s="59">
        <v>0</v>
      </c>
      <c r="CI435" s="59">
        <v>0</v>
      </c>
      <c r="CJ435" s="59">
        <v>0</v>
      </c>
    </row>
    <row r="436" spans="1:91" ht="15" customHeight="1" thickBot="1" x14ac:dyDescent="0.3">
      <c r="A436" s="116" t="s">
        <v>2245</v>
      </c>
      <c r="B436" s="17" t="s">
        <v>3378</v>
      </c>
      <c r="C436" s="13">
        <v>36452</v>
      </c>
      <c r="D436" s="47">
        <v>13416</v>
      </c>
      <c r="E436" s="24" t="s">
        <v>3379</v>
      </c>
      <c r="F436" s="322">
        <f>SUM(LARGE(G436:CJ436,{1,2,3,4,5,6}))</f>
        <v>360</v>
      </c>
      <c r="G436" s="36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>
        <v>360</v>
      </c>
      <c r="CB436" s="37"/>
      <c r="CC436" s="37"/>
      <c r="CD436" s="38"/>
      <c r="CE436" s="114">
        <v>0</v>
      </c>
      <c r="CF436" s="114">
        <v>0</v>
      </c>
      <c r="CG436" s="115">
        <v>0</v>
      </c>
      <c r="CH436" s="59">
        <v>0</v>
      </c>
      <c r="CI436" s="59">
        <v>0</v>
      </c>
      <c r="CJ436" s="59">
        <v>0</v>
      </c>
      <c r="CM436" s="395"/>
    </row>
    <row r="437" spans="1:91" ht="15" customHeight="1" thickBot="1" x14ac:dyDescent="0.3">
      <c r="A437" s="116" t="s">
        <v>2248</v>
      </c>
      <c r="B437" s="2" t="s">
        <v>3107</v>
      </c>
      <c r="C437" s="13" t="s">
        <v>4164</v>
      </c>
      <c r="D437" s="47" t="s">
        <v>3507</v>
      </c>
      <c r="E437" s="24" t="s">
        <v>376</v>
      </c>
      <c r="F437" s="322">
        <f>SUM(LARGE(G437:CJ437,{1,2,3,4,5,6}))</f>
        <v>360</v>
      </c>
      <c r="G437" s="36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>
        <v>360</v>
      </c>
      <c r="BW437" s="37"/>
      <c r="BX437" s="37"/>
      <c r="BY437" s="37"/>
      <c r="BZ437" s="37"/>
      <c r="CA437" s="37"/>
      <c r="CB437" s="37"/>
      <c r="CC437" s="37"/>
      <c r="CD437" s="38"/>
      <c r="CE437" s="114">
        <v>0</v>
      </c>
      <c r="CF437" s="114">
        <v>0</v>
      </c>
      <c r="CG437" s="115">
        <v>0</v>
      </c>
      <c r="CH437" s="59">
        <v>0</v>
      </c>
      <c r="CI437" s="59">
        <v>0</v>
      </c>
      <c r="CJ437" s="59">
        <v>0</v>
      </c>
    </row>
    <row r="438" spans="1:91" ht="15" customHeight="1" thickBot="1" x14ac:dyDescent="0.3">
      <c r="A438" s="116" t="s">
        <v>2251</v>
      </c>
      <c r="B438" s="17" t="s">
        <v>3407</v>
      </c>
      <c r="C438" s="13" t="s">
        <v>4165</v>
      </c>
      <c r="D438" s="47" t="s">
        <v>3508</v>
      </c>
      <c r="E438" s="24" t="s">
        <v>4662</v>
      </c>
      <c r="F438" s="322">
        <f>SUM(LARGE(G438:CJ438,{1,2,3,4,5,6}))</f>
        <v>360</v>
      </c>
      <c r="G438" s="36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>
        <v>360</v>
      </c>
      <c r="CC438" s="37"/>
      <c r="CD438" s="38"/>
      <c r="CE438" s="114">
        <v>0</v>
      </c>
      <c r="CF438" s="114">
        <v>0</v>
      </c>
      <c r="CG438" s="115">
        <v>0</v>
      </c>
      <c r="CH438" s="59">
        <v>0</v>
      </c>
      <c r="CI438" s="59">
        <v>0</v>
      </c>
      <c r="CJ438" s="59">
        <v>0</v>
      </c>
    </row>
    <row r="439" spans="1:91" ht="15" customHeight="1" thickBot="1" x14ac:dyDescent="0.3">
      <c r="A439" s="116" t="s">
        <v>2254</v>
      </c>
      <c r="B439" s="17" t="s">
        <v>2168</v>
      </c>
      <c r="C439" s="13" t="s">
        <v>4049</v>
      </c>
      <c r="D439" s="47" t="s">
        <v>2169</v>
      </c>
      <c r="E439" s="24" t="s">
        <v>292</v>
      </c>
      <c r="F439" s="322">
        <f>SUM(LARGE(G439:CJ439,{1,2,3,4,5,6}))</f>
        <v>360</v>
      </c>
      <c r="G439" s="36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>
        <v>360</v>
      </c>
      <c r="CC439" s="37"/>
      <c r="CD439" s="38"/>
      <c r="CE439" s="114">
        <v>0</v>
      </c>
      <c r="CF439" s="114">
        <v>0</v>
      </c>
      <c r="CG439" s="115">
        <v>0</v>
      </c>
      <c r="CH439" s="59">
        <v>0</v>
      </c>
      <c r="CI439" s="59">
        <v>0</v>
      </c>
      <c r="CJ439" s="59">
        <v>0</v>
      </c>
    </row>
    <row r="440" spans="1:91" ht="15" customHeight="1" thickBot="1" x14ac:dyDescent="0.3">
      <c r="A440" s="116" t="s">
        <v>2257</v>
      </c>
      <c r="B440" s="17" t="s">
        <v>2174</v>
      </c>
      <c r="C440" s="13" t="s">
        <v>4052</v>
      </c>
      <c r="D440" s="47" t="s">
        <v>2175</v>
      </c>
      <c r="E440" s="24" t="s">
        <v>292</v>
      </c>
      <c r="F440" s="322">
        <f>SUM(LARGE(G440:CJ440,{1,2,3,4,5,6}))</f>
        <v>360</v>
      </c>
      <c r="G440" s="36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>
        <v>360</v>
      </c>
      <c r="CC440" s="37"/>
      <c r="CD440" s="38"/>
      <c r="CE440" s="114">
        <v>0</v>
      </c>
      <c r="CF440" s="114">
        <v>0</v>
      </c>
      <c r="CG440" s="115">
        <v>0</v>
      </c>
      <c r="CH440" s="59">
        <v>0</v>
      </c>
      <c r="CI440" s="59">
        <v>0</v>
      </c>
      <c r="CJ440" s="59">
        <v>0</v>
      </c>
    </row>
    <row r="441" spans="1:91" ht="15" customHeight="1" thickBot="1" x14ac:dyDescent="0.3">
      <c r="A441" s="116" t="s">
        <v>2260</v>
      </c>
      <c r="B441" s="17" t="s">
        <v>3605</v>
      </c>
      <c r="C441" s="13" t="s">
        <v>4537</v>
      </c>
      <c r="D441" s="47" t="s">
        <v>3613</v>
      </c>
      <c r="E441" s="24" t="s">
        <v>176</v>
      </c>
      <c r="F441" s="322">
        <f>SUM(LARGE(G441:CJ441,{1,2,3,4,5,6}))</f>
        <v>360</v>
      </c>
      <c r="G441" s="36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>
        <v>360</v>
      </c>
      <c r="CB441" s="37"/>
      <c r="CC441" s="37"/>
      <c r="CD441" s="38"/>
      <c r="CE441" s="114">
        <v>0</v>
      </c>
      <c r="CF441" s="114">
        <v>0</v>
      </c>
      <c r="CG441" s="115">
        <v>0</v>
      </c>
      <c r="CH441" s="59">
        <v>0</v>
      </c>
      <c r="CI441" s="59">
        <v>0</v>
      </c>
      <c r="CJ441" s="59">
        <v>0</v>
      </c>
      <c r="CM441" s="395"/>
    </row>
    <row r="442" spans="1:91" ht="15" customHeight="1" thickBot="1" x14ac:dyDescent="0.3">
      <c r="A442" s="116" t="s">
        <v>2263</v>
      </c>
      <c r="B442" s="4" t="s">
        <v>2958</v>
      </c>
      <c r="C442" s="13" t="s">
        <v>4033</v>
      </c>
      <c r="D442" s="47" t="s">
        <v>2959</v>
      </c>
      <c r="E442" s="24" t="s">
        <v>892</v>
      </c>
      <c r="F442" s="322">
        <f>SUM(LARGE(G442:CJ442,{1,2,3,4,5,6}))</f>
        <v>360</v>
      </c>
      <c r="G442" s="36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>
        <v>360</v>
      </c>
      <c r="CA442" s="37"/>
      <c r="CB442" s="37"/>
      <c r="CC442" s="37"/>
      <c r="CD442" s="38"/>
      <c r="CE442" s="114">
        <v>0</v>
      </c>
      <c r="CF442" s="114">
        <v>0</v>
      </c>
      <c r="CG442" s="115">
        <v>0</v>
      </c>
      <c r="CH442" s="59">
        <v>0</v>
      </c>
      <c r="CI442" s="59">
        <v>0</v>
      </c>
      <c r="CJ442" s="59">
        <v>0</v>
      </c>
    </row>
    <row r="443" spans="1:91" ht="15" customHeight="1" thickBot="1" x14ac:dyDescent="0.3">
      <c r="A443" s="116" t="s">
        <v>2264</v>
      </c>
      <c r="B443" s="17" t="s">
        <v>2331</v>
      </c>
      <c r="C443" s="13" t="s">
        <v>4054</v>
      </c>
      <c r="D443" s="47" t="s">
        <v>2332</v>
      </c>
      <c r="E443" s="24" t="s">
        <v>4674</v>
      </c>
      <c r="F443" s="322">
        <f>SUM(LARGE(G443:CJ443,{1,2,3,4,5,6}))</f>
        <v>360</v>
      </c>
      <c r="G443" s="36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>
        <v>360</v>
      </c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8"/>
      <c r="CE443" s="114">
        <v>0</v>
      </c>
      <c r="CF443" s="114">
        <v>0</v>
      </c>
      <c r="CG443" s="115">
        <v>0</v>
      </c>
      <c r="CH443" s="59">
        <v>0</v>
      </c>
      <c r="CI443" s="59">
        <v>0</v>
      </c>
      <c r="CJ443" s="59">
        <v>0</v>
      </c>
    </row>
    <row r="444" spans="1:91" ht="15" customHeight="1" thickBot="1" x14ac:dyDescent="0.3">
      <c r="A444" s="116" t="s">
        <v>2267</v>
      </c>
      <c r="B444" s="17" t="s">
        <v>3411</v>
      </c>
      <c r="C444" s="13" t="s">
        <v>4172</v>
      </c>
      <c r="D444" s="47" t="s">
        <v>3513</v>
      </c>
      <c r="E444" s="24" t="s">
        <v>4665</v>
      </c>
      <c r="F444" s="322">
        <f>SUM(LARGE(G444:CJ444,{1,2,3,4,5,6}))</f>
        <v>360</v>
      </c>
      <c r="G444" s="36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>
        <v>360</v>
      </c>
      <c r="CC444" s="37"/>
      <c r="CD444" s="38"/>
      <c r="CE444" s="114">
        <v>0</v>
      </c>
      <c r="CF444" s="114">
        <v>0</v>
      </c>
      <c r="CG444" s="115">
        <v>0</v>
      </c>
      <c r="CH444" s="59">
        <v>0</v>
      </c>
      <c r="CI444" s="59">
        <v>0</v>
      </c>
      <c r="CJ444" s="59">
        <v>0</v>
      </c>
    </row>
    <row r="445" spans="1:91" ht="15" customHeight="1" thickBot="1" x14ac:dyDescent="0.3">
      <c r="A445" s="116" t="s">
        <v>2269</v>
      </c>
      <c r="B445" s="4" t="s">
        <v>3111</v>
      </c>
      <c r="C445" s="13" t="s">
        <v>4173</v>
      </c>
      <c r="D445" s="47" t="s">
        <v>3514</v>
      </c>
      <c r="E445" s="24" t="s">
        <v>892</v>
      </c>
      <c r="F445" s="322">
        <f>SUM(LARGE(G445:CJ445,{1,2,3,4,5,6}))</f>
        <v>360</v>
      </c>
      <c r="G445" s="36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>
        <v>360</v>
      </c>
      <c r="CA445" s="37"/>
      <c r="CB445" s="37"/>
      <c r="CC445" s="37"/>
      <c r="CD445" s="38"/>
      <c r="CE445" s="114">
        <v>0</v>
      </c>
      <c r="CF445" s="114">
        <v>0</v>
      </c>
      <c r="CG445" s="115">
        <v>0</v>
      </c>
      <c r="CH445" s="59">
        <v>0</v>
      </c>
      <c r="CI445" s="59">
        <v>0</v>
      </c>
      <c r="CJ445" s="59">
        <v>0</v>
      </c>
    </row>
    <row r="446" spans="1:91" ht="15" customHeight="1" thickBot="1" x14ac:dyDescent="0.3">
      <c r="A446" s="116" t="s">
        <v>2272</v>
      </c>
      <c r="B446" s="17" t="s">
        <v>2334</v>
      </c>
      <c r="C446" s="13" t="s">
        <v>4056</v>
      </c>
      <c r="D446" s="47" t="s">
        <v>2335</v>
      </c>
      <c r="E446" s="24" t="s">
        <v>4674</v>
      </c>
      <c r="F446" s="322">
        <f>SUM(LARGE(G446:CJ446,{1,2,3,4,5,6}))</f>
        <v>360</v>
      </c>
      <c r="G446" s="36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>
        <v>360</v>
      </c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8"/>
      <c r="CE446" s="114">
        <v>0</v>
      </c>
      <c r="CF446" s="114">
        <v>0</v>
      </c>
      <c r="CG446" s="115">
        <v>0</v>
      </c>
      <c r="CH446" s="59">
        <v>0</v>
      </c>
      <c r="CI446" s="59">
        <v>0</v>
      </c>
      <c r="CJ446" s="59">
        <v>0</v>
      </c>
    </row>
    <row r="447" spans="1:91" ht="15" customHeight="1" thickBot="1" x14ac:dyDescent="0.3">
      <c r="A447" s="116" t="s">
        <v>2275</v>
      </c>
      <c r="B447" s="17" t="s">
        <v>2125</v>
      </c>
      <c r="C447" s="13" t="s">
        <v>4065</v>
      </c>
      <c r="D447" s="47" t="s">
        <v>2126</v>
      </c>
      <c r="E447" s="24" t="s">
        <v>497</v>
      </c>
      <c r="F447" s="322">
        <f>SUM(LARGE(G447:CJ447,{1,2,3,4,5,6}))</f>
        <v>352</v>
      </c>
      <c r="G447" s="36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>
        <v>102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>
        <v>250</v>
      </c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8"/>
      <c r="CE447" s="114">
        <v>0</v>
      </c>
      <c r="CF447" s="114">
        <v>0</v>
      </c>
      <c r="CG447" s="115">
        <v>0</v>
      </c>
      <c r="CH447" s="59">
        <v>0</v>
      </c>
      <c r="CI447" s="59">
        <v>0</v>
      </c>
      <c r="CJ447" s="59">
        <v>0</v>
      </c>
    </row>
    <row r="448" spans="1:91" ht="15" customHeight="1" thickBot="1" x14ac:dyDescent="0.3">
      <c r="A448" s="116" t="s">
        <v>2277</v>
      </c>
      <c r="B448" s="2" t="s">
        <v>2344</v>
      </c>
      <c r="C448" s="13" t="s">
        <v>4021</v>
      </c>
      <c r="D448" s="47" t="s">
        <v>2345</v>
      </c>
      <c r="E448" s="24" t="s">
        <v>526</v>
      </c>
      <c r="F448" s="322">
        <f>SUM(LARGE(G448:CJ448,{1,2,3,4,5,6}))</f>
        <v>350</v>
      </c>
      <c r="G448" s="36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>
        <v>350</v>
      </c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8"/>
      <c r="CE448" s="114">
        <v>0</v>
      </c>
      <c r="CF448" s="114">
        <v>0</v>
      </c>
      <c r="CG448" s="115">
        <v>0</v>
      </c>
      <c r="CH448" s="59">
        <v>0</v>
      </c>
      <c r="CI448" s="59">
        <v>0</v>
      </c>
      <c r="CJ448" s="59">
        <v>0</v>
      </c>
    </row>
    <row r="449" spans="1:111" ht="15" customHeight="1" thickBot="1" x14ac:dyDescent="0.3">
      <c r="A449" s="116" t="s">
        <v>2280</v>
      </c>
      <c r="B449" s="17" t="s">
        <v>3371</v>
      </c>
      <c r="C449" s="13" t="s">
        <v>3952</v>
      </c>
      <c r="D449" s="47" t="s">
        <v>2268</v>
      </c>
      <c r="E449" s="24" t="s">
        <v>4670</v>
      </c>
      <c r="F449" s="322">
        <f>SUM(LARGE(G449:CJ449,{1,2,3,4,5,6}))</f>
        <v>350</v>
      </c>
      <c r="G449" s="36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>
        <v>350</v>
      </c>
      <c r="CC449" s="37"/>
      <c r="CD449" s="38"/>
      <c r="CE449" s="114">
        <v>0</v>
      </c>
      <c r="CF449" s="114">
        <v>0</v>
      </c>
      <c r="CG449" s="115">
        <v>0</v>
      </c>
      <c r="CH449" s="59">
        <v>0</v>
      </c>
      <c r="CI449" s="59">
        <v>0</v>
      </c>
      <c r="CJ449" s="59">
        <v>0</v>
      </c>
    </row>
    <row r="450" spans="1:111" ht="15" customHeight="1" thickBot="1" x14ac:dyDescent="0.3">
      <c r="A450" s="116" t="s">
        <v>2282</v>
      </c>
      <c r="B450" s="17" t="s">
        <v>2350</v>
      </c>
      <c r="C450" s="13" t="s">
        <v>4305</v>
      </c>
      <c r="D450" s="47" t="s">
        <v>3614</v>
      </c>
      <c r="E450" s="24" t="s">
        <v>386</v>
      </c>
      <c r="F450" s="322">
        <f>SUM(LARGE(G450:CJ450,{1,2,3,4,5,6}))</f>
        <v>350</v>
      </c>
      <c r="G450" s="36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>
        <v>350</v>
      </c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8"/>
      <c r="CE450" s="114">
        <v>0</v>
      </c>
      <c r="CF450" s="114">
        <v>0</v>
      </c>
      <c r="CG450" s="115">
        <v>0</v>
      </c>
      <c r="CH450" s="59">
        <v>0</v>
      </c>
      <c r="CI450" s="59">
        <v>0</v>
      </c>
      <c r="CJ450" s="59">
        <v>0</v>
      </c>
    </row>
    <row r="451" spans="1:111" ht="15" customHeight="1" thickBot="1" x14ac:dyDescent="0.3">
      <c r="A451" s="116" t="s">
        <v>2285</v>
      </c>
      <c r="B451" s="17" t="s">
        <v>2352</v>
      </c>
      <c r="C451" s="13" t="s">
        <v>4031</v>
      </c>
      <c r="D451" s="47" t="s">
        <v>2353</v>
      </c>
      <c r="E451" s="24" t="s">
        <v>409</v>
      </c>
      <c r="F451" s="322">
        <f>SUM(LARGE(G451:CJ451,{1,2,3,4,5,6}))</f>
        <v>350</v>
      </c>
      <c r="G451" s="36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>
        <v>175</v>
      </c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>
        <v>175</v>
      </c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8"/>
      <c r="CE451" s="114">
        <v>0</v>
      </c>
      <c r="CF451" s="114">
        <v>0</v>
      </c>
      <c r="CG451" s="115">
        <v>0</v>
      </c>
      <c r="CH451" s="59">
        <v>0</v>
      </c>
      <c r="CI451" s="59">
        <v>0</v>
      </c>
      <c r="CJ451" s="59">
        <v>0</v>
      </c>
    </row>
    <row r="452" spans="1:111" ht="15" customHeight="1" thickBot="1" x14ac:dyDescent="0.3">
      <c r="A452" s="116" t="s">
        <v>2288</v>
      </c>
      <c r="B452" s="17" t="s">
        <v>2622</v>
      </c>
      <c r="C452" s="13" t="s">
        <v>3924</v>
      </c>
      <c r="D452" s="47" t="s">
        <v>2623</v>
      </c>
      <c r="E452" s="24" t="s">
        <v>249</v>
      </c>
      <c r="F452" s="322">
        <f>SUM(LARGE(G452:CJ452,{1,2,3,4,5,6}))</f>
        <v>350</v>
      </c>
      <c r="G452" s="36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>
        <v>350</v>
      </c>
      <c r="BW452" s="37"/>
      <c r="BX452" s="37"/>
      <c r="BY452" s="37"/>
      <c r="BZ452" s="37"/>
      <c r="CA452" s="37"/>
      <c r="CB452" s="37"/>
      <c r="CC452" s="37"/>
      <c r="CD452" s="38"/>
      <c r="CE452" s="114">
        <v>0</v>
      </c>
      <c r="CF452" s="114">
        <v>0</v>
      </c>
      <c r="CG452" s="115">
        <v>0</v>
      </c>
      <c r="CH452" s="59">
        <v>0</v>
      </c>
      <c r="CI452" s="59">
        <v>0</v>
      </c>
      <c r="CJ452" s="59">
        <v>0</v>
      </c>
    </row>
    <row r="453" spans="1:111" ht="15" customHeight="1" thickBot="1" x14ac:dyDescent="0.3">
      <c r="A453" s="116" t="s">
        <v>2290</v>
      </c>
      <c r="B453" s="17" t="s">
        <v>2086</v>
      </c>
      <c r="C453" s="13" t="s">
        <v>4079</v>
      </c>
      <c r="D453" s="47" t="s">
        <v>2087</v>
      </c>
      <c r="E453" s="24" t="s">
        <v>306</v>
      </c>
      <c r="F453" s="322">
        <f>SUM(LARGE(G453:CJ453,{1,2,3,4,5,6}))</f>
        <v>342</v>
      </c>
      <c r="G453" s="36"/>
      <c r="H453" s="37"/>
      <c r="I453" s="37"/>
      <c r="J453" s="37"/>
      <c r="K453" s="37">
        <v>114</v>
      </c>
      <c r="L453" s="37"/>
      <c r="M453" s="37"/>
      <c r="N453" s="37"/>
      <c r="O453" s="37"/>
      <c r="P453" s="37"/>
      <c r="Q453" s="37"/>
      <c r="R453" s="37"/>
      <c r="S453" s="37"/>
      <c r="T453" s="37">
        <v>114</v>
      </c>
      <c r="U453" s="37"/>
      <c r="V453" s="37"/>
      <c r="W453" s="37"/>
      <c r="X453" s="37"/>
      <c r="Y453" s="37"/>
      <c r="Z453" s="37">
        <v>114</v>
      </c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8"/>
      <c r="CE453" s="114">
        <v>0</v>
      </c>
      <c r="CF453" s="114">
        <v>0</v>
      </c>
      <c r="CG453" s="115">
        <v>0</v>
      </c>
      <c r="CH453" s="59">
        <v>0</v>
      </c>
      <c r="CI453" s="59">
        <v>0</v>
      </c>
      <c r="CJ453" s="59">
        <v>0</v>
      </c>
    </row>
    <row r="454" spans="1:111" ht="15" customHeight="1" thickBot="1" x14ac:dyDescent="0.3">
      <c r="A454" s="116" t="s">
        <v>2293</v>
      </c>
      <c r="B454" s="17" t="s">
        <v>2358</v>
      </c>
      <c r="C454" s="13" t="s">
        <v>4032</v>
      </c>
      <c r="D454" s="47" t="s">
        <v>2359</v>
      </c>
      <c r="E454" s="24" t="s">
        <v>497</v>
      </c>
      <c r="F454" s="322">
        <f>SUM(LARGE(G454:CJ454,{1,2,3,4,5,6}))</f>
        <v>342</v>
      </c>
      <c r="G454" s="36"/>
      <c r="H454" s="37"/>
      <c r="I454" s="37"/>
      <c r="J454" s="37"/>
      <c r="K454" s="37">
        <v>114</v>
      </c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>
        <v>114</v>
      </c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>
        <v>114</v>
      </c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8"/>
      <c r="CE454" s="114">
        <v>0</v>
      </c>
      <c r="CF454" s="114">
        <v>0</v>
      </c>
      <c r="CG454" s="115">
        <v>0</v>
      </c>
      <c r="CH454" s="59">
        <v>0</v>
      </c>
      <c r="CI454" s="59">
        <v>0</v>
      </c>
      <c r="CJ454" s="59">
        <v>0</v>
      </c>
    </row>
    <row r="455" spans="1:111" ht="15" customHeight="1" thickBot="1" x14ac:dyDescent="0.3">
      <c r="A455" s="116" t="s">
        <v>2296</v>
      </c>
      <c r="B455" s="2" t="s">
        <v>2364</v>
      </c>
      <c r="C455" s="13" t="s">
        <v>4148</v>
      </c>
      <c r="D455" s="47" t="s">
        <v>3497</v>
      </c>
      <c r="E455" s="24" t="s">
        <v>386</v>
      </c>
      <c r="F455" s="322">
        <f>SUM(LARGE(G455:CJ455,{1,2,3,4,5,6}))</f>
        <v>340</v>
      </c>
      <c r="G455" s="36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>
        <v>340</v>
      </c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8"/>
      <c r="CE455" s="114">
        <v>0</v>
      </c>
      <c r="CF455" s="114">
        <v>0</v>
      </c>
      <c r="CG455" s="115">
        <v>0</v>
      </c>
      <c r="CH455" s="59">
        <v>0</v>
      </c>
      <c r="CI455" s="59">
        <v>0</v>
      </c>
      <c r="CJ455" s="59">
        <v>0</v>
      </c>
    </row>
    <row r="456" spans="1:111" ht="15" customHeight="1" thickBot="1" x14ac:dyDescent="0.3">
      <c r="A456" s="116" t="s">
        <v>2297</v>
      </c>
      <c r="B456" s="17" t="s">
        <v>2131</v>
      </c>
      <c r="C456" s="13" t="s">
        <v>4042</v>
      </c>
      <c r="D456" s="47" t="s">
        <v>2132</v>
      </c>
      <c r="E456" s="24" t="s">
        <v>497</v>
      </c>
      <c r="F456" s="322">
        <f>SUM(LARGE(G456:CJ456,{1,2,3,4,5,6}))</f>
        <v>335</v>
      </c>
      <c r="G456" s="36"/>
      <c r="H456" s="37"/>
      <c r="I456" s="37"/>
      <c r="J456" s="37"/>
      <c r="K456" s="37">
        <v>233</v>
      </c>
      <c r="L456" s="37"/>
      <c r="M456" s="37"/>
      <c r="N456" s="37"/>
      <c r="O456" s="37"/>
      <c r="P456" s="37"/>
      <c r="Q456" s="37"/>
      <c r="R456" s="37"/>
      <c r="S456" s="37"/>
      <c r="T456" s="37">
        <v>102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8"/>
      <c r="CE456" s="114">
        <v>0</v>
      </c>
      <c r="CF456" s="114">
        <v>0</v>
      </c>
      <c r="CG456" s="115">
        <v>0</v>
      </c>
      <c r="CH456" s="59">
        <v>0</v>
      </c>
      <c r="CI456" s="59">
        <v>0</v>
      </c>
      <c r="CJ456" s="59">
        <v>0</v>
      </c>
    </row>
    <row r="457" spans="1:111" ht="15" customHeight="1" thickBot="1" x14ac:dyDescent="0.3">
      <c r="A457" s="116" t="s">
        <v>2300</v>
      </c>
      <c r="B457" s="17" t="s">
        <v>2542</v>
      </c>
      <c r="C457" s="13" t="s">
        <v>4167</v>
      </c>
      <c r="D457" s="47" t="s">
        <v>2543</v>
      </c>
      <c r="E457" s="24" t="s">
        <v>206</v>
      </c>
      <c r="F457" s="322">
        <f>SUM(LARGE(G457:CJ457,{1,2,3,4,5,6}))</f>
        <v>324</v>
      </c>
      <c r="G457" s="36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>
        <v>102</v>
      </c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>
        <v>222</v>
      </c>
      <c r="CB457" s="37"/>
      <c r="CC457" s="37"/>
      <c r="CD457" s="38"/>
      <c r="CE457" s="114">
        <v>0</v>
      </c>
      <c r="CF457" s="114">
        <v>0</v>
      </c>
      <c r="CG457" s="115">
        <v>0</v>
      </c>
      <c r="CH457" s="59">
        <v>0</v>
      </c>
      <c r="CI457" s="59">
        <v>0</v>
      </c>
      <c r="CJ457" s="59">
        <v>0</v>
      </c>
    </row>
    <row r="458" spans="1:111" ht="15" customHeight="1" thickBot="1" x14ac:dyDescent="0.25">
      <c r="A458" s="116" t="s">
        <v>2301</v>
      </c>
      <c r="B458" s="44" t="s">
        <v>2380</v>
      </c>
      <c r="C458" s="13" t="s">
        <v>3686</v>
      </c>
      <c r="D458" s="47" t="s">
        <v>2381</v>
      </c>
      <c r="E458" s="24" t="s">
        <v>4651</v>
      </c>
      <c r="F458" s="322">
        <f>SUM(LARGE(G458:CJ458,{1,2,3,4,5,6}))</f>
        <v>316</v>
      </c>
      <c r="G458" s="36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>
        <v>316</v>
      </c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8"/>
      <c r="CE458" s="114">
        <v>0</v>
      </c>
      <c r="CF458" s="114">
        <v>0</v>
      </c>
      <c r="CG458" s="115">
        <v>0</v>
      </c>
      <c r="CH458" s="59">
        <v>0</v>
      </c>
      <c r="CI458" s="59">
        <v>0</v>
      </c>
      <c r="CJ458" s="59">
        <v>0</v>
      </c>
    </row>
    <row r="459" spans="1:111" ht="15" customHeight="1" thickBot="1" x14ac:dyDescent="0.3">
      <c r="A459" s="116" t="s">
        <v>2304</v>
      </c>
      <c r="B459" s="17" t="s">
        <v>3386</v>
      </c>
      <c r="C459" s="13" t="s">
        <v>4069</v>
      </c>
      <c r="D459" s="47" t="s">
        <v>3468</v>
      </c>
      <c r="E459" s="24" t="s">
        <v>4661</v>
      </c>
      <c r="F459" s="322">
        <f>SUM(LARGE(G459:CJ459,{1,2,3,4,5,6}))</f>
        <v>316</v>
      </c>
      <c r="G459" s="36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>
        <v>316</v>
      </c>
      <c r="CB459" s="37"/>
      <c r="CC459" s="37"/>
      <c r="CD459" s="38"/>
      <c r="CE459" s="114">
        <v>0</v>
      </c>
      <c r="CF459" s="114">
        <v>0</v>
      </c>
      <c r="CG459" s="115">
        <v>0</v>
      </c>
      <c r="CH459" s="59">
        <v>0</v>
      </c>
      <c r="CI459" s="59">
        <v>0</v>
      </c>
      <c r="CJ459" s="59">
        <v>0</v>
      </c>
    </row>
    <row r="460" spans="1:111" ht="15" customHeight="1" thickBot="1" x14ac:dyDescent="0.3">
      <c r="A460" s="116" t="s">
        <v>2306</v>
      </c>
      <c r="B460" s="17" t="s">
        <v>2021</v>
      </c>
      <c r="C460" s="13" t="s">
        <v>3895</v>
      </c>
      <c r="D460" s="47" t="s">
        <v>2022</v>
      </c>
      <c r="E460" s="24" t="s">
        <v>1190</v>
      </c>
      <c r="F460" s="322">
        <f>SUM(LARGE(G460:CJ460,{1,2,3,4,5,6}))</f>
        <v>314</v>
      </c>
      <c r="G460" s="36"/>
      <c r="H460" s="37"/>
      <c r="I460" s="37"/>
      <c r="J460" s="37">
        <v>157</v>
      </c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>
        <v>157</v>
      </c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8"/>
      <c r="CE460" s="114">
        <v>0</v>
      </c>
      <c r="CF460" s="114">
        <v>0</v>
      </c>
      <c r="CG460" s="115">
        <v>0</v>
      </c>
      <c r="CH460" s="59">
        <v>0</v>
      </c>
      <c r="CI460" s="59">
        <v>0</v>
      </c>
      <c r="CJ460" s="59">
        <v>0</v>
      </c>
      <c r="DG460" s="395"/>
    </row>
    <row r="461" spans="1:111" ht="15" customHeight="1" thickBot="1" x14ac:dyDescent="0.3">
      <c r="A461" s="116" t="s">
        <v>2307</v>
      </c>
      <c r="B461" s="4" t="s">
        <v>2386</v>
      </c>
      <c r="C461" s="13" t="s">
        <v>3956</v>
      </c>
      <c r="D461" s="47" t="s">
        <v>3432</v>
      </c>
      <c r="E461" s="24" t="s">
        <v>513</v>
      </c>
      <c r="F461" s="322">
        <f>SUM(LARGE(G461:CJ461,{1,2,3,4,5,6}))</f>
        <v>312</v>
      </c>
      <c r="G461" s="36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>
        <v>175</v>
      </c>
      <c r="AC461" s="37"/>
      <c r="AD461" s="37"/>
      <c r="AE461" s="37"/>
      <c r="AF461" s="37">
        <v>137</v>
      </c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8"/>
      <c r="CE461" s="114">
        <v>0</v>
      </c>
      <c r="CF461" s="114">
        <v>0</v>
      </c>
      <c r="CG461" s="115">
        <v>0</v>
      </c>
      <c r="CH461" s="59">
        <v>0</v>
      </c>
      <c r="CI461" s="59">
        <v>0</v>
      </c>
      <c r="CJ461" s="59">
        <v>0</v>
      </c>
    </row>
    <row r="462" spans="1:111" ht="15" customHeight="1" thickBot="1" x14ac:dyDescent="0.3">
      <c r="A462" s="116" t="s">
        <v>2310</v>
      </c>
      <c r="B462" s="2" t="s">
        <v>2388</v>
      </c>
      <c r="C462" s="13" t="s">
        <v>4086</v>
      </c>
      <c r="D462" s="47" t="s">
        <v>2389</v>
      </c>
      <c r="E462" s="24" t="s">
        <v>1006</v>
      </c>
      <c r="F462" s="322">
        <f>SUM(LARGE(G462:CJ462,{1,2,3,4,5,6}))</f>
        <v>307</v>
      </c>
      <c r="G462" s="36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F462" s="37"/>
      <c r="AG462" s="37"/>
      <c r="AH462" s="37">
        <v>102</v>
      </c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>
        <v>205</v>
      </c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8"/>
      <c r="CE462" s="114">
        <v>0</v>
      </c>
      <c r="CF462" s="114">
        <v>0</v>
      </c>
      <c r="CG462" s="115">
        <v>0</v>
      </c>
      <c r="CH462" s="59">
        <v>0</v>
      </c>
      <c r="CI462" s="59">
        <v>0</v>
      </c>
      <c r="CJ462" s="59">
        <v>0</v>
      </c>
    </row>
    <row r="463" spans="1:111" ht="15" customHeight="1" thickBot="1" x14ac:dyDescent="0.3">
      <c r="A463" s="116" t="s">
        <v>2312</v>
      </c>
      <c r="B463" s="17" t="s">
        <v>2157</v>
      </c>
      <c r="C463" s="13" t="s">
        <v>4036</v>
      </c>
      <c r="D463" s="47" t="s">
        <v>2158</v>
      </c>
      <c r="E463" s="24" t="s">
        <v>1006</v>
      </c>
      <c r="F463" s="322">
        <f>SUM(LARGE(G463:CJ463,{1,2,3,4,5,6}))</f>
        <v>306</v>
      </c>
      <c r="G463" s="36"/>
      <c r="H463" s="37"/>
      <c r="I463" s="37"/>
      <c r="J463" s="37"/>
      <c r="K463" s="37"/>
      <c r="L463" s="37"/>
      <c r="M463" s="37"/>
      <c r="N463" s="37"/>
      <c r="O463" s="37"/>
      <c r="P463" s="37">
        <v>102</v>
      </c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>
        <v>102</v>
      </c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>
        <v>102</v>
      </c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8"/>
      <c r="CE463" s="114">
        <v>0</v>
      </c>
      <c r="CF463" s="114">
        <v>0</v>
      </c>
      <c r="CG463" s="115">
        <v>0</v>
      </c>
      <c r="CH463" s="59">
        <v>0</v>
      </c>
      <c r="CI463" s="59">
        <v>0</v>
      </c>
      <c r="CJ463" s="59">
        <v>0</v>
      </c>
    </row>
    <row r="464" spans="1:111" s="395" customFormat="1" ht="15" customHeight="1" thickBot="1" x14ac:dyDescent="0.3">
      <c r="A464" s="116" t="s">
        <v>2314</v>
      </c>
      <c r="B464" s="17" t="s">
        <v>2160</v>
      </c>
      <c r="C464" s="13" t="s">
        <v>4043</v>
      </c>
      <c r="D464" s="47" t="s">
        <v>2161</v>
      </c>
      <c r="E464" s="24" t="s">
        <v>1006</v>
      </c>
      <c r="F464" s="322">
        <f>SUM(LARGE(G464:CJ464,{1,2,3,4,5,6}))</f>
        <v>306</v>
      </c>
      <c r="G464" s="36"/>
      <c r="H464" s="37"/>
      <c r="I464" s="37"/>
      <c r="J464" s="37"/>
      <c r="K464" s="37"/>
      <c r="L464" s="37"/>
      <c r="M464" s="37"/>
      <c r="N464" s="37"/>
      <c r="O464" s="37"/>
      <c r="P464" s="37">
        <v>102</v>
      </c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>
        <v>102</v>
      </c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>
        <v>102</v>
      </c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8"/>
      <c r="CE464" s="114">
        <v>0</v>
      </c>
      <c r="CF464" s="114">
        <v>0</v>
      </c>
      <c r="CG464" s="115">
        <v>0</v>
      </c>
      <c r="CH464" s="59">
        <v>0</v>
      </c>
      <c r="CI464" s="59">
        <v>0</v>
      </c>
      <c r="CJ464" s="59">
        <v>0</v>
      </c>
      <c r="CK464" s="62"/>
      <c r="CL464" s="62"/>
      <c r="CM464" s="62"/>
      <c r="CN464" s="62"/>
      <c r="CO464" s="62"/>
      <c r="CP464" s="62"/>
      <c r="CQ464" s="62"/>
      <c r="CR464" s="62"/>
      <c r="CS464" s="62"/>
      <c r="CT464" s="62"/>
      <c r="CU464" s="62"/>
      <c r="CV464" s="62"/>
      <c r="CW464" s="62"/>
      <c r="CX464" s="62"/>
      <c r="CY464" s="62"/>
      <c r="CZ464" s="62"/>
      <c r="DA464" s="62"/>
      <c r="DB464" s="62"/>
      <c r="DC464" s="62"/>
      <c r="DD464" s="62"/>
      <c r="DE464" s="62"/>
      <c r="DF464" s="62"/>
      <c r="DG464" s="62"/>
    </row>
    <row r="465" spans="1:111" s="395" customFormat="1" ht="15" customHeight="1" thickBot="1" x14ac:dyDescent="0.3">
      <c r="A465" s="116" t="s">
        <v>2317</v>
      </c>
      <c r="B465" s="17" t="s">
        <v>2391</v>
      </c>
      <c r="C465" s="13" t="s">
        <v>4092</v>
      </c>
      <c r="D465" s="47" t="s">
        <v>2392</v>
      </c>
      <c r="E465" s="24" t="s">
        <v>490</v>
      </c>
      <c r="F465" s="322">
        <f>SUM(LARGE(G465:CJ465,{1,2,3,4,5,6}))</f>
        <v>300</v>
      </c>
      <c r="G465" s="36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>
        <v>300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8"/>
      <c r="CE465" s="114">
        <v>0</v>
      </c>
      <c r="CF465" s="114">
        <v>0</v>
      </c>
      <c r="CG465" s="115">
        <v>0</v>
      </c>
      <c r="CH465" s="59">
        <v>0</v>
      </c>
      <c r="CI465" s="59">
        <v>0</v>
      </c>
      <c r="CJ465" s="59">
        <v>0</v>
      </c>
      <c r="CK465" s="62"/>
      <c r="CL465" s="62"/>
      <c r="CM465" s="62"/>
      <c r="CN465" s="62"/>
      <c r="CO465" s="62"/>
      <c r="CP465" s="62"/>
      <c r="CQ465" s="62"/>
      <c r="CR465" s="62"/>
      <c r="CS465" s="62"/>
      <c r="CT465" s="62"/>
      <c r="CU465" s="62"/>
      <c r="CV465" s="62"/>
      <c r="CW465" s="62"/>
      <c r="CX465" s="62"/>
      <c r="CY465" s="62"/>
      <c r="CZ465" s="62"/>
      <c r="DA465" s="62"/>
      <c r="DB465" s="62"/>
      <c r="DC465" s="62"/>
      <c r="DD465" s="62"/>
      <c r="DE465" s="62"/>
      <c r="DF465" s="62"/>
      <c r="DG465" s="62"/>
    </row>
    <row r="466" spans="1:111" s="395" customFormat="1" ht="15" customHeight="1" thickBot="1" x14ac:dyDescent="0.3">
      <c r="A466" s="116" t="s">
        <v>2319</v>
      </c>
      <c r="B466" s="17" t="s">
        <v>2265</v>
      </c>
      <c r="C466" s="13" t="s">
        <v>4003</v>
      </c>
      <c r="D466" s="47" t="s">
        <v>2266</v>
      </c>
      <c r="E466" s="24" t="s">
        <v>4655</v>
      </c>
      <c r="F466" s="322">
        <f>SUM(LARGE(G466:CJ466,{1,2,3,4,5,6}))</f>
        <v>294</v>
      </c>
      <c r="G466" s="36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>
        <v>157</v>
      </c>
      <c r="AB466" s="37"/>
      <c r="AC466" s="37"/>
      <c r="AD466" s="37"/>
      <c r="AE466" s="37"/>
      <c r="AF466" s="37"/>
      <c r="AG466" s="37">
        <v>137</v>
      </c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8"/>
      <c r="CE466" s="114">
        <v>0</v>
      </c>
      <c r="CF466" s="114">
        <v>0</v>
      </c>
      <c r="CG466" s="115">
        <v>0</v>
      </c>
      <c r="CH466" s="59">
        <v>0</v>
      </c>
      <c r="CI466" s="59">
        <v>0</v>
      </c>
      <c r="CJ466" s="59">
        <v>0</v>
      </c>
      <c r="CK466" s="62"/>
      <c r="CL466" s="62"/>
      <c r="CM466" s="62"/>
      <c r="CN466" s="62"/>
      <c r="CO466" s="62"/>
      <c r="CP466" s="62"/>
      <c r="CQ466" s="62"/>
      <c r="CR466" s="62"/>
      <c r="CS466" s="62"/>
      <c r="CT466" s="62"/>
      <c r="CU466" s="62"/>
      <c r="CV466" s="62"/>
      <c r="CW466" s="62"/>
      <c r="CX466" s="62"/>
      <c r="CY466" s="62"/>
      <c r="CZ466" s="62"/>
      <c r="DA466" s="62"/>
      <c r="DB466" s="62"/>
      <c r="DC466" s="62"/>
      <c r="DD466" s="62"/>
      <c r="DE466" s="62"/>
      <c r="DF466" s="62"/>
      <c r="DG466" s="62"/>
    </row>
    <row r="467" spans="1:111" s="395" customFormat="1" ht="15" customHeight="1" thickBot="1" x14ac:dyDescent="0.3">
      <c r="A467" s="116" t="s">
        <v>2321</v>
      </c>
      <c r="B467" s="17" t="s">
        <v>3383</v>
      </c>
      <c r="C467" s="13">
        <v>39738</v>
      </c>
      <c r="D467" s="47">
        <v>142339</v>
      </c>
      <c r="E467" s="24" t="s">
        <v>292</v>
      </c>
      <c r="F467" s="322">
        <f>SUM(LARGE(G467:CJ467,{1,2,3,4,5,6}))</f>
        <v>290</v>
      </c>
      <c r="G467" s="36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>
        <v>290</v>
      </c>
      <c r="CC467" s="37"/>
      <c r="CD467" s="38"/>
      <c r="CE467" s="114">
        <v>0</v>
      </c>
      <c r="CF467" s="114">
        <v>0</v>
      </c>
      <c r="CG467" s="115">
        <v>0</v>
      </c>
      <c r="CH467" s="59">
        <v>0</v>
      </c>
      <c r="CI467" s="59">
        <v>0</v>
      </c>
      <c r="CJ467" s="59">
        <v>0</v>
      </c>
      <c r="CK467" s="62"/>
      <c r="CL467" s="62"/>
      <c r="CM467" s="62"/>
      <c r="CN467" s="62"/>
      <c r="CO467" s="62"/>
      <c r="CP467" s="62"/>
      <c r="CQ467" s="62"/>
      <c r="CR467" s="62"/>
      <c r="CS467" s="62"/>
      <c r="CT467" s="62"/>
      <c r="CU467" s="62"/>
      <c r="CV467" s="62"/>
      <c r="CW467" s="62"/>
      <c r="CX467" s="62"/>
      <c r="CY467" s="62"/>
      <c r="CZ467" s="62"/>
      <c r="DA467" s="62"/>
      <c r="DB467" s="62"/>
      <c r="DC467" s="62"/>
      <c r="DD467" s="62"/>
      <c r="DE467" s="62"/>
      <c r="DF467" s="62"/>
      <c r="DG467" s="62"/>
    </row>
    <row r="468" spans="1:111" s="395" customFormat="1" ht="15" customHeight="1" thickBot="1" x14ac:dyDescent="0.3">
      <c r="A468" s="116" t="s">
        <v>2323</v>
      </c>
      <c r="B468" s="17" t="s">
        <v>3395</v>
      </c>
      <c r="C468" s="13">
        <v>39543</v>
      </c>
      <c r="D468" s="47">
        <v>143948</v>
      </c>
      <c r="E468" s="24" t="s">
        <v>4662</v>
      </c>
      <c r="F468" s="322">
        <f>SUM(LARGE(G468:CJ468,{1,2,3,4,5,6}))</f>
        <v>290</v>
      </c>
      <c r="G468" s="36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>
        <v>290</v>
      </c>
      <c r="CC468" s="37"/>
      <c r="CD468" s="38"/>
      <c r="CE468" s="114">
        <v>0</v>
      </c>
      <c r="CF468" s="114">
        <v>0</v>
      </c>
      <c r="CG468" s="115">
        <v>0</v>
      </c>
      <c r="CH468" s="59">
        <v>0</v>
      </c>
      <c r="CI468" s="59">
        <v>0</v>
      </c>
      <c r="CJ468" s="59">
        <v>0</v>
      </c>
      <c r="CK468" s="62"/>
      <c r="CL468" s="62"/>
      <c r="CM468" s="62"/>
      <c r="CN468" s="62"/>
      <c r="CO468" s="62"/>
      <c r="CP468" s="62"/>
      <c r="CQ468" s="62"/>
      <c r="CR468" s="62"/>
      <c r="CS468" s="62"/>
      <c r="CT468" s="62"/>
      <c r="CU468" s="62"/>
      <c r="CV468" s="62"/>
      <c r="CW468" s="62"/>
      <c r="CX468" s="62"/>
      <c r="CY468" s="62"/>
      <c r="CZ468" s="62"/>
      <c r="DA468" s="62"/>
      <c r="DB468" s="62"/>
      <c r="DC468" s="62"/>
      <c r="DD468" s="62"/>
      <c r="DE468" s="62"/>
      <c r="DF468" s="62"/>
      <c r="DG468" s="62"/>
    </row>
    <row r="469" spans="1:111" s="395" customFormat="1" ht="15" customHeight="1" thickBot="1" x14ac:dyDescent="0.3">
      <c r="A469" s="116" t="s">
        <v>2325</v>
      </c>
      <c r="B469" s="17" t="s">
        <v>3397</v>
      </c>
      <c r="C469" s="13" t="s">
        <v>4110</v>
      </c>
      <c r="D469" s="47" t="s">
        <v>3484</v>
      </c>
      <c r="E469" s="24" t="s">
        <v>4664</v>
      </c>
      <c r="F469" s="322">
        <f>SUM(LARGE(G469:CJ469,{1,2,3,4,5,6}))</f>
        <v>290</v>
      </c>
      <c r="G469" s="36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>
        <v>290</v>
      </c>
      <c r="CC469" s="37"/>
      <c r="CD469" s="38"/>
      <c r="CE469" s="114">
        <v>0</v>
      </c>
      <c r="CF469" s="114">
        <v>0</v>
      </c>
      <c r="CG469" s="115">
        <v>0</v>
      </c>
      <c r="CH469" s="59">
        <v>0</v>
      </c>
      <c r="CI469" s="59">
        <v>0</v>
      </c>
      <c r="CJ469" s="59">
        <v>0</v>
      </c>
      <c r="CK469" s="62"/>
      <c r="CL469" s="62"/>
      <c r="CM469" s="62"/>
      <c r="CN469" s="62"/>
      <c r="CO469" s="62"/>
      <c r="CP469" s="62"/>
      <c r="CQ469" s="62"/>
      <c r="CR469" s="62"/>
      <c r="CS469" s="62"/>
      <c r="CT469" s="62"/>
      <c r="CU469" s="62"/>
      <c r="CV469" s="62"/>
      <c r="CW469" s="62"/>
      <c r="CX469" s="62"/>
      <c r="CY469" s="62"/>
      <c r="CZ469" s="62"/>
      <c r="DA469" s="62"/>
      <c r="DB469" s="62"/>
      <c r="DC469" s="62"/>
      <c r="DD469" s="62"/>
      <c r="DE469" s="62"/>
      <c r="DF469" s="62"/>
      <c r="DG469" s="62"/>
    </row>
    <row r="470" spans="1:111" s="395" customFormat="1" ht="15" customHeight="1" thickBot="1" x14ac:dyDescent="0.3">
      <c r="A470" s="116" t="s">
        <v>2328</v>
      </c>
      <c r="B470" s="4" t="s">
        <v>2366</v>
      </c>
      <c r="C470" s="13" t="s">
        <v>4051</v>
      </c>
      <c r="D470" s="47" t="s">
        <v>2367</v>
      </c>
      <c r="E470" s="24" t="s">
        <v>306</v>
      </c>
      <c r="F470" s="322">
        <f>SUM(LARGE(G470:CJ470,{1,2,3,4,5,6}))</f>
        <v>290</v>
      </c>
      <c r="G470" s="36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>
        <v>290</v>
      </c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8"/>
      <c r="CE470" s="114">
        <v>0</v>
      </c>
      <c r="CF470" s="114">
        <v>0</v>
      </c>
      <c r="CG470" s="115">
        <v>0</v>
      </c>
      <c r="CH470" s="59">
        <v>0</v>
      </c>
      <c r="CI470" s="59">
        <v>0</v>
      </c>
      <c r="CJ470" s="59">
        <v>0</v>
      </c>
      <c r="CK470" s="62"/>
      <c r="CL470" s="62"/>
      <c r="CM470" s="62"/>
      <c r="CN470" s="62"/>
      <c r="CO470" s="62"/>
      <c r="CP470" s="62"/>
      <c r="CQ470" s="62"/>
      <c r="CR470" s="62"/>
      <c r="CS470" s="62"/>
      <c r="CT470" s="62"/>
      <c r="CU470" s="62"/>
      <c r="CV470" s="62"/>
      <c r="CW470" s="62"/>
      <c r="CX470" s="62"/>
      <c r="CY470" s="62"/>
      <c r="CZ470" s="62"/>
      <c r="DA470" s="62"/>
      <c r="DB470" s="62"/>
      <c r="DC470" s="62"/>
      <c r="DD470" s="62"/>
      <c r="DE470" s="62"/>
      <c r="DF470" s="62"/>
      <c r="DG470" s="62"/>
    </row>
    <row r="471" spans="1:111" s="395" customFormat="1" ht="15" customHeight="1" thickBot="1" x14ac:dyDescent="0.3">
      <c r="A471" s="116" t="s">
        <v>2330</v>
      </c>
      <c r="B471" s="4" t="s">
        <v>2369</v>
      </c>
      <c r="C471" s="13" t="s">
        <v>4053</v>
      </c>
      <c r="D471" s="47" t="s">
        <v>2370</v>
      </c>
      <c r="E471" s="24" t="s">
        <v>306</v>
      </c>
      <c r="F471" s="322">
        <f>SUM(LARGE(G471:CJ471,{1,2,3,4,5,6}))</f>
        <v>290</v>
      </c>
      <c r="G471" s="36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>
        <v>290</v>
      </c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8"/>
      <c r="CE471" s="114">
        <v>0</v>
      </c>
      <c r="CF471" s="114">
        <v>0</v>
      </c>
      <c r="CG471" s="115">
        <v>0</v>
      </c>
      <c r="CH471" s="59">
        <v>0</v>
      </c>
      <c r="CI471" s="59">
        <v>0</v>
      </c>
      <c r="CJ471" s="59">
        <v>0</v>
      </c>
      <c r="CK471" s="62"/>
      <c r="CL471" s="62"/>
      <c r="CM471" s="62"/>
      <c r="CN471" s="62"/>
      <c r="CO471" s="62"/>
      <c r="CP471" s="62"/>
      <c r="CQ471" s="62"/>
      <c r="CR471" s="62"/>
      <c r="CS471" s="62"/>
      <c r="CT471" s="62"/>
      <c r="CU471" s="62"/>
      <c r="CV471" s="62"/>
      <c r="CW471" s="62"/>
      <c r="CX471" s="62"/>
      <c r="CY471" s="62"/>
      <c r="CZ471" s="62"/>
      <c r="DA471" s="62"/>
      <c r="DB471" s="62"/>
      <c r="DC471" s="62"/>
      <c r="DD471" s="62"/>
      <c r="DE471" s="62"/>
      <c r="DF471" s="62"/>
      <c r="DG471" s="62"/>
    </row>
    <row r="472" spans="1:111" ht="15" customHeight="1" thickBot="1" x14ac:dyDescent="0.3">
      <c r="A472" s="116" t="s">
        <v>2333</v>
      </c>
      <c r="B472" s="17" t="s">
        <v>2412</v>
      </c>
      <c r="C472" s="13" t="s">
        <v>4119</v>
      </c>
      <c r="D472" s="47" t="s">
        <v>2413</v>
      </c>
      <c r="E472" s="24" t="s">
        <v>1035</v>
      </c>
      <c r="F472" s="322">
        <f>SUM(LARGE(G472:CJ472,{1,2,3,4,5,6}))</f>
        <v>277</v>
      </c>
      <c r="G472" s="36"/>
      <c r="H472" s="37"/>
      <c r="I472" s="37"/>
      <c r="J472" s="37"/>
      <c r="K472" s="37"/>
      <c r="L472" s="37"/>
      <c r="M472" s="37"/>
      <c r="N472" s="37"/>
      <c r="O472" s="37"/>
      <c r="P472" s="37">
        <v>102</v>
      </c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>
        <v>175</v>
      </c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8"/>
      <c r="CE472" s="114">
        <v>0</v>
      </c>
      <c r="CF472" s="114">
        <v>0</v>
      </c>
      <c r="CG472" s="115">
        <v>0</v>
      </c>
      <c r="CH472" s="59">
        <v>0</v>
      </c>
      <c r="CI472" s="59">
        <v>0</v>
      </c>
      <c r="CJ472" s="59">
        <v>0</v>
      </c>
    </row>
    <row r="473" spans="1:111" ht="15" customHeight="1" thickBot="1" x14ac:dyDescent="0.3">
      <c r="A473" s="116" t="s">
        <v>2336</v>
      </c>
      <c r="B473" s="17" t="s">
        <v>2361</v>
      </c>
      <c r="C473" s="13" t="s">
        <v>3962</v>
      </c>
      <c r="D473" s="47" t="s">
        <v>2362</v>
      </c>
      <c r="E473" s="24" t="s">
        <v>762</v>
      </c>
      <c r="F473" s="322">
        <f>SUM(LARGE(G473:CJ473,{1,2,3,4,5,6}))</f>
        <v>277</v>
      </c>
      <c r="G473" s="36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>
        <v>175</v>
      </c>
      <c r="AJ473" s="37"/>
      <c r="AK473" s="37"/>
      <c r="AL473" s="37"/>
      <c r="AM473" s="37"/>
      <c r="AN473" s="37"/>
      <c r="AO473" s="37"/>
      <c r="AP473" s="37"/>
      <c r="AQ473" s="37">
        <v>102</v>
      </c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8"/>
      <c r="CE473" s="114">
        <v>0</v>
      </c>
      <c r="CF473" s="114">
        <v>0</v>
      </c>
      <c r="CG473" s="115">
        <v>0</v>
      </c>
      <c r="CH473" s="59">
        <v>0</v>
      </c>
      <c r="CI473" s="59">
        <v>0</v>
      </c>
      <c r="CJ473" s="59">
        <v>0</v>
      </c>
    </row>
    <row r="474" spans="1:111" ht="15" customHeight="1" thickBot="1" x14ac:dyDescent="0.3">
      <c r="A474" s="116" t="s">
        <v>2337</v>
      </c>
      <c r="B474" s="17" t="s">
        <v>3077</v>
      </c>
      <c r="C474" s="13" t="s">
        <v>4108</v>
      </c>
      <c r="D474" s="47" t="s">
        <v>3163</v>
      </c>
      <c r="E474" s="24" t="s">
        <v>4642</v>
      </c>
      <c r="F474" s="322">
        <f>SUM(LARGE(G474:CJ474,{1,2,3,4,5,6}))</f>
        <v>275</v>
      </c>
      <c r="G474" s="36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>
        <v>275</v>
      </c>
      <c r="CC474" s="37"/>
      <c r="CD474" s="38"/>
      <c r="CE474" s="114">
        <v>0</v>
      </c>
      <c r="CF474" s="114">
        <v>0</v>
      </c>
      <c r="CG474" s="115">
        <v>0</v>
      </c>
      <c r="CH474" s="59">
        <v>0</v>
      </c>
      <c r="CI474" s="59">
        <v>0</v>
      </c>
      <c r="CJ474" s="59">
        <v>0</v>
      </c>
    </row>
    <row r="475" spans="1:111" ht="15" customHeight="1" thickBot="1" x14ac:dyDescent="0.3">
      <c r="A475" s="116" t="s">
        <v>2340</v>
      </c>
      <c r="B475" s="17" t="s">
        <v>2421</v>
      </c>
      <c r="C475" s="13" t="s">
        <v>4070</v>
      </c>
      <c r="D475" s="47" t="s">
        <v>2422</v>
      </c>
      <c r="E475" s="24" t="s">
        <v>4642</v>
      </c>
      <c r="F475" s="322">
        <f>SUM(LARGE(G475:CJ475,{1,2,3,4,5,6}))</f>
        <v>275</v>
      </c>
      <c r="G475" s="36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>
        <v>275</v>
      </c>
      <c r="CC475" s="37"/>
      <c r="CD475" s="38"/>
      <c r="CE475" s="114">
        <v>0</v>
      </c>
      <c r="CF475" s="114">
        <v>0</v>
      </c>
      <c r="CG475" s="115">
        <v>0</v>
      </c>
      <c r="CH475" s="59">
        <v>0</v>
      </c>
      <c r="CI475" s="59">
        <v>0</v>
      </c>
      <c r="CJ475" s="59">
        <v>0</v>
      </c>
      <c r="DA475" s="395"/>
      <c r="DB475" s="395"/>
    </row>
    <row r="476" spans="1:111" ht="15" customHeight="1" thickBot="1" x14ac:dyDescent="0.3">
      <c r="A476" s="116" t="s">
        <v>2343</v>
      </c>
      <c r="B476" s="4" t="s">
        <v>3390</v>
      </c>
      <c r="C476" s="13" t="s">
        <v>4072</v>
      </c>
      <c r="D476" s="47" t="s">
        <v>3470</v>
      </c>
      <c r="E476" s="24" t="s">
        <v>166</v>
      </c>
      <c r="F476" s="322">
        <f>SUM(LARGE(G476:CJ476,{1,2,3,4,5,6}))</f>
        <v>275</v>
      </c>
      <c r="G476" s="36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>
        <v>275</v>
      </c>
      <c r="CB476" s="37"/>
      <c r="CC476" s="37"/>
      <c r="CD476" s="38"/>
      <c r="CE476" s="114">
        <v>0</v>
      </c>
      <c r="CF476" s="114">
        <v>0</v>
      </c>
      <c r="CG476" s="115">
        <v>0</v>
      </c>
      <c r="CH476" s="59">
        <v>0</v>
      </c>
      <c r="CI476" s="59">
        <v>0</v>
      </c>
      <c r="CJ476" s="59">
        <v>0</v>
      </c>
    </row>
    <row r="477" spans="1:111" ht="15" customHeight="1" thickBot="1" x14ac:dyDescent="0.3">
      <c r="A477" s="116" t="s">
        <v>2346</v>
      </c>
      <c r="B477" s="17" t="s">
        <v>2429</v>
      </c>
      <c r="C477" s="13" t="s">
        <v>3905</v>
      </c>
      <c r="D477" s="47" t="s">
        <v>3043</v>
      </c>
      <c r="E477" s="24" t="s">
        <v>4647</v>
      </c>
      <c r="F477" s="322">
        <f>SUM(LARGE(G477:CJ477,{1,2,3,4,5,6}))</f>
        <v>275</v>
      </c>
      <c r="G477" s="36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>
        <v>275</v>
      </c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8"/>
      <c r="CE477" s="114">
        <v>0</v>
      </c>
      <c r="CF477" s="114">
        <v>0</v>
      </c>
      <c r="CG477" s="115">
        <v>0</v>
      </c>
      <c r="CH477" s="59">
        <v>0</v>
      </c>
      <c r="CI477" s="59">
        <v>0</v>
      </c>
      <c r="CJ477" s="59">
        <v>0</v>
      </c>
    </row>
    <row r="478" spans="1:111" ht="15" customHeight="1" thickBot="1" x14ac:dyDescent="0.3">
      <c r="A478" s="116" t="s">
        <v>2349</v>
      </c>
      <c r="B478" s="4" t="s">
        <v>3088</v>
      </c>
      <c r="C478" s="13" t="s">
        <v>4105</v>
      </c>
      <c r="D478" s="47" t="s">
        <v>3481</v>
      </c>
      <c r="E478" s="24" t="s">
        <v>892</v>
      </c>
      <c r="F478" s="322">
        <f>SUM(LARGE(G478:CJ478,{1,2,3,4,5,6}))</f>
        <v>272</v>
      </c>
      <c r="G478" s="36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>
        <v>272</v>
      </c>
      <c r="CA478" s="37"/>
      <c r="CB478" s="37"/>
      <c r="CC478" s="37"/>
      <c r="CD478" s="38"/>
      <c r="CE478" s="114">
        <v>0</v>
      </c>
      <c r="CF478" s="114">
        <v>0</v>
      </c>
      <c r="CG478" s="115">
        <v>0</v>
      </c>
      <c r="CH478" s="59">
        <v>0</v>
      </c>
      <c r="CI478" s="59">
        <v>0</v>
      </c>
      <c r="CJ478" s="59">
        <v>0</v>
      </c>
    </row>
    <row r="479" spans="1:111" ht="15" customHeight="1" thickBot="1" x14ac:dyDescent="0.3">
      <c r="A479" s="116" t="s">
        <v>2351</v>
      </c>
      <c r="B479" s="4" t="s">
        <v>3078</v>
      </c>
      <c r="C479" s="13" t="s">
        <v>4058</v>
      </c>
      <c r="D479" s="47" t="s">
        <v>3462</v>
      </c>
      <c r="E479" s="24" t="s">
        <v>892</v>
      </c>
      <c r="F479" s="322">
        <f>SUM(LARGE(G479:CJ479,{1,2,3,4,5,6}))</f>
        <v>272</v>
      </c>
      <c r="G479" s="36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>
        <v>272</v>
      </c>
      <c r="CA479" s="37"/>
      <c r="CB479" s="37"/>
      <c r="CC479" s="37"/>
      <c r="CD479" s="38"/>
      <c r="CE479" s="114">
        <v>0</v>
      </c>
      <c r="CF479" s="114">
        <v>0</v>
      </c>
      <c r="CG479" s="115">
        <v>0</v>
      </c>
      <c r="CH479" s="59">
        <v>0</v>
      </c>
      <c r="CI479" s="59">
        <v>0</v>
      </c>
      <c r="CJ479" s="59">
        <v>0</v>
      </c>
    </row>
    <row r="480" spans="1:111" ht="15" customHeight="1" thickBot="1" x14ac:dyDescent="0.3">
      <c r="A480" s="116" t="s">
        <v>2354</v>
      </c>
      <c r="B480" s="17" t="s">
        <v>2234</v>
      </c>
      <c r="C480" s="13" t="s">
        <v>4538</v>
      </c>
      <c r="D480" s="47" t="s">
        <v>2235</v>
      </c>
      <c r="E480" s="24" t="s">
        <v>1356</v>
      </c>
      <c r="F480" s="322">
        <f>SUM(LARGE(G480:CJ480,{1,2,3,4,5,6}))</f>
        <v>272</v>
      </c>
      <c r="G480" s="36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F480" s="37"/>
      <c r="AG480" s="37"/>
      <c r="AH480" s="37"/>
      <c r="AI480" s="37"/>
      <c r="AJ480" s="37">
        <v>272</v>
      </c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8"/>
      <c r="CE480" s="114">
        <v>0</v>
      </c>
      <c r="CF480" s="114">
        <v>0</v>
      </c>
      <c r="CG480" s="115">
        <v>0</v>
      </c>
      <c r="CH480" s="59">
        <v>0</v>
      </c>
      <c r="CI480" s="59">
        <v>0</v>
      </c>
      <c r="CJ480" s="59">
        <v>0</v>
      </c>
    </row>
    <row r="481" spans="1:106" ht="15" customHeight="1" thickBot="1" x14ac:dyDescent="0.3">
      <c r="A481" s="116" t="s">
        <v>2357</v>
      </c>
      <c r="B481" s="17" t="s">
        <v>2148</v>
      </c>
      <c r="C481" s="13" t="s">
        <v>4539</v>
      </c>
      <c r="D481" s="47" t="s">
        <v>2149</v>
      </c>
      <c r="E481" s="24" t="s">
        <v>162</v>
      </c>
      <c r="F481" s="322">
        <f>SUM(LARGE(G481:CJ481,{1,2,3,4,5,6}))</f>
        <v>272</v>
      </c>
      <c r="G481" s="36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F481" s="37"/>
      <c r="AG481" s="37"/>
      <c r="AH481" s="37"/>
      <c r="AI481" s="37"/>
      <c r="AJ481" s="37">
        <v>272</v>
      </c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8"/>
      <c r="CE481" s="114">
        <v>0</v>
      </c>
      <c r="CF481" s="114">
        <v>0</v>
      </c>
      <c r="CG481" s="115">
        <v>0</v>
      </c>
      <c r="CH481" s="59">
        <v>0</v>
      </c>
      <c r="CI481" s="59">
        <v>0</v>
      </c>
      <c r="CJ481" s="59">
        <v>0</v>
      </c>
    </row>
    <row r="482" spans="1:106" ht="15" customHeight="1" thickBot="1" x14ac:dyDescent="0.3">
      <c r="A482" s="116" t="s">
        <v>2360</v>
      </c>
      <c r="B482" s="17" t="s">
        <v>2151</v>
      </c>
      <c r="C482" s="13" t="s">
        <v>4088</v>
      </c>
      <c r="D482" s="47" t="s">
        <v>2152</v>
      </c>
      <c r="E482" s="24" t="s">
        <v>162</v>
      </c>
      <c r="F482" s="322">
        <f>SUM(LARGE(G482:CJ482,{1,2,3,4,5,6}))</f>
        <v>272</v>
      </c>
      <c r="G482" s="36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/>
      <c r="AG482" s="37"/>
      <c r="AH482" s="37"/>
      <c r="AI482" s="37"/>
      <c r="AJ482" s="37">
        <v>272</v>
      </c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8"/>
      <c r="CE482" s="114">
        <v>0</v>
      </c>
      <c r="CF482" s="114">
        <v>0</v>
      </c>
      <c r="CG482" s="115">
        <v>0</v>
      </c>
      <c r="CH482" s="59">
        <v>0</v>
      </c>
      <c r="CI482" s="59">
        <v>0</v>
      </c>
      <c r="CJ482" s="59">
        <v>0</v>
      </c>
    </row>
    <row r="483" spans="1:106" ht="15" customHeight="1" thickBot="1" x14ac:dyDescent="0.3">
      <c r="A483" s="116" t="s">
        <v>2363</v>
      </c>
      <c r="B483" s="117" t="s">
        <v>3394</v>
      </c>
      <c r="C483" s="13" t="s">
        <v>4087</v>
      </c>
      <c r="D483" s="47" t="s">
        <v>2339</v>
      </c>
      <c r="E483" s="24" t="s">
        <v>4645</v>
      </c>
      <c r="F483" s="322">
        <f>SUM(LARGE(G483:CJ483,{1,2,3,4,5,6}))</f>
        <v>259</v>
      </c>
      <c r="G483" s="36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>
        <v>157</v>
      </c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>
        <v>102</v>
      </c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8"/>
      <c r="CE483" s="114">
        <v>0</v>
      </c>
      <c r="CF483" s="114">
        <v>0</v>
      </c>
      <c r="CG483" s="115">
        <v>0</v>
      </c>
      <c r="CH483" s="59">
        <v>0</v>
      </c>
      <c r="CI483" s="59">
        <v>0</v>
      </c>
      <c r="CJ483" s="59">
        <v>0</v>
      </c>
    </row>
    <row r="484" spans="1:106" ht="15" customHeight="1" thickBot="1" x14ac:dyDescent="0.3">
      <c r="A484" s="116" t="s">
        <v>2365</v>
      </c>
      <c r="B484" s="17" t="s">
        <v>2438</v>
      </c>
      <c r="C484" s="13" t="s">
        <v>4095</v>
      </c>
      <c r="D484" s="47" t="s">
        <v>2439</v>
      </c>
      <c r="E484" s="24" t="s">
        <v>490</v>
      </c>
      <c r="F484" s="322">
        <f>SUM(LARGE(G484:CJ484,{1,2,3,4,5,6}))</f>
        <v>253</v>
      </c>
      <c r="G484" s="36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>
        <v>253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8"/>
      <c r="CE484" s="114">
        <v>0</v>
      </c>
      <c r="CF484" s="114">
        <v>0</v>
      </c>
      <c r="CG484" s="115">
        <v>0</v>
      </c>
      <c r="CH484" s="59">
        <v>0</v>
      </c>
      <c r="CI484" s="59">
        <v>0</v>
      </c>
      <c r="CJ484" s="59">
        <v>0</v>
      </c>
    </row>
    <row r="485" spans="1:106" ht="15" customHeight="1" thickBot="1" x14ac:dyDescent="0.3">
      <c r="A485" s="116" t="s">
        <v>2368</v>
      </c>
      <c r="B485" s="17" t="s">
        <v>2447</v>
      </c>
      <c r="C485" s="13" t="s">
        <v>4080</v>
      </c>
      <c r="D485" s="47" t="s">
        <v>2448</v>
      </c>
      <c r="E485" s="24" t="s">
        <v>4643</v>
      </c>
      <c r="F485" s="322">
        <f>SUM(LARGE(G485:CJ485,{1,2,3,4,5,6}))</f>
        <v>251</v>
      </c>
      <c r="G485" s="36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>
        <v>114</v>
      </c>
      <c r="W485" s="37"/>
      <c r="X485" s="37"/>
      <c r="Y485" s="37"/>
      <c r="Z485" s="37"/>
      <c r="AA485" s="37">
        <v>137</v>
      </c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8"/>
      <c r="CE485" s="114">
        <v>0</v>
      </c>
      <c r="CF485" s="114">
        <v>0</v>
      </c>
      <c r="CG485" s="115">
        <v>0</v>
      </c>
      <c r="CH485" s="59">
        <v>0</v>
      </c>
      <c r="CI485" s="59">
        <v>0</v>
      </c>
      <c r="CJ485" s="59">
        <v>0</v>
      </c>
      <c r="DA485" s="395"/>
      <c r="DB485" s="395"/>
    </row>
    <row r="486" spans="1:106" ht="15" customHeight="1" thickBot="1" x14ac:dyDescent="0.3">
      <c r="A486" s="116" t="s">
        <v>2371</v>
      </c>
      <c r="B486" s="17" t="s">
        <v>2461</v>
      </c>
      <c r="C486" s="13" t="s">
        <v>4038</v>
      </c>
      <c r="D486" s="47" t="s">
        <v>2462</v>
      </c>
      <c r="E486" s="24" t="s">
        <v>306</v>
      </c>
      <c r="F486" s="322">
        <f>SUM(LARGE(G486:CJ486,{1,2,3,4,5,6}))</f>
        <v>222</v>
      </c>
      <c r="G486" s="36"/>
      <c r="H486" s="37"/>
      <c r="I486" s="37"/>
      <c r="J486" s="37"/>
      <c r="K486" s="37">
        <v>76</v>
      </c>
      <c r="L486" s="37"/>
      <c r="M486" s="37"/>
      <c r="N486" s="37"/>
      <c r="O486" s="37"/>
      <c r="P486" s="37"/>
      <c r="Q486" s="37"/>
      <c r="R486" s="37"/>
      <c r="S486" s="37"/>
      <c r="T486" s="37">
        <v>146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8"/>
      <c r="CE486" s="114">
        <v>0</v>
      </c>
      <c r="CF486" s="114">
        <v>0</v>
      </c>
      <c r="CG486" s="115">
        <v>0</v>
      </c>
      <c r="CH486" s="59">
        <v>0</v>
      </c>
      <c r="CI486" s="59">
        <v>0</v>
      </c>
      <c r="CJ486" s="59">
        <v>0</v>
      </c>
    </row>
    <row r="487" spans="1:106" ht="15" customHeight="1" thickBot="1" x14ac:dyDescent="0.3">
      <c r="A487" s="116" t="s">
        <v>2373</v>
      </c>
      <c r="B487" s="17" t="s">
        <v>2294</v>
      </c>
      <c r="C487" s="13" t="s">
        <v>3947</v>
      </c>
      <c r="D487" s="47" t="s">
        <v>2295</v>
      </c>
      <c r="E487" s="24" t="s">
        <v>4670</v>
      </c>
      <c r="F487" s="322">
        <f>SUM(LARGE(G487:CJ487,{1,2,3,4,5,6}))</f>
        <v>222</v>
      </c>
      <c r="G487" s="36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>
        <v>222</v>
      </c>
      <c r="CC487" s="37"/>
      <c r="CD487" s="38"/>
      <c r="CE487" s="114">
        <v>0</v>
      </c>
      <c r="CF487" s="114">
        <v>0</v>
      </c>
      <c r="CG487" s="115">
        <v>0</v>
      </c>
      <c r="CH487" s="59">
        <v>0</v>
      </c>
      <c r="CI487" s="59">
        <v>0</v>
      </c>
      <c r="CJ487" s="59">
        <v>0</v>
      </c>
    </row>
    <row r="488" spans="1:106" ht="15" customHeight="1" thickBot="1" x14ac:dyDescent="0.25">
      <c r="A488" s="116" t="s">
        <v>2376</v>
      </c>
      <c r="B488" s="44" t="s">
        <v>2467</v>
      </c>
      <c r="C488" s="13" t="s">
        <v>4045</v>
      </c>
      <c r="D488" s="47" t="s">
        <v>2468</v>
      </c>
      <c r="E488" s="24" t="s">
        <v>888</v>
      </c>
      <c r="F488" s="322">
        <f>SUM(LARGE(G488:CJ488,{1,2,3,4,5,6}))</f>
        <v>222</v>
      </c>
      <c r="G488" s="36"/>
      <c r="H488" s="37"/>
      <c r="I488" s="37"/>
      <c r="J488" s="37"/>
      <c r="K488" s="37"/>
      <c r="L488" s="37">
        <v>222</v>
      </c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8"/>
      <c r="CE488" s="114">
        <v>0</v>
      </c>
      <c r="CF488" s="114">
        <v>0</v>
      </c>
      <c r="CG488" s="115">
        <v>0</v>
      </c>
      <c r="CH488" s="59">
        <v>0</v>
      </c>
      <c r="CI488" s="59">
        <v>0</v>
      </c>
      <c r="CJ488" s="59">
        <v>0</v>
      </c>
    </row>
    <row r="489" spans="1:106" ht="15" customHeight="1" thickBot="1" x14ac:dyDescent="0.3">
      <c r="A489" s="116" t="s">
        <v>2379</v>
      </c>
      <c r="B489" s="17" t="s">
        <v>2470</v>
      </c>
      <c r="C489" s="13" t="s">
        <v>4191</v>
      </c>
      <c r="D489" s="47" t="s">
        <v>2471</v>
      </c>
      <c r="E489" s="24" t="s">
        <v>892</v>
      </c>
      <c r="F489" s="322">
        <f>SUM(LARGE(G489:CJ489,{1,2,3,4,5,6}))</f>
        <v>222</v>
      </c>
      <c r="G489" s="36"/>
      <c r="H489" s="37"/>
      <c r="I489" s="37"/>
      <c r="J489" s="37"/>
      <c r="K489" s="37"/>
      <c r="L489" s="37">
        <v>222</v>
      </c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8"/>
      <c r="CE489" s="114">
        <v>0</v>
      </c>
      <c r="CF489" s="114">
        <v>0</v>
      </c>
      <c r="CG489" s="115">
        <v>0</v>
      </c>
      <c r="CH489" s="59">
        <v>0</v>
      </c>
      <c r="CI489" s="59">
        <v>0</v>
      </c>
      <c r="CJ489" s="59">
        <v>0</v>
      </c>
    </row>
    <row r="490" spans="1:106" ht="15" customHeight="1" thickBot="1" x14ac:dyDescent="0.3">
      <c r="A490" s="116" t="s">
        <v>2382</v>
      </c>
      <c r="B490" s="17" t="s">
        <v>2473</v>
      </c>
      <c r="C490" s="13" t="s">
        <v>4191</v>
      </c>
      <c r="D490" s="47" t="s">
        <v>2474</v>
      </c>
      <c r="E490" s="24" t="s">
        <v>892</v>
      </c>
      <c r="F490" s="322">
        <f>SUM(LARGE(G490:CJ490,{1,2,3,4,5,6}))</f>
        <v>222</v>
      </c>
      <c r="G490" s="36"/>
      <c r="H490" s="37"/>
      <c r="I490" s="37"/>
      <c r="J490" s="37"/>
      <c r="K490" s="37"/>
      <c r="L490" s="37">
        <v>222</v>
      </c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8"/>
      <c r="CE490" s="114">
        <v>0</v>
      </c>
      <c r="CF490" s="114">
        <v>0</v>
      </c>
      <c r="CG490" s="115">
        <v>0</v>
      </c>
      <c r="CH490" s="59">
        <v>0</v>
      </c>
      <c r="CI490" s="59">
        <v>0</v>
      </c>
      <c r="CJ490" s="59">
        <v>0</v>
      </c>
    </row>
    <row r="491" spans="1:106" ht="15" customHeight="1" thickBot="1" x14ac:dyDescent="0.25">
      <c r="A491" s="116" t="s">
        <v>2385</v>
      </c>
      <c r="B491" s="44" t="s">
        <v>2476</v>
      </c>
      <c r="C491" s="13" t="s">
        <v>4162</v>
      </c>
      <c r="D491" s="47" t="s">
        <v>2477</v>
      </c>
      <c r="E491" s="24" t="s">
        <v>888</v>
      </c>
      <c r="F491" s="322">
        <f>SUM(LARGE(G491:CJ491,{1,2,3,4,5,6}))</f>
        <v>222</v>
      </c>
      <c r="G491" s="36"/>
      <c r="H491" s="37"/>
      <c r="I491" s="37"/>
      <c r="J491" s="37"/>
      <c r="K491" s="37"/>
      <c r="L491" s="37">
        <v>222</v>
      </c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8"/>
      <c r="CE491" s="114">
        <v>0</v>
      </c>
      <c r="CF491" s="114">
        <v>0</v>
      </c>
      <c r="CG491" s="115">
        <v>0</v>
      </c>
      <c r="CH491" s="59">
        <v>0</v>
      </c>
      <c r="CI491" s="59">
        <v>0</v>
      </c>
      <c r="CJ491" s="59">
        <v>0</v>
      </c>
    </row>
    <row r="492" spans="1:106" ht="15" customHeight="1" thickBot="1" x14ac:dyDescent="0.3">
      <c r="A492" s="116" t="s">
        <v>2387</v>
      </c>
      <c r="B492" s="17" t="s">
        <v>3606</v>
      </c>
      <c r="C492" s="13">
        <v>35959</v>
      </c>
      <c r="D492" s="47">
        <v>143310</v>
      </c>
      <c r="E492" s="24" t="s">
        <v>4675</v>
      </c>
      <c r="F492" s="322">
        <f>SUM(LARGE(G492:CJ492,{1,2,3,4,5,6}))</f>
        <v>222</v>
      </c>
      <c r="G492" s="36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>
        <v>222</v>
      </c>
      <c r="CC492" s="37"/>
      <c r="CD492" s="38"/>
      <c r="CE492" s="114">
        <v>0</v>
      </c>
      <c r="CF492" s="114">
        <v>0</v>
      </c>
      <c r="CG492" s="115">
        <v>0</v>
      </c>
      <c r="CH492" s="59">
        <v>0</v>
      </c>
      <c r="CI492" s="59">
        <v>0</v>
      </c>
      <c r="CJ492" s="59">
        <v>0</v>
      </c>
    </row>
    <row r="493" spans="1:106" ht="15" customHeight="1" thickBot="1" x14ac:dyDescent="0.25">
      <c r="A493" s="116" t="s">
        <v>2390</v>
      </c>
      <c r="B493" s="42" t="s">
        <v>3374</v>
      </c>
      <c r="C493" s="13" t="s">
        <v>4010</v>
      </c>
      <c r="D493" s="47" t="s">
        <v>3447</v>
      </c>
      <c r="E493" s="24" t="s">
        <v>1375</v>
      </c>
      <c r="F493" s="322">
        <f>SUM(LARGE(G493:CJ493,{1,2,3,4,5,6}))</f>
        <v>222</v>
      </c>
      <c r="G493" s="36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>
        <v>222</v>
      </c>
      <c r="CB493" s="37"/>
      <c r="CC493" s="37"/>
      <c r="CD493" s="38"/>
      <c r="CE493" s="114">
        <v>0</v>
      </c>
      <c r="CF493" s="114">
        <v>0</v>
      </c>
      <c r="CG493" s="115">
        <v>0</v>
      </c>
      <c r="CH493" s="59">
        <v>0</v>
      </c>
      <c r="CI493" s="59">
        <v>0</v>
      </c>
      <c r="CJ493" s="59">
        <v>0</v>
      </c>
    </row>
    <row r="494" spans="1:106" ht="15" customHeight="1" thickBot="1" x14ac:dyDescent="0.3">
      <c r="A494" s="116" t="s">
        <v>2393</v>
      </c>
      <c r="B494" s="117" t="s">
        <v>3607</v>
      </c>
      <c r="C494" s="13" t="s">
        <v>4540</v>
      </c>
      <c r="D494" s="47" t="s">
        <v>3615</v>
      </c>
      <c r="E494" s="24" t="s">
        <v>1375</v>
      </c>
      <c r="F494" s="322">
        <f>SUM(LARGE(G494:CJ494,{1,2,3,4,5,6}))</f>
        <v>222</v>
      </c>
      <c r="G494" s="36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>
        <v>222</v>
      </c>
      <c r="CB494" s="37"/>
      <c r="CC494" s="37"/>
      <c r="CD494" s="38"/>
      <c r="CE494" s="114">
        <v>0</v>
      </c>
      <c r="CF494" s="114">
        <v>0</v>
      </c>
      <c r="CG494" s="115">
        <v>0</v>
      </c>
      <c r="CH494" s="59">
        <v>0</v>
      </c>
      <c r="CI494" s="59">
        <v>0</v>
      </c>
      <c r="CJ494" s="59">
        <v>0</v>
      </c>
    </row>
    <row r="495" spans="1:106" ht="15" customHeight="1" thickBot="1" x14ac:dyDescent="0.3">
      <c r="A495" s="116" t="s">
        <v>2395</v>
      </c>
      <c r="B495" s="4" t="s">
        <v>2485</v>
      </c>
      <c r="C495" s="13" t="s">
        <v>4166</v>
      </c>
      <c r="D495" s="47" t="s">
        <v>3509</v>
      </c>
      <c r="E495" s="24" t="s">
        <v>4676</v>
      </c>
      <c r="F495" s="322">
        <f>SUM(LARGE(G495:CJ495,{1,2,3,4,5,6}))</f>
        <v>222</v>
      </c>
      <c r="G495" s="36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>
        <v>222</v>
      </c>
      <c r="Z495" s="37"/>
      <c r="AA495" s="37"/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8"/>
      <c r="CE495" s="114">
        <v>0</v>
      </c>
      <c r="CF495" s="114">
        <v>0</v>
      </c>
      <c r="CG495" s="115">
        <v>0</v>
      </c>
      <c r="CH495" s="59">
        <v>0</v>
      </c>
      <c r="CI495" s="59">
        <v>0</v>
      </c>
      <c r="CJ495" s="59">
        <v>0</v>
      </c>
    </row>
    <row r="496" spans="1:106" ht="15" customHeight="1" thickBot="1" x14ac:dyDescent="0.3">
      <c r="A496" s="116" t="s">
        <v>2398</v>
      </c>
      <c r="B496" s="17" t="s">
        <v>3380</v>
      </c>
      <c r="C496" s="13" t="s">
        <v>4048</v>
      </c>
      <c r="D496" s="47" t="s">
        <v>3459</v>
      </c>
      <c r="E496" s="24" t="s">
        <v>4676</v>
      </c>
      <c r="F496" s="322">
        <f>SUM(LARGE(G496:CJ496,{1,2,3,4,5,6}))</f>
        <v>222</v>
      </c>
      <c r="G496" s="36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>
        <v>222</v>
      </c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8"/>
      <c r="CE496" s="114">
        <v>0</v>
      </c>
      <c r="CF496" s="114">
        <v>0</v>
      </c>
      <c r="CG496" s="115">
        <v>0</v>
      </c>
      <c r="CH496" s="59">
        <v>0</v>
      </c>
      <c r="CI496" s="59">
        <v>0</v>
      </c>
      <c r="CJ496" s="59">
        <v>0</v>
      </c>
    </row>
    <row r="497" spans="1:111" ht="15" customHeight="1" thickBot="1" x14ac:dyDescent="0.3">
      <c r="A497" s="116" t="s">
        <v>2401</v>
      </c>
      <c r="B497" s="17" t="s">
        <v>3608</v>
      </c>
      <c r="C497" s="13">
        <v>31034</v>
      </c>
      <c r="D497" s="47">
        <v>36273</v>
      </c>
      <c r="E497" s="24" t="s">
        <v>1375</v>
      </c>
      <c r="F497" s="322">
        <f>SUM(LARGE(G497:CJ497,{1,2,3,4,5,6}))</f>
        <v>222</v>
      </c>
      <c r="G497" s="36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>
        <v>222</v>
      </c>
      <c r="CB497" s="37"/>
      <c r="CC497" s="37"/>
      <c r="CD497" s="38"/>
      <c r="CE497" s="114">
        <v>0</v>
      </c>
      <c r="CF497" s="114">
        <v>0</v>
      </c>
      <c r="CG497" s="115">
        <v>0</v>
      </c>
      <c r="CH497" s="59">
        <v>0</v>
      </c>
      <c r="CI497" s="59">
        <v>0</v>
      </c>
      <c r="CJ497" s="59">
        <v>0</v>
      </c>
      <c r="DG497" s="395"/>
    </row>
    <row r="498" spans="1:111" ht="15" customHeight="1" thickBot="1" x14ac:dyDescent="0.25">
      <c r="A498" s="116" t="s">
        <v>2402</v>
      </c>
      <c r="B498" s="42" t="s">
        <v>2366</v>
      </c>
      <c r="C498" s="13" t="s">
        <v>4051</v>
      </c>
      <c r="D498" s="47" t="s">
        <v>2367</v>
      </c>
      <c r="E498" s="24" t="s">
        <v>306</v>
      </c>
      <c r="F498" s="322">
        <f>SUM(LARGE(G498:CJ498,{1,2,3,4,5,6}))</f>
        <v>222</v>
      </c>
      <c r="G498" s="36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>
        <v>222</v>
      </c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8"/>
      <c r="CE498" s="114">
        <v>0</v>
      </c>
      <c r="CF498" s="114">
        <v>0</v>
      </c>
      <c r="CG498" s="115">
        <v>0</v>
      </c>
      <c r="CH498" s="59">
        <v>0</v>
      </c>
      <c r="CI498" s="59">
        <v>0</v>
      </c>
      <c r="CJ498" s="59">
        <v>0</v>
      </c>
    </row>
    <row r="499" spans="1:111" ht="15" customHeight="1" thickBot="1" x14ac:dyDescent="0.3">
      <c r="A499" s="116" t="s">
        <v>2403</v>
      </c>
      <c r="B499" s="17" t="s">
        <v>3409</v>
      </c>
      <c r="C499" s="13" t="s">
        <v>4168</v>
      </c>
      <c r="D499" s="47" t="s">
        <v>3510</v>
      </c>
      <c r="E499" s="24" t="s">
        <v>4664</v>
      </c>
      <c r="F499" s="322">
        <f>SUM(LARGE(G499:CJ499,{1,2,3,4,5,6}))</f>
        <v>222</v>
      </c>
      <c r="G499" s="36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>
        <v>222</v>
      </c>
      <c r="CC499" s="37"/>
      <c r="CD499" s="38"/>
      <c r="CE499" s="114">
        <v>0</v>
      </c>
      <c r="CF499" s="114">
        <v>0</v>
      </c>
      <c r="CG499" s="115">
        <v>0</v>
      </c>
      <c r="CH499" s="59">
        <v>0</v>
      </c>
      <c r="CI499" s="59">
        <v>0</v>
      </c>
      <c r="CJ499" s="59">
        <v>0</v>
      </c>
    </row>
    <row r="500" spans="1:111" ht="15" customHeight="1" thickBot="1" x14ac:dyDescent="0.3">
      <c r="A500" s="116" t="s">
        <v>2407</v>
      </c>
      <c r="B500" s="17" t="s">
        <v>3410</v>
      </c>
      <c r="C500" s="13">
        <v>27853</v>
      </c>
      <c r="D500" s="47">
        <v>47216</v>
      </c>
      <c r="E500" s="24" t="s">
        <v>4664</v>
      </c>
      <c r="F500" s="322">
        <f>SUM(LARGE(G500:CJ500,{1,2,3,4,5,6}))</f>
        <v>222</v>
      </c>
      <c r="G500" s="36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>
        <v>222</v>
      </c>
      <c r="CC500" s="37"/>
      <c r="CD500" s="38"/>
      <c r="CE500" s="114">
        <v>0</v>
      </c>
      <c r="CF500" s="114">
        <v>0</v>
      </c>
      <c r="CG500" s="115">
        <v>0</v>
      </c>
      <c r="CH500" s="59">
        <v>0</v>
      </c>
      <c r="CI500" s="59">
        <v>0</v>
      </c>
      <c r="CJ500" s="59">
        <v>0</v>
      </c>
    </row>
    <row r="501" spans="1:111" ht="15" customHeight="1" thickBot="1" x14ac:dyDescent="0.3">
      <c r="A501" s="116" t="s">
        <v>2409</v>
      </c>
      <c r="B501" s="17" t="s">
        <v>3609</v>
      </c>
      <c r="C501" s="13" t="s">
        <v>4541</v>
      </c>
      <c r="D501" s="47" t="s">
        <v>3616</v>
      </c>
      <c r="E501" s="24" t="s">
        <v>1375</v>
      </c>
      <c r="F501" s="322">
        <f>SUM(LARGE(G501:CJ501,{1,2,3,4,5,6}))</f>
        <v>222</v>
      </c>
      <c r="G501" s="36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>
        <v>222</v>
      </c>
      <c r="CB501" s="37"/>
      <c r="CC501" s="37"/>
      <c r="CD501" s="38"/>
      <c r="CE501" s="114">
        <v>0</v>
      </c>
      <c r="CF501" s="114">
        <v>0</v>
      </c>
      <c r="CG501" s="115">
        <v>0</v>
      </c>
      <c r="CH501" s="59">
        <v>0</v>
      </c>
      <c r="CI501" s="59">
        <v>0</v>
      </c>
      <c r="CJ501" s="59">
        <v>0</v>
      </c>
      <c r="DG501" s="395"/>
    </row>
    <row r="502" spans="1:111" ht="15" customHeight="1" thickBot="1" x14ac:dyDescent="0.3">
      <c r="A502" s="116" t="s">
        <v>2411</v>
      </c>
      <c r="B502" s="117" t="s">
        <v>2369</v>
      </c>
      <c r="C502" s="13" t="s">
        <v>4053</v>
      </c>
      <c r="D502" s="47" t="s">
        <v>2370</v>
      </c>
      <c r="E502" s="24" t="s">
        <v>306</v>
      </c>
      <c r="F502" s="322">
        <f>SUM(LARGE(G502:CJ502,{1,2,3,4,5,6}))</f>
        <v>222</v>
      </c>
      <c r="G502" s="36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>
        <v>222</v>
      </c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8"/>
      <c r="CE502" s="114">
        <v>0</v>
      </c>
      <c r="CF502" s="114">
        <v>0</v>
      </c>
      <c r="CG502" s="115">
        <v>0</v>
      </c>
      <c r="CH502" s="59">
        <v>0</v>
      </c>
      <c r="CI502" s="59">
        <v>0</v>
      </c>
      <c r="CJ502" s="59">
        <v>0</v>
      </c>
    </row>
    <row r="503" spans="1:111" ht="15" customHeight="1" thickBot="1" x14ac:dyDescent="0.3">
      <c r="A503" s="116" t="s">
        <v>2414</v>
      </c>
      <c r="B503" s="4" t="s">
        <v>3109</v>
      </c>
      <c r="C503" s="13" t="s">
        <v>4169</v>
      </c>
      <c r="D503" s="47" t="s">
        <v>3511</v>
      </c>
      <c r="E503" s="24" t="s">
        <v>892</v>
      </c>
      <c r="F503" s="322">
        <f>SUM(LARGE(G503:CJ503,{1,2,3,4,5,6}))</f>
        <v>222</v>
      </c>
      <c r="G503" s="36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>
        <v>222</v>
      </c>
      <c r="CA503" s="37"/>
      <c r="CB503" s="37"/>
      <c r="CC503" s="37"/>
      <c r="CD503" s="38"/>
      <c r="CE503" s="114">
        <v>0</v>
      </c>
      <c r="CF503" s="114">
        <v>0</v>
      </c>
      <c r="CG503" s="115">
        <v>0</v>
      </c>
      <c r="CH503" s="59">
        <v>0</v>
      </c>
      <c r="CI503" s="59">
        <v>0</v>
      </c>
      <c r="CJ503" s="59">
        <v>0</v>
      </c>
    </row>
    <row r="504" spans="1:111" ht="15" customHeight="1" thickBot="1" x14ac:dyDescent="0.3">
      <c r="A504" s="116" t="s">
        <v>2417</v>
      </c>
      <c r="B504" s="4" t="s">
        <v>3110</v>
      </c>
      <c r="C504" s="13" t="s">
        <v>4170</v>
      </c>
      <c r="D504" s="47" t="s">
        <v>3512</v>
      </c>
      <c r="E504" s="24" t="s">
        <v>892</v>
      </c>
      <c r="F504" s="322">
        <f>SUM(LARGE(G504:CJ504,{1,2,3,4,5,6}))</f>
        <v>222</v>
      </c>
      <c r="G504" s="36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>
        <v>222</v>
      </c>
      <c r="CA504" s="37"/>
      <c r="CB504" s="37"/>
      <c r="CC504" s="37"/>
      <c r="CD504" s="38"/>
      <c r="CE504" s="114">
        <v>0</v>
      </c>
      <c r="CF504" s="114">
        <v>0</v>
      </c>
      <c r="CG504" s="115">
        <v>0</v>
      </c>
      <c r="CH504" s="59">
        <v>0</v>
      </c>
      <c r="CI504" s="59">
        <v>0</v>
      </c>
      <c r="CJ504" s="59">
        <v>0</v>
      </c>
    </row>
    <row r="505" spans="1:111" ht="15" customHeight="1" thickBot="1" x14ac:dyDescent="0.3">
      <c r="A505" s="116" t="s">
        <v>2420</v>
      </c>
      <c r="B505" s="2" t="s">
        <v>2496</v>
      </c>
      <c r="C505" s="13" t="s">
        <v>4100</v>
      </c>
      <c r="D505" s="47" t="s">
        <v>3477</v>
      </c>
      <c r="E505" s="24" t="s">
        <v>4657</v>
      </c>
      <c r="F505" s="322">
        <f>SUM(LARGE(G505:CJ505,{1,2,3,4,5,6}))</f>
        <v>220</v>
      </c>
      <c r="G505" s="36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>
        <v>220</v>
      </c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8"/>
      <c r="CE505" s="114">
        <v>0</v>
      </c>
      <c r="CF505" s="114">
        <v>0</v>
      </c>
      <c r="CG505" s="115">
        <v>0</v>
      </c>
      <c r="CH505" s="59">
        <v>0</v>
      </c>
      <c r="CI505" s="59">
        <v>0</v>
      </c>
      <c r="CJ505" s="59">
        <v>0</v>
      </c>
    </row>
    <row r="506" spans="1:111" ht="15" customHeight="1" thickBot="1" x14ac:dyDescent="0.3">
      <c r="A506" s="116" t="s">
        <v>2423</v>
      </c>
      <c r="B506" s="17" t="s">
        <v>2498</v>
      </c>
      <c r="C506" s="13" t="s">
        <v>4144</v>
      </c>
      <c r="D506" s="47" t="s">
        <v>3492</v>
      </c>
      <c r="E506" s="24" t="s">
        <v>152</v>
      </c>
      <c r="F506" s="322">
        <f>SUM(LARGE(G506:CJ506,{1,2,3,4,5,6}))</f>
        <v>220</v>
      </c>
      <c r="G506" s="36"/>
      <c r="H506" s="37"/>
      <c r="I506" s="37"/>
      <c r="J506" s="37"/>
      <c r="K506" s="37"/>
      <c r="L506" s="37"/>
      <c r="M506" s="37">
        <v>220</v>
      </c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8"/>
      <c r="CE506" s="114">
        <v>0</v>
      </c>
      <c r="CF506" s="114">
        <v>0</v>
      </c>
      <c r="CG506" s="115">
        <v>0</v>
      </c>
      <c r="CH506" s="59">
        <v>0</v>
      </c>
      <c r="CI506" s="59">
        <v>0</v>
      </c>
      <c r="CJ506" s="59">
        <v>0</v>
      </c>
    </row>
    <row r="507" spans="1:111" ht="15" customHeight="1" thickBot="1" x14ac:dyDescent="0.3">
      <c r="A507" s="116" t="s">
        <v>2425</v>
      </c>
      <c r="B507" s="17" t="s">
        <v>2500</v>
      </c>
      <c r="C507" s="13" t="s">
        <v>4006</v>
      </c>
      <c r="D507" s="47" t="s">
        <v>3444</v>
      </c>
      <c r="E507" s="24" t="s">
        <v>152</v>
      </c>
      <c r="F507" s="322">
        <f>SUM(LARGE(G507:CJ507,{1,2,3,4,5,6}))</f>
        <v>220</v>
      </c>
      <c r="G507" s="36"/>
      <c r="H507" s="37"/>
      <c r="I507" s="37"/>
      <c r="J507" s="37"/>
      <c r="K507" s="37"/>
      <c r="L507" s="37"/>
      <c r="M507" s="37">
        <v>220</v>
      </c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8"/>
      <c r="CE507" s="114">
        <v>0</v>
      </c>
      <c r="CF507" s="114">
        <v>0</v>
      </c>
      <c r="CG507" s="115">
        <v>0</v>
      </c>
      <c r="CH507" s="59">
        <v>0</v>
      </c>
      <c r="CI507" s="59">
        <v>0</v>
      </c>
      <c r="CJ507" s="59">
        <v>0</v>
      </c>
    </row>
    <row r="508" spans="1:111" ht="15" customHeight="1" thickBot="1" x14ac:dyDescent="0.3">
      <c r="A508" s="116" t="s">
        <v>2428</v>
      </c>
      <c r="B508" s="2" t="s">
        <v>2502</v>
      </c>
      <c r="C508" s="13" t="s">
        <v>4146</v>
      </c>
      <c r="D508" s="47" t="s">
        <v>3494</v>
      </c>
      <c r="E508" s="24" t="s">
        <v>386</v>
      </c>
      <c r="F508" s="322">
        <f>SUM(LARGE(G508:CJ508,{1,2,3,4,5,6}))</f>
        <v>220</v>
      </c>
      <c r="G508" s="36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>
        <v>220</v>
      </c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8"/>
      <c r="CE508" s="114">
        <v>0</v>
      </c>
      <c r="CF508" s="114">
        <v>0</v>
      </c>
      <c r="CG508" s="115">
        <v>0</v>
      </c>
      <c r="CH508" s="59">
        <v>0</v>
      </c>
      <c r="CI508" s="59">
        <v>0</v>
      </c>
      <c r="CJ508" s="59">
        <v>0</v>
      </c>
    </row>
    <row r="509" spans="1:111" ht="15" customHeight="1" thickBot="1" x14ac:dyDescent="0.3">
      <c r="A509" s="116" t="s">
        <v>2430</v>
      </c>
      <c r="B509" s="2" t="s">
        <v>2504</v>
      </c>
      <c r="C509" s="13" t="s">
        <v>4001</v>
      </c>
      <c r="D509" s="47" t="s">
        <v>3495</v>
      </c>
      <c r="E509" s="24" t="s">
        <v>386</v>
      </c>
      <c r="F509" s="322">
        <f>SUM(LARGE(G509:CJ509,{1,2,3,4,5,6}))</f>
        <v>220</v>
      </c>
      <c r="G509" s="36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>
        <v>220</v>
      </c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8"/>
      <c r="CE509" s="114">
        <v>0</v>
      </c>
      <c r="CF509" s="114">
        <v>0</v>
      </c>
      <c r="CG509" s="115">
        <v>0</v>
      </c>
      <c r="CH509" s="59">
        <v>0</v>
      </c>
      <c r="CI509" s="59">
        <v>0</v>
      </c>
      <c r="CJ509" s="59">
        <v>0</v>
      </c>
    </row>
    <row r="510" spans="1:111" ht="15" customHeight="1" thickBot="1" x14ac:dyDescent="0.3">
      <c r="A510" s="116" t="s">
        <v>2432</v>
      </c>
      <c r="B510" s="17" t="s">
        <v>2506</v>
      </c>
      <c r="C510" s="13" t="s">
        <v>4150</v>
      </c>
      <c r="D510" s="47" t="s">
        <v>2507</v>
      </c>
      <c r="E510" s="24" t="s">
        <v>152</v>
      </c>
      <c r="F510" s="322">
        <f>SUM(LARGE(G510:CJ510,{1,2,3,4,5,6}))</f>
        <v>220</v>
      </c>
      <c r="G510" s="36"/>
      <c r="H510" s="37"/>
      <c r="I510" s="37"/>
      <c r="J510" s="37"/>
      <c r="K510" s="37"/>
      <c r="L510" s="37"/>
      <c r="M510" s="37">
        <v>220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8"/>
      <c r="CE510" s="114">
        <v>0</v>
      </c>
      <c r="CF510" s="114">
        <v>0</v>
      </c>
      <c r="CG510" s="115">
        <v>0</v>
      </c>
      <c r="CH510" s="59">
        <v>0</v>
      </c>
      <c r="CI510" s="59">
        <v>0</v>
      </c>
      <c r="CJ510" s="59">
        <v>0</v>
      </c>
    </row>
    <row r="511" spans="1:111" ht="15" customHeight="1" thickBot="1" x14ac:dyDescent="0.3">
      <c r="A511" s="116" t="s">
        <v>2434</v>
      </c>
      <c r="B511" s="17" t="s">
        <v>2196</v>
      </c>
      <c r="C511" s="13" t="s">
        <v>4120</v>
      </c>
      <c r="D511" s="47" t="s">
        <v>2197</v>
      </c>
      <c r="E511" s="24" t="s">
        <v>162</v>
      </c>
      <c r="F511" s="322">
        <f>SUM(LARGE(G511:CJ511,{1,2,3,4,5,6}))</f>
        <v>213</v>
      </c>
      <c r="G511" s="36"/>
      <c r="H511" s="37"/>
      <c r="I511" s="37"/>
      <c r="J511" s="37">
        <v>213</v>
      </c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8"/>
      <c r="CE511" s="114">
        <v>0</v>
      </c>
      <c r="CF511" s="114">
        <v>0</v>
      </c>
      <c r="CG511" s="115">
        <v>0</v>
      </c>
      <c r="CH511" s="59">
        <v>0</v>
      </c>
      <c r="CI511" s="59">
        <v>0</v>
      </c>
      <c r="CJ511" s="59">
        <v>0</v>
      </c>
    </row>
    <row r="512" spans="1:111" ht="15" customHeight="1" thickBot="1" x14ac:dyDescent="0.3">
      <c r="A512" s="116" t="s">
        <v>2437</v>
      </c>
      <c r="B512" s="17" t="s">
        <v>2514</v>
      </c>
      <c r="C512" s="13" t="s">
        <v>4542</v>
      </c>
      <c r="D512" s="47" t="s">
        <v>2515</v>
      </c>
      <c r="E512" s="24" t="s">
        <v>497</v>
      </c>
      <c r="F512" s="322">
        <f>SUM(LARGE(G512:CJ512,{1,2,3,4,5,6}))</f>
        <v>213</v>
      </c>
      <c r="G512" s="36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>
        <v>213</v>
      </c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8"/>
      <c r="CE512" s="114">
        <v>0</v>
      </c>
      <c r="CF512" s="114">
        <v>0</v>
      </c>
      <c r="CG512" s="115">
        <v>0</v>
      </c>
      <c r="CH512" s="59">
        <v>0</v>
      </c>
      <c r="CI512" s="59">
        <v>0</v>
      </c>
      <c r="CJ512" s="59">
        <v>0</v>
      </c>
      <c r="DC512" s="395"/>
      <c r="DD512" s="395"/>
      <c r="DE512" s="395"/>
      <c r="DF512" s="395"/>
    </row>
    <row r="513" spans="1:106" ht="15" customHeight="1" thickBot="1" x14ac:dyDescent="0.3">
      <c r="A513" s="116" t="s">
        <v>2440</v>
      </c>
      <c r="B513" s="17" t="s">
        <v>2521</v>
      </c>
      <c r="C513" s="13" t="s">
        <v>4068</v>
      </c>
      <c r="D513" s="47" t="s">
        <v>3466</v>
      </c>
      <c r="E513" s="24" t="s">
        <v>4652</v>
      </c>
      <c r="F513" s="322">
        <f>SUM(LARGE(G513:CJ513,{1,2,3,4,5,6}))</f>
        <v>206</v>
      </c>
      <c r="G513" s="36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>
        <v>114</v>
      </c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>
        <v>92</v>
      </c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8"/>
      <c r="CE513" s="114">
        <v>0</v>
      </c>
      <c r="CF513" s="114">
        <v>0</v>
      </c>
      <c r="CG513" s="115">
        <v>0</v>
      </c>
      <c r="CH513" s="59">
        <v>0</v>
      </c>
      <c r="CI513" s="59">
        <v>0</v>
      </c>
      <c r="CJ513" s="59">
        <v>0</v>
      </c>
      <c r="DA513" s="395"/>
      <c r="DB513" s="395"/>
    </row>
    <row r="514" spans="1:106" ht="15" customHeight="1" thickBot="1" x14ac:dyDescent="0.3">
      <c r="A514" s="116" t="s">
        <v>2443</v>
      </c>
      <c r="B514" s="17" t="s">
        <v>3385</v>
      </c>
      <c r="C514" s="13" t="s">
        <v>4068</v>
      </c>
      <c r="D514" s="47" t="s">
        <v>3467</v>
      </c>
      <c r="E514" s="24" t="s">
        <v>4652</v>
      </c>
      <c r="F514" s="322">
        <f>SUM(LARGE(G514:CJ514,{1,2,3,4,5,6}))</f>
        <v>206</v>
      </c>
      <c r="G514" s="36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>
        <v>114</v>
      </c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>
        <v>92</v>
      </c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8"/>
      <c r="CE514" s="114">
        <v>0</v>
      </c>
      <c r="CF514" s="114">
        <v>0</v>
      </c>
      <c r="CG514" s="115">
        <v>0</v>
      </c>
      <c r="CH514" s="59">
        <v>0</v>
      </c>
      <c r="CI514" s="59">
        <v>0</v>
      </c>
      <c r="CJ514" s="59">
        <v>0</v>
      </c>
    </row>
    <row r="515" spans="1:106" ht="15" customHeight="1" thickBot="1" x14ac:dyDescent="0.3">
      <c r="A515" s="116" t="s">
        <v>2446</v>
      </c>
      <c r="B515" s="17" t="s">
        <v>1985</v>
      </c>
      <c r="C515" s="13" t="s">
        <v>3822</v>
      </c>
      <c r="D515" s="47" t="s">
        <v>1986</v>
      </c>
      <c r="E515" s="24" t="s">
        <v>968</v>
      </c>
      <c r="F515" s="322">
        <f>SUM(LARGE(G515:CJ515,{1,2,3,4,5,6}))</f>
        <v>205</v>
      </c>
      <c r="G515" s="36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>
        <v>205</v>
      </c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8"/>
      <c r="CE515" s="114">
        <v>0</v>
      </c>
      <c r="CF515" s="114">
        <v>0</v>
      </c>
      <c r="CG515" s="115">
        <v>0</v>
      </c>
      <c r="CH515" s="59">
        <v>0</v>
      </c>
      <c r="CI515" s="59">
        <v>0</v>
      </c>
      <c r="CJ515" s="59">
        <v>0</v>
      </c>
    </row>
    <row r="516" spans="1:106" ht="15" customHeight="1" thickBot="1" x14ac:dyDescent="0.3">
      <c r="A516" s="116" t="s">
        <v>2449</v>
      </c>
      <c r="B516" s="26" t="s">
        <v>2454</v>
      </c>
      <c r="C516" s="13" t="s">
        <v>4091</v>
      </c>
      <c r="D516" s="47" t="s">
        <v>3309</v>
      </c>
      <c r="E516" s="24" t="s">
        <v>4669</v>
      </c>
      <c r="F516" s="322">
        <f>SUM(LARGE(G516:CJ516,{1,2,3,4,5,6}))</f>
        <v>205</v>
      </c>
      <c r="G516" s="36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>
        <v>205</v>
      </c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8"/>
      <c r="CE516" s="114">
        <v>0</v>
      </c>
      <c r="CF516" s="114">
        <v>0</v>
      </c>
      <c r="CG516" s="115">
        <v>0</v>
      </c>
      <c r="CH516" s="59">
        <v>0</v>
      </c>
      <c r="CI516" s="59">
        <v>0</v>
      </c>
      <c r="CJ516" s="59">
        <v>0</v>
      </c>
    </row>
    <row r="517" spans="1:106" ht="15" customHeight="1" thickBot="1" x14ac:dyDescent="0.3">
      <c r="A517" s="116" t="s">
        <v>2451</v>
      </c>
      <c r="B517" s="4" t="s">
        <v>2526</v>
      </c>
      <c r="C517" s="13" t="s">
        <v>4129</v>
      </c>
      <c r="D517" s="47" t="s">
        <v>2527</v>
      </c>
      <c r="E517" s="24" t="s">
        <v>4641</v>
      </c>
      <c r="F517" s="322">
        <f>SUM(LARGE(G517:CJ517,{1,2,3,4,5,6}))</f>
        <v>205</v>
      </c>
      <c r="G517" s="36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>
        <v>205</v>
      </c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8"/>
      <c r="CE517" s="114">
        <v>0</v>
      </c>
      <c r="CF517" s="114">
        <v>0</v>
      </c>
      <c r="CG517" s="115">
        <v>0</v>
      </c>
      <c r="CH517" s="59">
        <v>0</v>
      </c>
      <c r="CI517" s="59">
        <v>0</v>
      </c>
      <c r="CJ517" s="59">
        <v>0</v>
      </c>
    </row>
    <row r="518" spans="1:106" ht="15" customHeight="1" thickBot="1" x14ac:dyDescent="0.3">
      <c r="A518" s="116" t="s">
        <v>2453</v>
      </c>
      <c r="B518" s="2" t="s">
        <v>3084</v>
      </c>
      <c r="C518" s="13" t="s">
        <v>4094</v>
      </c>
      <c r="D518" s="47" t="s">
        <v>3474</v>
      </c>
      <c r="E518" s="24" t="s">
        <v>310</v>
      </c>
      <c r="F518" s="322">
        <f>SUM(LARGE(G518:CJ518,{1,2,3,4,5,6}))</f>
        <v>205</v>
      </c>
      <c r="G518" s="36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>
        <v>205</v>
      </c>
      <c r="BX518" s="37"/>
      <c r="BY518" s="37"/>
      <c r="BZ518" s="37"/>
      <c r="CA518" s="37"/>
      <c r="CB518" s="37"/>
      <c r="CC518" s="37"/>
      <c r="CD518" s="38"/>
      <c r="CE518" s="114">
        <v>0</v>
      </c>
      <c r="CF518" s="114">
        <v>0</v>
      </c>
      <c r="CG518" s="115">
        <v>0</v>
      </c>
      <c r="CH518" s="59">
        <v>0</v>
      </c>
      <c r="CI518" s="59">
        <v>0</v>
      </c>
      <c r="CJ518" s="59">
        <v>0</v>
      </c>
    </row>
    <row r="519" spans="1:106" ht="15" customHeight="1" thickBot="1" x14ac:dyDescent="0.3">
      <c r="A519" s="116" t="s">
        <v>2456</v>
      </c>
      <c r="B519" s="4" t="s">
        <v>2529</v>
      </c>
      <c r="C519" s="13" t="s">
        <v>4037</v>
      </c>
      <c r="D519" s="47" t="s">
        <v>3456</v>
      </c>
      <c r="E519" s="24" t="s">
        <v>4650</v>
      </c>
      <c r="F519" s="322">
        <f>SUM(LARGE(G519:CJ519,{1,2,3,4,5,6}))</f>
        <v>205</v>
      </c>
      <c r="G519" s="36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>
        <v>205</v>
      </c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8"/>
      <c r="CE519" s="114">
        <v>0</v>
      </c>
      <c r="CF519" s="114">
        <v>0</v>
      </c>
      <c r="CG519" s="115">
        <v>0</v>
      </c>
      <c r="CH519" s="59">
        <v>0</v>
      </c>
      <c r="CI519" s="59">
        <v>0</v>
      </c>
      <c r="CJ519" s="59">
        <v>0</v>
      </c>
    </row>
    <row r="520" spans="1:106" ht="15" customHeight="1" thickBot="1" x14ac:dyDescent="0.3">
      <c r="A520" s="116" t="s">
        <v>2458</v>
      </c>
      <c r="B520" s="360" t="s">
        <v>3098</v>
      </c>
      <c r="C520" s="13" t="s">
        <v>4135</v>
      </c>
      <c r="D520" s="47" t="s">
        <v>3171</v>
      </c>
      <c r="E520" s="24" t="s">
        <v>1371</v>
      </c>
      <c r="F520" s="322">
        <f>SUM(LARGE(G520:CJ520,{1,2,3,4,5,6}))</f>
        <v>205</v>
      </c>
      <c r="G520" s="36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>
        <v>205</v>
      </c>
      <c r="BY520" s="37"/>
      <c r="BZ520" s="37"/>
      <c r="CA520" s="37"/>
      <c r="CB520" s="37"/>
      <c r="CC520" s="37"/>
      <c r="CD520" s="38"/>
      <c r="CE520" s="114">
        <v>0</v>
      </c>
      <c r="CF520" s="114">
        <v>0</v>
      </c>
      <c r="CG520" s="115">
        <v>0</v>
      </c>
      <c r="CH520" s="59">
        <v>0</v>
      </c>
      <c r="CI520" s="59">
        <v>0</v>
      </c>
      <c r="CJ520" s="59">
        <v>0</v>
      </c>
    </row>
    <row r="521" spans="1:106" ht="15" customHeight="1" thickBot="1" x14ac:dyDescent="0.3">
      <c r="A521" s="116" t="s">
        <v>2460</v>
      </c>
      <c r="B521" s="17" t="s">
        <v>1979</v>
      </c>
      <c r="C521" s="13" t="s">
        <v>4137</v>
      </c>
      <c r="D521" s="47" t="s">
        <v>1980</v>
      </c>
      <c r="E521" s="24" t="s">
        <v>4657</v>
      </c>
      <c r="F521" s="322">
        <f>SUM(LARGE(G521:CJ521,{1,2,3,4,5,6}))</f>
        <v>205</v>
      </c>
      <c r="G521" s="36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>
        <v>205</v>
      </c>
      <c r="W521" s="37"/>
      <c r="X521" s="37"/>
      <c r="Y521" s="37"/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8"/>
      <c r="CE521" s="114">
        <v>0</v>
      </c>
      <c r="CF521" s="114">
        <v>0</v>
      </c>
      <c r="CG521" s="115">
        <v>0</v>
      </c>
      <c r="CH521" s="59">
        <v>0</v>
      </c>
      <c r="CI521" s="59">
        <v>0</v>
      </c>
      <c r="CJ521" s="59">
        <v>0</v>
      </c>
      <c r="DA521" s="395"/>
      <c r="DB521" s="395"/>
    </row>
    <row r="522" spans="1:106" ht="15" customHeight="1" thickBot="1" x14ac:dyDescent="0.3">
      <c r="A522" s="116" t="s">
        <v>2463</v>
      </c>
      <c r="B522" s="17" t="s">
        <v>2531</v>
      </c>
      <c r="C522" s="13" t="s">
        <v>4183</v>
      </c>
      <c r="D522" s="47" t="s">
        <v>3519</v>
      </c>
      <c r="E522" s="24" t="s">
        <v>4650</v>
      </c>
      <c r="F522" s="322">
        <f>SUM(LARGE(G522:CJ522,{1,2,3,4,5,6}))</f>
        <v>205</v>
      </c>
      <c r="G522" s="36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>
        <v>205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8"/>
      <c r="CE522" s="114">
        <v>0</v>
      </c>
      <c r="CF522" s="114">
        <v>0</v>
      </c>
      <c r="CG522" s="115">
        <v>0</v>
      </c>
      <c r="CH522" s="59">
        <v>0</v>
      </c>
      <c r="CI522" s="59">
        <v>0</v>
      </c>
      <c r="CJ522" s="59">
        <v>0</v>
      </c>
    </row>
    <row r="523" spans="1:106" ht="15" customHeight="1" thickBot="1" x14ac:dyDescent="0.3">
      <c r="A523" s="116" t="s">
        <v>2466</v>
      </c>
      <c r="B523" s="4" t="s">
        <v>2533</v>
      </c>
      <c r="C523" s="13" t="s">
        <v>4543</v>
      </c>
      <c r="D523" s="47" t="s">
        <v>3617</v>
      </c>
      <c r="E523" s="24" t="s">
        <v>1371</v>
      </c>
      <c r="F523" s="322">
        <f>SUM(LARGE(G523:CJ523,{1,2,3,4,5,6}))</f>
        <v>205</v>
      </c>
      <c r="G523" s="36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>
        <v>205</v>
      </c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8"/>
      <c r="CE523" s="114">
        <v>0</v>
      </c>
      <c r="CF523" s="114">
        <v>0</v>
      </c>
      <c r="CG523" s="115">
        <v>0</v>
      </c>
      <c r="CH523" s="59">
        <v>0</v>
      </c>
      <c r="CI523" s="59">
        <v>0</v>
      </c>
      <c r="CJ523" s="59">
        <v>0</v>
      </c>
    </row>
    <row r="524" spans="1:106" ht="15" customHeight="1" thickBot="1" x14ac:dyDescent="0.3">
      <c r="A524" s="116" t="s">
        <v>2469</v>
      </c>
      <c r="B524" s="17" t="s">
        <v>2052</v>
      </c>
      <c r="C524" s="13" t="s">
        <v>4141</v>
      </c>
      <c r="D524" s="47" t="s">
        <v>2053</v>
      </c>
      <c r="E524" s="24" t="s">
        <v>4657</v>
      </c>
      <c r="F524" s="322">
        <f>SUM(LARGE(G524:CJ524,{1,2,3,4,5,6}))</f>
        <v>205</v>
      </c>
      <c r="G524" s="36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>
        <v>205</v>
      </c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8"/>
      <c r="CE524" s="114">
        <v>0</v>
      </c>
      <c r="CF524" s="114">
        <v>0</v>
      </c>
      <c r="CG524" s="115">
        <v>0</v>
      </c>
      <c r="CH524" s="59">
        <v>0</v>
      </c>
      <c r="CI524" s="59">
        <v>0</v>
      </c>
      <c r="CJ524" s="59">
        <v>0</v>
      </c>
      <c r="DA524" s="395"/>
      <c r="DB524" s="395"/>
    </row>
    <row r="525" spans="1:106" ht="15" customHeight="1" thickBot="1" x14ac:dyDescent="0.3">
      <c r="A525" s="116" t="s">
        <v>2472</v>
      </c>
      <c r="B525" s="17" t="s">
        <v>2493</v>
      </c>
      <c r="C525" s="13" t="s">
        <v>4212</v>
      </c>
      <c r="D525" s="47" t="s">
        <v>2494</v>
      </c>
      <c r="E525" s="24" t="s">
        <v>176</v>
      </c>
      <c r="F525" s="322">
        <f>SUM(LARGE(G525:CJ525,{1,2,3,4,5,6}))</f>
        <v>205</v>
      </c>
      <c r="G525" s="36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>
        <v>205</v>
      </c>
      <c r="BY525" s="37"/>
      <c r="BZ525" s="37"/>
      <c r="CA525" s="37"/>
      <c r="CB525" s="37"/>
      <c r="CC525" s="37"/>
      <c r="CD525" s="38"/>
      <c r="CE525" s="114">
        <v>0</v>
      </c>
      <c r="CF525" s="114">
        <v>0</v>
      </c>
      <c r="CG525" s="115">
        <v>0</v>
      </c>
      <c r="CH525" s="59">
        <v>0</v>
      </c>
      <c r="CI525" s="59">
        <v>0</v>
      </c>
      <c r="CJ525" s="59">
        <v>0</v>
      </c>
    </row>
    <row r="526" spans="1:106" ht="15" customHeight="1" thickBot="1" x14ac:dyDescent="0.3">
      <c r="A526" s="116" t="s">
        <v>2475</v>
      </c>
      <c r="B526" s="17" t="s">
        <v>2535</v>
      </c>
      <c r="C526" s="13" t="s">
        <v>4067</v>
      </c>
      <c r="D526" s="47" t="s">
        <v>2536</v>
      </c>
      <c r="E526" s="24" t="s">
        <v>4677</v>
      </c>
      <c r="F526" s="322">
        <f>SUM(LARGE(G526:CJ526,{1,2,3,4,5,6}))</f>
        <v>205</v>
      </c>
      <c r="G526" s="36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>
        <v>205</v>
      </c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8"/>
      <c r="CE526" s="114">
        <v>0</v>
      </c>
      <c r="CF526" s="114">
        <v>0</v>
      </c>
      <c r="CG526" s="115">
        <v>0</v>
      </c>
      <c r="CH526" s="59">
        <v>0</v>
      </c>
      <c r="CI526" s="59">
        <v>0</v>
      </c>
      <c r="CJ526" s="59">
        <v>0</v>
      </c>
    </row>
    <row r="527" spans="1:106" ht="15" customHeight="1" thickBot="1" x14ac:dyDescent="0.3">
      <c r="A527" s="116" t="s">
        <v>2478</v>
      </c>
      <c r="B527" s="17" t="s">
        <v>2539</v>
      </c>
      <c r="C527" s="13" t="s">
        <v>4089</v>
      </c>
      <c r="D527" s="47" t="s">
        <v>2540</v>
      </c>
      <c r="E527" s="24" t="s">
        <v>1035</v>
      </c>
      <c r="F527" s="322">
        <f>SUM(LARGE(G527:CJ527,{1,2,3,4,5,6}))</f>
        <v>204</v>
      </c>
      <c r="G527" s="36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>
        <v>102</v>
      </c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>
        <v>102</v>
      </c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8"/>
      <c r="CE527" s="114">
        <v>0</v>
      </c>
      <c r="CF527" s="114">
        <v>0</v>
      </c>
      <c r="CG527" s="115">
        <v>0</v>
      </c>
      <c r="CH527" s="59">
        <v>0</v>
      </c>
      <c r="CI527" s="59">
        <v>0</v>
      </c>
      <c r="CJ527" s="59">
        <v>0</v>
      </c>
    </row>
    <row r="528" spans="1:106" ht="15" customHeight="1" thickBot="1" x14ac:dyDescent="0.3">
      <c r="A528" s="116" t="s">
        <v>2481</v>
      </c>
      <c r="B528" s="17" t="s">
        <v>2549</v>
      </c>
      <c r="C528" s="13" t="s">
        <v>4076</v>
      </c>
      <c r="D528" s="47" t="s">
        <v>2550</v>
      </c>
      <c r="E528" s="24" t="s">
        <v>306</v>
      </c>
      <c r="F528" s="322">
        <f>SUM(LARGE(G528:CJ528,{1,2,3,4,5,6}))</f>
        <v>190</v>
      </c>
      <c r="G528" s="36"/>
      <c r="H528" s="37"/>
      <c r="I528" s="37"/>
      <c r="J528" s="37"/>
      <c r="K528" s="37">
        <v>76</v>
      </c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>
        <v>114</v>
      </c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8"/>
      <c r="CE528" s="114">
        <v>0</v>
      </c>
      <c r="CF528" s="114">
        <v>0</v>
      </c>
      <c r="CG528" s="115">
        <v>0</v>
      </c>
      <c r="CH528" s="59">
        <v>0</v>
      </c>
      <c r="CI528" s="59">
        <v>0</v>
      </c>
      <c r="CJ528" s="59">
        <v>0</v>
      </c>
    </row>
    <row r="529" spans="1:88" ht="15" customHeight="1" thickBot="1" x14ac:dyDescent="0.3">
      <c r="A529" s="116" t="s">
        <v>2484</v>
      </c>
      <c r="B529" s="17" t="s">
        <v>2552</v>
      </c>
      <c r="C529" s="13" t="s">
        <v>4077</v>
      </c>
      <c r="D529" s="47" t="s">
        <v>2553</v>
      </c>
      <c r="E529" s="24" t="s">
        <v>306</v>
      </c>
      <c r="F529" s="322">
        <f>SUM(LARGE(G529:CJ529,{1,2,3,4,5,6}))</f>
        <v>190</v>
      </c>
      <c r="G529" s="36"/>
      <c r="H529" s="37"/>
      <c r="I529" s="37"/>
      <c r="J529" s="37"/>
      <c r="K529" s="37">
        <v>76</v>
      </c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>
        <v>114</v>
      </c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8"/>
      <c r="CE529" s="114">
        <v>0</v>
      </c>
      <c r="CF529" s="114">
        <v>0</v>
      </c>
      <c r="CG529" s="115">
        <v>0</v>
      </c>
      <c r="CH529" s="59">
        <v>0</v>
      </c>
      <c r="CI529" s="59">
        <v>0</v>
      </c>
      <c r="CJ529" s="59">
        <v>0</v>
      </c>
    </row>
    <row r="530" spans="1:88" ht="15" customHeight="1" thickBot="1" x14ac:dyDescent="0.3">
      <c r="A530" s="116" t="s">
        <v>2486</v>
      </c>
      <c r="B530" s="17" t="s">
        <v>2374</v>
      </c>
      <c r="C530" s="13" t="s">
        <v>4091</v>
      </c>
      <c r="D530" s="47" t="s">
        <v>2375</v>
      </c>
      <c r="E530" s="24" t="s">
        <v>477</v>
      </c>
      <c r="F530" s="322">
        <f>SUM(LARGE(G530:CJ530,{1,2,3,4,5,6}))</f>
        <v>190</v>
      </c>
      <c r="G530" s="36"/>
      <c r="H530" s="37"/>
      <c r="I530" s="37"/>
      <c r="J530" s="37"/>
      <c r="K530" s="37">
        <v>190</v>
      </c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8"/>
      <c r="CE530" s="114">
        <v>0</v>
      </c>
      <c r="CF530" s="114">
        <v>0</v>
      </c>
      <c r="CG530" s="115">
        <v>0</v>
      </c>
      <c r="CH530" s="59">
        <v>0</v>
      </c>
      <c r="CI530" s="59">
        <v>0</v>
      </c>
      <c r="CJ530" s="59">
        <v>0</v>
      </c>
    </row>
    <row r="531" spans="1:88" ht="15" customHeight="1" thickBot="1" x14ac:dyDescent="0.3">
      <c r="A531" s="116" t="s">
        <v>2487</v>
      </c>
      <c r="B531" s="17" t="s">
        <v>2566</v>
      </c>
      <c r="C531" s="7">
        <v>38299</v>
      </c>
      <c r="D531" s="400">
        <v>62971</v>
      </c>
      <c r="E531" s="129" t="s">
        <v>222</v>
      </c>
      <c r="F531" s="322">
        <f>SUM(LARGE(G531:CJ531,{1,2,3,4,5,6}))</f>
        <v>175</v>
      </c>
      <c r="G531" s="36"/>
      <c r="H531" s="37"/>
      <c r="I531" s="37"/>
      <c r="J531" s="37">
        <v>175</v>
      </c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8"/>
      <c r="CE531" s="114">
        <v>0</v>
      </c>
      <c r="CF531" s="114">
        <v>0</v>
      </c>
      <c r="CG531" s="115">
        <v>0</v>
      </c>
      <c r="CH531" s="59">
        <v>0</v>
      </c>
      <c r="CI531" s="59">
        <v>0</v>
      </c>
      <c r="CJ531" s="59">
        <v>0</v>
      </c>
    </row>
    <row r="532" spans="1:88" ht="15" customHeight="1" thickBot="1" x14ac:dyDescent="0.3">
      <c r="A532" s="116" t="s">
        <v>2489</v>
      </c>
      <c r="B532" s="6" t="s">
        <v>3106</v>
      </c>
      <c r="C532" s="7">
        <v>37776</v>
      </c>
      <c r="D532" s="400">
        <v>171313</v>
      </c>
      <c r="E532" s="129" t="s">
        <v>547</v>
      </c>
      <c r="F532" s="322">
        <f>SUM(LARGE(G532:CJ532,{1,2,3,4,5,6}))</f>
        <v>175</v>
      </c>
      <c r="G532" s="36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>
        <v>175</v>
      </c>
      <c r="BX532" s="37"/>
      <c r="BY532" s="37"/>
      <c r="BZ532" s="37"/>
      <c r="CA532" s="37"/>
      <c r="CB532" s="37"/>
      <c r="CC532" s="37"/>
      <c r="CD532" s="38"/>
      <c r="CE532" s="114">
        <v>0</v>
      </c>
      <c r="CF532" s="114">
        <v>0</v>
      </c>
      <c r="CG532" s="115">
        <v>0</v>
      </c>
      <c r="CH532" s="59">
        <v>0</v>
      </c>
      <c r="CI532" s="59">
        <v>0</v>
      </c>
      <c r="CJ532" s="59">
        <v>0</v>
      </c>
    </row>
    <row r="533" spans="1:88" ht="15" customHeight="1" thickBot="1" x14ac:dyDescent="0.3">
      <c r="A533" s="116" t="s">
        <v>2492</v>
      </c>
      <c r="B533" s="2" t="s">
        <v>3092</v>
      </c>
      <c r="C533" s="13" t="s">
        <v>4115</v>
      </c>
      <c r="D533" s="47" t="s">
        <v>3485</v>
      </c>
      <c r="E533" s="24" t="s">
        <v>547</v>
      </c>
      <c r="F533" s="322">
        <f>SUM(LARGE(G533:CJ533,{1,2,3,4,5,6}))</f>
        <v>175</v>
      </c>
      <c r="G533" s="36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>
        <v>175</v>
      </c>
      <c r="BX533" s="37"/>
      <c r="BY533" s="37"/>
      <c r="BZ533" s="37"/>
      <c r="CA533" s="37"/>
      <c r="CB533" s="37"/>
      <c r="CC533" s="37"/>
      <c r="CD533" s="38"/>
      <c r="CE533" s="114">
        <v>0</v>
      </c>
      <c r="CF533" s="114">
        <v>0</v>
      </c>
      <c r="CG533" s="115">
        <v>0</v>
      </c>
      <c r="CH533" s="59">
        <v>0</v>
      </c>
      <c r="CI533" s="59">
        <v>0</v>
      </c>
      <c r="CJ533" s="59">
        <v>0</v>
      </c>
    </row>
    <row r="534" spans="1:88" ht="15" customHeight="1" thickBot="1" x14ac:dyDescent="0.3">
      <c r="A534" s="116" t="s">
        <v>2495</v>
      </c>
      <c r="B534" s="17" t="s">
        <v>2559</v>
      </c>
      <c r="C534" s="13" t="s">
        <v>3829</v>
      </c>
      <c r="D534" s="47" t="s">
        <v>3618</v>
      </c>
      <c r="E534" s="24" t="s">
        <v>393</v>
      </c>
      <c r="F534" s="322">
        <f>SUM(LARGE(G534:CJ534,{1,2,3,4,5,6}))</f>
        <v>175</v>
      </c>
      <c r="G534" s="36"/>
      <c r="H534" s="37"/>
      <c r="I534" s="37"/>
      <c r="J534" s="37"/>
      <c r="K534" s="37"/>
      <c r="L534" s="37"/>
      <c r="M534" s="37"/>
      <c r="N534" s="37"/>
      <c r="O534" s="37"/>
      <c r="P534" s="37">
        <v>175</v>
      </c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8"/>
      <c r="CE534" s="114">
        <v>0</v>
      </c>
      <c r="CF534" s="114">
        <v>0</v>
      </c>
      <c r="CG534" s="115">
        <v>0</v>
      </c>
      <c r="CH534" s="59">
        <v>0</v>
      </c>
      <c r="CI534" s="59">
        <v>0</v>
      </c>
      <c r="CJ534" s="59">
        <v>0</v>
      </c>
    </row>
    <row r="535" spans="1:88" ht="15" customHeight="1" thickBot="1" x14ac:dyDescent="0.3">
      <c r="A535" s="116" t="s">
        <v>2497</v>
      </c>
      <c r="B535" s="2" t="s">
        <v>2561</v>
      </c>
      <c r="C535" s="13" t="s">
        <v>4152</v>
      </c>
      <c r="D535" s="47" t="s">
        <v>3499</v>
      </c>
      <c r="E535" s="24" t="s">
        <v>166</v>
      </c>
      <c r="F535" s="322">
        <f>SUM(LARGE(G535:CJ535,{1,2,3,4,5,6}))</f>
        <v>175</v>
      </c>
      <c r="G535" s="36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>
        <v>175</v>
      </c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8"/>
      <c r="CE535" s="114">
        <v>0</v>
      </c>
      <c r="CF535" s="114">
        <v>0</v>
      </c>
      <c r="CG535" s="115">
        <v>0</v>
      </c>
      <c r="CH535" s="59">
        <v>0</v>
      </c>
      <c r="CI535" s="59">
        <v>0</v>
      </c>
      <c r="CJ535" s="59">
        <v>0</v>
      </c>
    </row>
    <row r="536" spans="1:88" ht="15" customHeight="1" thickBot="1" x14ac:dyDescent="0.3">
      <c r="A536" s="116" t="s">
        <v>2499</v>
      </c>
      <c r="B536" s="17" t="s">
        <v>2435</v>
      </c>
      <c r="C536" s="13" t="s">
        <v>4118</v>
      </c>
      <c r="D536" s="47" t="s">
        <v>2436</v>
      </c>
      <c r="E536" s="24" t="s">
        <v>4655</v>
      </c>
      <c r="F536" s="322">
        <f>SUM(LARGE(G536:CJ536,{1,2,3,4,5,6}))</f>
        <v>175</v>
      </c>
      <c r="G536" s="36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>
        <v>175</v>
      </c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8"/>
      <c r="CE536" s="114">
        <v>0</v>
      </c>
      <c r="CF536" s="114">
        <v>0</v>
      </c>
      <c r="CG536" s="115">
        <v>0</v>
      </c>
      <c r="CH536" s="59">
        <v>0</v>
      </c>
      <c r="CI536" s="59">
        <v>0</v>
      </c>
      <c r="CJ536" s="59">
        <v>0</v>
      </c>
    </row>
    <row r="537" spans="1:88" ht="15" customHeight="1" thickBot="1" x14ac:dyDescent="0.3">
      <c r="A537" s="116" t="s">
        <v>2501</v>
      </c>
      <c r="B537" s="17" t="s">
        <v>2563</v>
      </c>
      <c r="C537" s="13" t="s">
        <v>3985</v>
      </c>
      <c r="D537" s="47" t="s">
        <v>2564</v>
      </c>
      <c r="E537" s="24" t="s">
        <v>1035</v>
      </c>
      <c r="F537" s="322">
        <f>SUM(LARGE(G537:CJ537,{1,2,3,4,5,6}))</f>
        <v>175</v>
      </c>
      <c r="G537" s="36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>
        <v>175</v>
      </c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8"/>
      <c r="CE537" s="114">
        <v>0</v>
      </c>
      <c r="CF537" s="114">
        <v>0</v>
      </c>
      <c r="CG537" s="115">
        <v>0</v>
      </c>
      <c r="CH537" s="59">
        <v>0</v>
      </c>
      <c r="CI537" s="59">
        <v>0</v>
      </c>
      <c r="CJ537" s="59">
        <v>0</v>
      </c>
    </row>
    <row r="538" spans="1:88" ht="15" customHeight="1" thickBot="1" x14ac:dyDescent="0.3">
      <c r="A538" s="116" t="s">
        <v>2503</v>
      </c>
      <c r="B538" s="2" t="s">
        <v>2557</v>
      </c>
      <c r="C538" s="13" t="s">
        <v>4155</v>
      </c>
      <c r="D538" s="47" t="s">
        <v>3501</v>
      </c>
      <c r="E538" s="24" t="s">
        <v>684</v>
      </c>
      <c r="F538" s="322">
        <f>SUM(LARGE(G538:CJ538,{1,2,3,4,5,6}))</f>
        <v>175</v>
      </c>
      <c r="G538" s="36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>
        <v>175</v>
      </c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8"/>
      <c r="CE538" s="114">
        <v>0</v>
      </c>
      <c r="CF538" s="114">
        <v>0</v>
      </c>
      <c r="CG538" s="115">
        <v>0</v>
      </c>
      <c r="CH538" s="59">
        <v>0</v>
      </c>
      <c r="CI538" s="59">
        <v>0</v>
      </c>
      <c r="CJ538" s="59">
        <v>0</v>
      </c>
    </row>
    <row r="539" spans="1:88" ht="15" customHeight="1" thickBot="1" x14ac:dyDescent="0.3">
      <c r="A539" s="116" t="s">
        <v>2505</v>
      </c>
      <c r="B539" s="2" t="s">
        <v>3104</v>
      </c>
      <c r="C539" s="13" t="s">
        <v>4156</v>
      </c>
      <c r="D539" s="47" t="s">
        <v>3502</v>
      </c>
      <c r="E539" s="24" t="s">
        <v>547</v>
      </c>
      <c r="F539" s="322">
        <f>SUM(LARGE(G539:CJ539,{1,2,3,4,5,6}))</f>
        <v>175</v>
      </c>
      <c r="G539" s="36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>
        <v>175</v>
      </c>
      <c r="BX539" s="37"/>
      <c r="BY539" s="37"/>
      <c r="BZ539" s="37"/>
      <c r="CA539" s="37"/>
      <c r="CB539" s="37"/>
      <c r="CC539" s="37"/>
      <c r="CD539" s="38"/>
      <c r="CE539" s="114">
        <v>0</v>
      </c>
      <c r="CF539" s="114">
        <v>0</v>
      </c>
      <c r="CG539" s="115">
        <v>0</v>
      </c>
      <c r="CH539" s="59">
        <v>0</v>
      </c>
      <c r="CI539" s="59">
        <v>0</v>
      </c>
      <c r="CJ539" s="59">
        <v>0</v>
      </c>
    </row>
    <row r="540" spans="1:88" ht="15" customHeight="1" thickBot="1" x14ac:dyDescent="0.3">
      <c r="A540" s="116" t="s">
        <v>2508</v>
      </c>
      <c r="B540" s="17" t="s">
        <v>2404</v>
      </c>
      <c r="C540" s="13" t="s">
        <v>4157</v>
      </c>
      <c r="D540" s="47" t="s">
        <v>2405</v>
      </c>
      <c r="E540" s="24" t="s">
        <v>4668</v>
      </c>
      <c r="F540" s="322">
        <f>SUM(LARGE(G540:CJ540,{1,2,3,4,5,6}))</f>
        <v>175</v>
      </c>
      <c r="G540" s="36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>
        <v>175</v>
      </c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8"/>
      <c r="CE540" s="114">
        <v>0</v>
      </c>
      <c r="CF540" s="114">
        <v>0</v>
      </c>
      <c r="CG540" s="115">
        <v>0</v>
      </c>
      <c r="CH540" s="59">
        <v>0</v>
      </c>
      <c r="CI540" s="59">
        <v>0</v>
      </c>
      <c r="CJ540" s="59">
        <v>0</v>
      </c>
    </row>
    <row r="541" spans="1:88" ht="15" customHeight="1" thickBot="1" x14ac:dyDescent="0.3">
      <c r="A541" s="116" t="s">
        <v>2510</v>
      </c>
      <c r="B541" s="4" t="s">
        <v>2568</v>
      </c>
      <c r="C541" s="13" t="s">
        <v>4158</v>
      </c>
      <c r="D541" s="47" t="s">
        <v>3503</v>
      </c>
      <c r="E541" s="24" t="s">
        <v>4668</v>
      </c>
      <c r="F541" s="322">
        <f>SUM(LARGE(G541:CJ541,{1,2,3,4,5,6}))</f>
        <v>175</v>
      </c>
      <c r="G541" s="36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>
        <v>175</v>
      </c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8"/>
      <c r="CE541" s="114">
        <v>0</v>
      </c>
      <c r="CF541" s="114">
        <v>0</v>
      </c>
      <c r="CG541" s="115">
        <v>0</v>
      </c>
      <c r="CH541" s="59">
        <v>0</v>
      </c>
      <c r="CI541" s="59">
        <v>0</v>
      </c>
      <c r="CJ541" s="59">
        <v>0</v>
      </c>
    </row>
    <row r="542" spans="1:88" ht="15" customHeight="1" thickBot="1" x14ac:dyDescent="0.3">
      <c r="A542" s="116" t="s">
        <v>2513</v>
      </c>
      <c r="B542" s="17" t="s">
        <v>2217</v>
      </c>
      <c r="C542" s="13" t="s">
        <v>4187</v>
      </c>
      <c r="D542" s="47" t="s">
        <v>2218</v>
      </c>
      <c r="E542" s="24" t="s">
        <v>306</v>
      </c>
      <c r="F542" s="322">
        <f>SUM(LARGE(G542:CJ542,{1,2,3,4,5,6}))</f>
        <v>175</v>
      </c>
      <c r="G542" s="36"/>
      <c r="H542" s="37"/>
      <c r="I542" s="37"/>
      <c r="J542" s="37"/>
      <c r="K542" s="37">
        <v>175</v>
      </c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8"/>
      <c r="CE542" s="114">
        <v>0</v>
      </c>
      <c r="CF542" s="114">
        <v>0</v>
      </c>
      <c r="CG542" s="115">
        <v>0</v>
      </c>
      <c r="CH542" s="59">
        <v>0</v>
      </c>
      <c r="CI542" s="59">
        <v>0</v>
      </c>
      <c r="CJ542" s="59">
        <v>0</v>
      </c>
    </row>
    <row r="543" spans="1:88" ht="15" customHeight="1" thickBot="1" x14ac:dyDescent="0.3">
      <c r="A543" s="116" t="s">
        <v>2516</v>
      </c>
      <c r="B543" s="17" t="s">
        <v>2570</v>
      </c>
      <c r="C543" s="13" t="s">
        <v>3932</v>
      </c>
      <c r="D543" s="47" t="s">
        <v>2571</v>
      </c>
      <c r="E543" s="24" t="s">
        <v>513</v>
      </c>
      <c r="F543" s="322">
        <f>SUM(LARGE(G543:CJ543,{1,2,3,4,5,6}))</f>
        <v>175</v>
      </c>
      <c r="G543" s="36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>
        <v>175</v>
      </c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8"/>
      <c r="CE543" s="114">
        <v>0</v>
      </c>
      <c r="CF543" s="114">
        <v>0</v>
      </c>
      <c r="CG543" s="115">
        <v>0</v>
      </c>
      <c r="CH543" s="59">
        <v>0</v>
      </c>
      <c r="CI543" s="59">
        <v>0</v>
      </c>
      <c r="CJ543" s="59">
        <v>0</v>
      </c>
    </row>
    <row r="544" spans="1:88" ht="15" customHeight="1" thickBot="1" x14ac:dyDescent="0.3">
      <c r="A544" s="116" t="s">
        <v>2518</v>
      </c>
      <c r="B544" s="4" t="s">
        <v>2573</v>
      </c>
      <c r="C544" s="13" t="s">
        <v>4114</v>
      </c>
      <c r="D544" s="47" t="s">
        <v>2574</v>
      </c>
      <c r="E544" s="24" t="s">
        <v>245</v>
      </c>
      <c r="F544" s="322">
        <f>SUM(LARGE(G544:CJ544,{1,2,3,4,5,6}))</f>
        <v>170</v>
      </c>
      <c r="G544" s="36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>
        <v>170</v>
      </c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8"/>
      <c r="CE544" s="114">
        <v>0</v>
      </c>
      <c r="CF544" s="114">
        <v>0</v>
      </c>
      <c r="CG544" s="115">
        <v>0</v>
      </c>
      <c r="CH544" s="59">
        <v>0</v>
      </c>
      <c r="CI544" s="59">
        <v>0</v>
      </c>
      <c r="CJ544" s="59">
        <v>0</v>
      </c>
    </row>
    <row r="545" spans="1:106" ht="15" customHeight="1" thickBot="1" x14ac:dyDescent="0.3">
      <c r="A545" s="116" t="s">
        <v>2520</v>
      </c>
      <c r="B545" s="4" t="s">
        <v>3401</v>
      </c>
      <c r="C545" s="13" t="s">
        <v>4151</v>
      </c>
      <c r="D545" s="47" t="s">
        <v>3498</v>
      </c>
      <c r="E545" s="24" t="s">
        <v>245</v>
      </c>
      <c r="F545" s="322">
        <f>SUM(LARGE(G545:CJ545,{1,2,3,4,5,6}))</f>
        <v>170</v>
      </c>
      <c r="G545" s="36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>
        <v>170</v>
      </c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8"/>
      <c r="CE545" s="114">
        <v>0</v>
      </c>
      <c r="CF545" s="114">
        <v>0</v>
      </c>
      <c r="CG545" s="115">
        <v>0</v>
      </c>
      <c r="CH545" s="59">
        <v>0</v>
      </c>
      <c r="CI545" s="59">
        <v>0</v>
      </c>
      <c r="CJ545" s="59">
        <v>0</v>
      </c>
    </row>
    <row r="546" spans="1:106" ht="15" customHeight="1" thickBot="1" x14ac:dyDescent="0.3">
      <c r="A546" s="116" t="s">
        <v>2522</v>
      </c>
      <c r="B546" s="17" t="s">
        <v>2583</v>
      </c>
      <c r="C546" s="13" t="s">
        <v>3953</v>
      </c>
      <c r="D546" s="47" t="s">
        <v>2584</v>
      </c>
      <c r="E546" s="24" t="s">
        <v>497</v>
      </c>
      <c r="F546" s="322">
        <f>SUM(LARGE(G546:CJ546,{1,2,3,4,5,6}))</f>
        <v>162</v>
      </c>
      <c r="G546" s="36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>
        <v>97</v>
      </c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>
        <v>65</v>
      </c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8"/>
      <c r="CE546" s="114">
        <v>0</v>
      </c>
      <c r="CF546" s="114">
        <v>0</v>
      </c>
      <c r="CG546" s="115">
        <v>0</v>
      </c>
      <c r="CH546" s="59">
        <v>0</v>
      </c>
      <c r="CI546" s="59">
        <v>0</v>
      </c>
      <c r="CJ546" s="59">
        <v>0</v>
      </c>
    </row>
    <row r="547" spans="1:106" ht="15" customHeight="1" thickBot="1" x14ac:dyDescent="0.3">
      <c r="A547" s="116" t="s">
        <v>2524</v>
      </c>
      <c r="B547" s="17" t="s">
        <v>2588</v>
      </c>
      <c r="C547" s="7">
        <v>36822</v>
      </c>
      <c r="D547" s="400">
        <v>70766</v>
      </c>
      <c r="E547" s="129" t="s">
        <v>1066</v>
      </c>
      <c r="F547" s="322">
        <f>SUM(LARGE(G547:CJ547,{1,2,3,4,5,6}))</f>
        <v>157</v>
      </c>
      <c r="G547" s="36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>
        <v>157</v>
      </c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8"/>
      <c r="CE547" s="114">
        <v>0</v>
      </c>
      <c r="CF547" s="114">
        <v>0</v>
      </c>
      <c r="CG547" s="115">
        <v>0</v>
      </c>
      <c r="CH547" s="59">
        <v>0</v>
      </c>
      <c r="CI547" s="59">
        <v>0</v>
      </c>
      <c r="CJ547" s="59">
        <v>0</v>
      </c>
    </row>
    <row r="548" spans="1:106" ht="15" customHeight="1" thickBot="1" x14ac:dyDescent="0.3">
      <c r="A548" s="116" t="s">
        <v>2525</v>
      </c>
      <c r="B548" s="17" t="s">
        <v>2586</v>
      </c>
      <c r="C548" s="7">
        <v>37656</v>
      </c>
      <c r="D548" s="400">
        <v>16637</v>
      </c>
      <c r="E548" s="129" t="s">
        <v>734</v>
      </c>
      <c r="F548" s="322">
        <f>SUM(LARGE(G548:CJ548,{1,2,3,4,5,6}))</f>
        <v>157</v>
      </c>
      <c r="G548" s="36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157</v>
      </c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8"/>
      <c r="CE548" s="114">
        <v>0</v>
      </c>
      <c r="CF548" s="114">
        <v>0</v>
      </c>
      <c r="CG548" s="115">
        <v>0</v>
      </c>
      <c r="CH548" s="59">
        <v>0</v>
      </c>
      <c r="CI548" s="59">
        <v>0</v>
      </c>
      <c r="CJ548" s="59">
        <v>0</v>
      </c>
    </row>
    <row r="549" spans="1:106" ht="15" customHeight="1" thickBot="1" x14ac:dyDescent="0.3">
      <c r="A549" s="116" t="s">
        <v>2528</v>
      </c>
      <c r="B549" s="17" t="s">
        <v>2616</v>
      </c>
      <c r="C549" s="7">
        <v>22116</v>
      </c>
      <c r="D549" s="400">
        <v>43386</v>
      </c>
      <c r="E549" s="129" t="s">
        <v>734</v>
      </c>
      <c r="F549" s="322">
        <f>SUM(LARGE(G549:CJ549,{1,2,3,4,5,6}))</f>
        <v>157</v>
      </c>
      <c r="G549" s="36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>
        <v>157</v>
      </c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8"/>
      <c r="CE549" s="114">
        <v>0</v>
      </c>
      <c r="CF549" s="114">
        <v>0</v>
      </c>
      <c r="CG549" s="115">
        <v>0</v>
      </c>
      <c r="CH549" s="59">
        <v>0</v>
      </c>
      <c r="CI549" s="59">
        <v>0</v>
      </c>
      <c r="CJ549" s="59">
        <v>0</v>
      </c>
    </row>
    <row r="550" spans="1:106" ht="15" customHeight="1" thickBot="1" x14ac:dyDescent="0.3">
      <c r="A550" s="116" t="s">
        <v>2530</v>
      </c>
      <c r="B550" s="17" t="s">
        <v>1991</v>
      </c>
      <c r="C550" s="13" t="s">
        <v>4090</v>
      </c>
      <c r="D550" s="47" t="s">
        <v>1992</v>
      </c>
      <c r="E550" s="24" t="s">
        <v>968</v>
      </c>
      <c r="F550" s="322">
        <f>SUM(LARGE(G550:CJ550,{1,2,3,4,5,6}))</f>
        <v>157</v>
      </c>
      <c r="G550" s="36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>
        <v>157</v>
      </c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8"/>
      <c r="CE550" s="114">
        <v>0</v>
      </c>
      <c r="CF550" s="114">
        <v>0</v>
      </c>
      <c r="CG550" s="115">
        <v>0</v>
      </c>
      <c r="CH550" s="59">
        <v>0</v>
      </c>
      <c r="CI550" s="59">
        <v>0</v>
      </c>
      <c r="CJ550" s="59">
        <v>0</v>
      </c>
    </row>
    <row r="551" spans="1:106" ht="15" customHeight="1" thickBot="1" x14ac:dyDescent="0.3">
      <c r="A551" s="116" t="s">
        <v>2532</v>
      </c>
      <c r="B551" s="17" t="s">
        <v>2231</v>
      </c>
      <c r="C551" s="13" t="s">
        <v>3944</v>
      </c>
      <c r="D551" s="47" t="s">
        <v>2232</v>
      </c>
      <c r="E551" s="24" t="s">
        <v>162</v>
      </c>
      <c r="F551" s="322">
        <f>SUM(LARGE(G551:CJ551,{1,2,3,4,5,6}))</f>
        <v>157</v>
      </c>
      <c r="G551" s="36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>
        <v>157</v>
      </c>
      <c r="T551" s="37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8"/>
      <c r="CE551" s="114">
        <v>0</v>
      </c>
      <c r="CF551" s="114">
        <v>0</v>
      </c>
      <c r="CG551" s="115">
        <v>0</v>
      </c>
      <c r="CH551" s="59">
        <v>0</v>
      </c>
      <c r="CI551" s="59">
        <v>0</v>
      </c>
      <c r="CJ551" s="59">
        <v>0</v>
      </c>
    </row>
    <row r="552" spans="1:106" ht="15" customHeight="1" thickBot="1" x14ac:dyDescent="0.3">
      <c r="A552" s="116" t="s">
        <v>2534</v>
      </c>
      <c r="B552" s="17" t="s">
        <v>2590</v>
      </c>
      <c r="C552" s="13" t="s">
        <v>3807</v>
      </c>
      <c r="D552" s="47" t="s">
        <v>3619</v>
      </c>
      <c r="E552" s="24" t="s">
        <v>968</v>
      </c>
      <c r="F552" s="322">
        <f>SUM(LARGE(G552:CJ552,{1,2,3,4,5,6}))</f>
        <v>157</v>
      </c>
      <c r="G552" s="36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>
        <v>157</v>
      </c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8"/>
      <c r="CE552" s="114">
        <v>0</v>
      </c>
      <c r="CF552" s="114">
        <v>0</v>
      </c>
      <c r="CG552" s="115">
        <v>0</v>
      </c>
      <c r="CH552" s="59">
        <v>0</v>
      </c>
      <c r="CI552" s="59">
        <v>0</v>
      </c>
      <c r="CJ552" s="59">
        <v>0</v>
      </c>
      <c r="DA552" s="395"/>
      <c r="DB552" s="395"/>
    </row>
    <row r="553" spans="1:106" ht="15" customHeight="1" thickBot="1" x14ac:dyDescent="0.25">
      <c r="A553" s="116" t="s">
        <v>2538</v>
      </c>
      <c r="B553" s="44" t="s">
        <v>2592</v>
      </c>
      <c r="C553" s="13" t="s">
        <v>4180</v>
      </c>
      <c r="D553" s="47" t="s">
        <v>2593</v>
      </c>
      <c r="E553" s="24" t="s">
        <v>409</v>
      </c>
      <c r="F553" s="322">
        <f>SUM(LARGE(G553:CJ553,{1,2,3,4,5,6}))</f>
        <v>157</v>
      </c>
      <c r="G553" s="36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>
        <v>157</v>
      </c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8"/>
      <c r="CE553" s="114">
        <v>0</v>
      </c>
      <c r="CF553" s="114">
        <v>0</v>
      </c>
      <c r="CG553" s="115">
        <v>0</v>
      </c>
      <c r="CH553" s="59">
        <v>0</v>
      </c>
      <c r="CI553" s="59">
        <v>0</v>
      </c>
      <c r="CJ553" s="59">
        <v>0</v>
      </c>
    </row>
    <row r="554" spans="1:106" ht="15" customHeight="1" thickBot="1" x14ac:dyDescent="0.3">
      <c r="A554" s="116" t="s">
        <v>2541</v>
      </c>
      <c r="B554" s="17" t="s">
        <v>3399</v>
      </c>
      <c r="C554" s="13" t="s">
        <v>4131</v>
      </c>
      <c r="D554" s="47" t="s">
        <v>3490</v>
      </c>
      <c r="E554" s="24" t="s">
        <v>4668</v>
      </c>
      <c r="F554" s="322">
        <f>SUM(LARGE(G554:CJ554,{1,2,3,4,5,6}))</f>
        <v>157</v>
      </c>
      <c r="G554" s="36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>
        <v>157</v>
      </c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8"/>
      <c r="CE554" s="114">
        <v>0</v>
      </c>
      <c r="CF554" s="114">
        <v>0</v>
      </c>
      <c r="CG554" s="115">
        <v>0</v>
      </c>
      <c r="CH554" s="59">
        <v>0</v>
      </c>
      <c r="CI554" s="59">
        <v>0</v>
      </c>
      <c r="CJ554" s="59">
        <v>0</v>
      </c>
    </row>
    <row r="555" spans="1:106" ht="15" customHeight="1" thickBot="1" x14ac:dyDescent="0.3">
      <c r="A555" s="116" t="s">
        <v>2544</v>
      </c>
      <c r="B555" s="26" t="s">
        <v>2596</v>
      </c>
      <c r="C555" s="13" t="s">
        <v>4132</v>
      </c>
      <c r="D555" s="47" t="s">
        <v>3491</v>
      </c>
      <c r="E555" s="24" t="s">
        <v>4668</v>
      </c>
      <c r="F555" s="322">
        <f>SUM(LARGE(G555:CJ555,{1,2,3,4,5,6}))</f>
        <v>157</v>
      </c>
      <c r="G555" s="36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>
        <v>157</v>
      </c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8"/>
      <c r="CE555" s="114">
        <v>0</v>
      </c>
      <c r="CF555" s="114">
        <v>0</v>
      </c>
      <c r="CG555" s="115">
        <v>0</v>
      </c>
      <c r="CH555" s="59">
        <v>0</v>
      </c>
      <c r="CI555" s="59">
        <v>0</v>
      </c>
      <c r="CJ555" s="59">
        <v>0</v>
      </c>
    </row>
    <row r="556" spans="1:106" ht="15" customHeight="1" thickBot="1" x14ac:dyDescent="0.3">
      <c r="A556" s="116" t="s">
        <v>2546</v>
      </c>
      <c r="B556" s="117" t="s">
        <v>2441</v>
      </c>
      <c r="C556" s="13" t="s">
        <v>4181</v>
      </c>
      <c r="D556" s="47" t="s">
        <v>2442</v>
      </c>
      <c r="E556" s="24" t="s">
        <v>4645</v>
      </c>
      <c r="F556" s="322">
        <f>SUM(LARGE(G556:CJ556,{1,2,3,4,5,6}))</f>
        <v>157</v>
      </c>
      <c r="G556" s="36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>
        <v>157</v>
      </c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8"/>
      <c r="CE556" s="114">
        <v>0</v>
      </c>
      <c r="CF556" s="114">
        <v>0</v>
      </c>
      <c r="CG556" s="115">
        <v>0</v>
      </c>
      <c r="CH556" s="59">
        <v>0</v>
      </c>
      <c r="CI556" s="59">
        <v>0</v>
      </c>
      <c r="CJ556" s="59">
        <v>0</v>
      </c>
    </row>
    <row r="557" spans="1:106" ht="15" customHeight="1" thickBot="1" x14ac:dyDescent="0.3">
      <c r="A557" s="116" t="s">
        <v>2548</v>
      </c>
      <c r="B557" s="17" t="s">
        <v>2444</v>
      </c>
      <c r="C557" s="13" t="s">
        <v>4544</v>
      </c>
      <c r="D557" s="47" t="s">
        <v>2445</v>
      </c>
      <c r="E557" s="24" t="s">
        <v>738</v>
      </c>
      <c r="F557" s="322">
        <f>SUM(LARGE(G557:CJ557,{1,2,3,4,5,6}))</f>
        <v>157</v>
      </c>
      <c r="G557" s="36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>
        <v>157</v>
      </c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8"/>
      <c r="CE557" s="114">
        <v>0</v>
      </c>
      <c r="CF557" s="114">
        <v>0</v>
      </c>
      <c r="CG557" s="115">
        <v>0</v>
      </c>
      <c r="CH557" s="59">
        <v>0</v>
      </c>
      <c r="CI557" s="59">
        <v>0</v>
      </c>
      <c r="CJ557" s="59">
        <v>0</v>
      </c>
    </row>
    <row r="558" spans="1:106" ht="15" customHeight="1" thickBot="1" x14ac:dyDescent="0.25">
      <c r="A558" s="116" t="s">
        <v>2551</v>
      </c>
      <c r="B558" s="44" t="s">
        <v>2598</v>
      </c>
      <c r="C558" s="13" t="s">
        <v>4140</v>
      </c>
      <c r="D558" s="47" t="s">
        <v>1080</v>
      </c>
      <c r="E558" s="24" t="s">
        <v>4661</v>
      </c>
      <c r="F558" s="322">
        <f>SUM(LARGE(G558:CJ558,{1,2,3,4,5,6}))</f>
        <v>157</v>
      </c>
      <c r="G558" s="36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>
        <v>157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8"/>
      <c r="CE558" s="114">
        <v>0</v>
      </c>
      <c r="CF558" s="114">
        <v>0</v>
      </c>
      <c r="CG558" s="115">
        <v>0</v>
      </c>
      <c r="CH558" s="59">
        <v>0</v>
      </c>
      <c r="CI558" s="59">
        <v>0</v>
      </c>
      <c r="CJ558" s="59">
        <v>0</v>
      </c>
    </row>
    <row r="559" spans="1:106" ht="15" customHeight="1" thickBot="1" x14ac:dyDescent="0.3">
      <c r="A559" s="116" t="s">
        <v>2554</v>
      </c>
      <c r="B559" s="17" t="s">
        <v>2601</v>
      </c>
      <c r="C559" s="13" t="s">
        <v>4061</v>
      </c>
      <c r="D559" s="47" t="s">
        <v>2602</v>
      </c>
      <c r="E559" s="24" t="s">
        <v>4661</v>
      </c>
      <c r="F559" s="322">
        <f>SUM(LARGE(G559:CJ559,{1,2,3,4,5,6}))</f>
        <v>157</v>
      </c>
      <c r="G559" s="36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>
        <v>157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8"/>
      <c r="CE559" s="114">
        <v>0</v>
      </c>
      <c r="CF559" s="114">
        <v>0</v>
      </c>
      <c r="CG559" s="115">
        <v>0</v>
      </c>
      <c r="CH559" s="59">
        <v>0</v>
      </c>
      <c r="CI559" s="59">
        <v>0</v>
      </c>
      <c r="CJ559" s="59">
        <v>0</v>
      </c>
    </row>
    <row r="560" spans="1:106" ht="15" customHeight="1" thickBot="1" x14ac:dyDescent="0.3">
      <c r="A560" s="116" t="s">
        <v>2556</v>
      </c>
      <c r="B560" s="17" t="s">
        <v>3610</v>
      </c>
      <c r="C560" s="13" t="s">
        <v>4545</v>
      </c>
      <c r="D560" s="47" t="s">
        <v>3620</v>
      </c>
      <c r="E560" s="24" t="s">
        <v>1356</v>
      </c>
      <c r="F560" s="322">
        <f>SUM(LARGE(G560:CJ560,{1,2,3,4,5,6}))</f>
        <v>157</v>
      </c>
      <c r="G560" s="36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>
        <v>157</v>
      </c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8"/>
      <c r="CE560" s="114">
        <v>0</v>
      </c>
      <c r="CF560" s="114">
        <v>0</v>
      </c>
      <c r="CG560" s="115">
        <v>0</v>
      </c>
      <c r="CH560" s="59">
        <v>0</v>
      </c>
      <c r="CI560" s="59">
        <v>0</v>
      </c>
      <c r="CJ560" s="59">
        <v>0</v>
      </c>
    </row>
    <row r="561" spans="1:104" ht="15" customHeight="1" thickBot="1" x14ac:dyDescent="0.3">
      <c r="A561" s="116" t="s">
        <v>2558</v>
      </c>
      <c r="B561" s="2" t="s">
        <v>2605</v>
      </c>
      <c r="C561" s="13" t="s">
        <v>4097</v>
      </c>
      <c r="D561" s="47" t="s">
        <v>2606</v>
      </c>
      <c r="E561" s="24" t="s">
        <v>4650</v>
      </c>
      <c r="F561" s="322">
        <f>SUM(LARGE(G561:CJ561,{1,2,3,4,5,6}))</f>
        <v>157</v>
      </c>
      <c r="G561" s="36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>
        <v>157</v>
      </c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8"/>
      <c r="CE561" s="114">
        <v>0</v>
      </c>
      <c r="CF561" s="114">
        <v>0</v>
      </c>
      <c r="CG561" s="115">
        <v>0</v>
      </c>
      <c r="CH561" s="59">
        <v>0</v>
      </c>
      <c r="CI561" s="59">
        <v>0</v>
      </c>
      <c r="CJ561" s="59">
        <v>0</v>
      </c>
    </row>
    <row r="562" spans="1:104" ht="15" customHeight="1" thickBot="1" x14ac:dyDescent="0.3">
      <c r="A562" s="116" t="s">
        <v>2560</v>
      </c>
      <c r="B562" s="17" t="s">
        <v>2608</v>
      </c>
      <c r="C562" s="13" t="s">
        <v>4063</v>
      </c>
      <c r="D562" s="47" t="s">
        <v>2609</v>
      </c>
      <c r="E562" s="24" t="s">
        <v>4648</v>
      </c>
      <c r="F562" s="322">
        <f>SUM(LARGE(G562:CJ562,{1,2,3,4,5,6}))</f>
        <v>157</v>
      </c>
      <c r="G562" s="36"/>
      <c r="H562" s="37"/>
      <c r="I562" s="37"/>
      <c r="J562" s="37"/>
      <c r="K562" s="37"/>
      <c r="L562" s="37"/>
      <c r="M562" s="37"/>
      <c r="N562" s="37"/>
      <c r="O562" s="37"/>
      <c r="P562" s="37">
        <v>157</v>
      </c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8"/>
      <c r="CE562" s="114">
        <v>0</v>
      </c>
      <c r="CF562" s="114">
        <v>0</v>
      </c>
      <c r="CG562" s="115">
        <v>0</v>
      </c>
      <c r="CH562" s="59">
        <v>0</v>
      </c>
      <c r="CI562" s="59">
        <v>0</v>
      </c>
      <c r="CJ562" s="59">
        <v>0</v>
      </c>
    </row>
    <row r="563" spans="1:104" ht="15" customHeight="1" thickBot="1" x14ac:dyDescent="0.25">
      <c r="A563" s="116" t="s">
        <v>2562</v>
      </c>
      <c r="B563" s="42" t="s">
        <v>2193</v>
      </c>
      <c r="C563" s="13" t="s">
        <v>4546</v>
      </c>
      <c r="D563" s="47" t="s">
        <v>2194</v>
      </c>
      <c r="E563" s="24" t="s">
        <v>4650</v>
      </c>
      <c r="F563" s="322">
        <f>SUM(LARGE(G563:CJ563,{1,2,3,4,5,6}))</f>
        <v>157</v>
      </c>
      <c r="G563" s="36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>
        <v>157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8"/>
      <c r="CE563" s="114">
        <v>0</v>
      </c>
      <c r="CF563" s="114">
        <v>0</v>
      </c>
      <c r="CG563" s="115">
        <v>0</v>
      </c>
      <c r="CH563" s="59">
        <v>0</v>
      </c>
      <c r="CI563" s="59">
        <v>0</v>
      </c>
      <c r="CJ563" s="59">
        <v>0</v>
      </c>
    </row>
    <row r="564" spans="1:104" ht="15" customHeight="1" thickBot="1" x14ac:dyDescent="0.3">
      <c r="A564" s="116" t="s">
        <v>2565</v>
      </c>
      <c r="B564" s="17" t="s">
        <v>2255</v>
      </c>
      <c r="C564" s="13" t="s">
        <v>3996</v>
      </c>
      <c r="D564" s="47" t="s">
        <v>2256</v>
      </c>
      <c r="E564" s="24" t="s">
        <v>1190</v>
      </c>
      <c r="F564" s="322">
        <f>SUM(LARGE(G564:CJ564,{1,2,3,4,5,6}))</f>
        <v>157</v>
      </c>
      <c r="G564" s="36"/>
      <c r="H564" s="37"/>
      <c r="I564" s="37"/>
      <c r="J564" s="37">
        <v>157</v>
      </c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8"/>
      <c r="CE564" s="114">
        <v>0</v>
      </c>
      <c r="CF564" s="114">
        <v>0</v>
      </c>
      <c r="CG564" s="115">
        <v>0</v>
      </c>
      <c r="CH564" s="59">
        <v>0</v>
      </c>
      <c r="CI564" s="59">
        <v>0</v>
      </c>
      <c r="CJ564" s="59">
        <v>0</v>
      </c>
    </row>
    <row r="565" spans="1:104" ht="15" customHeight="1" thickBot="1" x14ac:dyDescent="0.3">
      <c r="A565" s="116" t="s">
        <v>2567</v>
      </c>
      <c r="B565" s="117" t="s">
        <v>3611</v>
      </c>
      <c r="C565" s="13" t="s">
        <v>4547</v>
      </c>
      <c r="D565" s="47" t="s">
        <v>3621</v>
      </c>
      <c r="E565" s="24" t="s">
        <v>1356</v>
      </c>
      <c r="F565" s="322">
        <f>SUM(LARGE(G565:CJ565,{1,2,3,4,5,6}))</f>
        <v>157</v>
      </c>
      <c r="G565" s="36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>
        <v>157</v>
      </c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8"/>
      <c r="CE565" s="114">
        <v>0</v>
      </c>
      <c r="CF565" s="114">
        <v>0</v>
      </c>
      <c r="CG565" s="115">
        <v>0</v>
      </c>
      <c r="CH565" s="59">
        <v>0</v>
      </c>
      <c r="CI565" s="59">
        <v>0</v>
      </c>
      <c r="CJ565" s="59">
        <v>0</v>
      </c>
    </row>
    <row r="566" spans="1:104" ht="15" customHeight="1" thickBot="1" x14ac:dyDescent="0.3">
      <c r="A566" s="116" t="s">
        <v>2569</v>
      </c>
      <c r="B566" s="17" t="s">
        <v>2613</v>
      </c>
      <c r="C566" s="13" t="s">
        <v>4185</v>
      </c>
      <c r="D566" s="47" t="s">
        <v>2614</v>
      </c>
      <c r="E566" s="24" t="s">
        <v>1190</v>
      </c>
      <c r="F566" s="322">
        <f>SUM(LARGE(G566:CJ566,{1,2,3,4,5,6}))</f>
        <v>157</v>
      </c>
      <c r="G566" s="36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>
        <v>157</v>
      </c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8"/>
      <c r="CE566" s="114">
        <v>0</v>
      </c>
      <c r="CF566" s="114">
        <v>0</v>
      </c>
      <c r="CG566" s="115">
        <v>0</v>
      </c>
      <c r="CH566" s="59">
        <v>0</v>
      </c>
      <c r="CI566" s="59">
        <v>0</v>
      </c>
      <c r="CJ566" s="59">
        <v>0</v>
      </c>
    </row>
    <row r="567" spans="1:104" ht="15" customHeight="1" thickBot="1" x14ac:dyDescent="0.3">
      <c r="A567" s="116" t="s">
        <v>2572</v>
      </c>
      <c r="B567" s="17" t="s">
        <v>2638</v>
      </c>
      <c r="C567" s="13" t="s">
        <v>4517</v>
      </c>
      <c r="D567" s="47" t="s">
        <v>2639</v>
      </c>
      <c r="E567" s="24" t="s">
        <v>152</v>
      </c>
      <c r="F567" s="322">
        <f>SUM(LARGE(G567:CJ567,{1,2,3,4,5,6}))</f>
        <v>146</v>
      </c>
      <c r="G567" s="36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>
        <v>146</v>
      </c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8"/>
      <c r="CE567" s="114">
        <v>0</v>
      </c>
      <c r="CF567" s="114">
        <v>0</v>
      </c>
      <c r="CG567" s="115">
        <v>0</v>
      </c>
      <c r="CH567" s="59">
        <v>0</v>
      </c>
      <c r="CI567" s="59">
        <v>0</v>
      </c>
      <c r="CJ567" s="59">
        <v>0</v>
      </c>
      <c r="CQ567" s="395"/>
      <c r="CR567" s="395"/>
      <c r="CS567" s="395"/>
      <c r="CT567" s="395"/>
      <c r="CU567" s="395"/>
      <c r="CV567" s="395"/>
      <c r="CW567" s="395"/>
      <c r="CX567" s="395"/>
      <c r="CY567" s="395"/>
      <c r="CZ567" s="395"/>
    </row>
    <row r="568" spans="1:104" ht="15" customHeight="1" thickBot="1" x14ac:dyDescent="0.3">
      <c r="A568" s="116" t="s">
        <v>2575</v>
      </c>
      <c r="B568" s="4" t="s">
        <v>2641</v>
      </c>
      <c r="C568" s="13" t="s">
        <v>4123</v>
      </c>
      <c r="D568" s="47" t="s">
        <v>2642</v>
      </c>
      <c r="E568" s="24" t="s">
        <v>245</v>
      </c>
      <c r="F568" s="322">
        <f>SUM(LARGE(G568:CJ568,{1,2,3,4,5,6}))</f>
        <v>142</v>
      </c>
      <c r="G568" s="36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>
        <v>142</v>
      </c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8"/>
      <c r="CE568" s="114">
        <v>0</v>
      </c>
      <c r="CF568" s="114">
        <v>0</v>
      </c>
      <c r="CG568" s="115">
        <v>0</v>
      </c>
      <c r="CH568" s="59">
        <v>0</v>
      </c>
      <c r="CI568" s="59">
        <v>0</v>
      </c>
      <c r="CJ568" s="59">
        <v>0</v>
      </c>
    </row>
    <row r="569" spans="1:104" ht="15" customHeight="1" thickBot="1" x14ac:dyDescent="0.3">
      <c r="A569" s="116" t="s">
        <v>2576</v>
      </c>
      <c r="B569" s="4" t="s">
        <v>2652</v>
      </c>
      <c r="C569" s="13" t="s">
        <v>4154</v>
      </c>
      <c r="D569" s="47" t="s">
        <v>3500</v>
      </c>
      <c r="E569" s="24" t="s">
        <v>310</v>
      </c>
      <c r="F569" s="322">
        <f>SUM(LARGE(G569:CJ569,{1,2,3,4,5,6}))</f>
        <v>137</v>
      </c>
      <c r="G569" s="36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>
        <v>137</v>
      </c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8"/>
      <c r="CE569" s="114">
        <v>0</v>
      </c>
      <c r="CF569" s="114">
        <v>0</v>
      </c>
      <c r="CG569" s="115">
        <v>0</v>
      </c>
      <c r="CH569" s="59">
        <v>0</v>
      </c>
      <c r="CI569" s="59">
        <v>0</v>
      </c>
      <c r="CJ569" s="59">
        <v>0</v>
      </c>
    </row>
    <row r="570" spans="1:104" ht="15" customHeight="1" thickBot="1" x14ac:dyDescent="0.3">
      <c r="A570" s="116" t="s">
        <v>2578</v>
      </c>
      <c r="B570" s="17" t="s">
        <v>2654</v>
      </c>
      <c r="C570" s="13" t="s">
        <v>3724</v>
      </c>
      <c r="D570" s="47" t="s">
        <v>2655</v>
      </c>
      <c r="E570" s="24" t="s">
        <v>222</v>
      </c>
      <c r="F570" s="322">
        <f>SUM(LARGE(G570:CJ570,{1,2,3,4,5,6}))</f>
        <v>137</v>
      </c>
      <c r="G570" s="36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>
        <v>137</v>
      </c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8"/>
      <c r="CE570" s="114">
        <v>0</v>
      </c>
      <c r="CF570" s="114">
        <v>0</v>
      </c>
      <c r="CG570" s="115">
        <v>0</v>
      </c>
      <c r="CH570" s="59">
        <v>0</v>
      </c>
      <c r="CI570" s="59">
        <v>0</v>
      </c>
      <c r="CJ570" s="59">
        <v>0</v>
      </c>
    </row>
    <row r="571" spans="1:104" ht="15" customHeight="1" thickBot="1" x14ac:dyDescent="0.3">
      <c r="A571" s="116" t="s">
        <v>2580</v>
      </c>
      <c r="B571" s="4" t="s">
        <v>2659</v>
      </c>
      <c r="C571" s="13" t="s">
        <v>4160</v>
      </c>
      <c r="D571" s="47" t="s">
        <v>3504</v>
      </c>
      <c r="E571" s="24" t="s">
        <v>968</v>
      </c>
      <c r="F571" s="322">
        <f>SUM(LARGE(G571:CJ571,{1,2,3,4,5,6}))</f>
        <v>137</v>
      </c>
      <c r="G571" s="36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>
        <v>137</v>
      </c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8"/>
      <c r="CE571" s="114">
        <v>0</v>
      </c>
      <c r="CF571" s="114">
        <v>0</v>
      </c>
      <c r="CG571" s="115">
        <v>0</v>
      </c>
      <c r="CH571" s="59">
        <v>0</v>
      </c>
      <c r="CI571" s="59">
        <v>0</v>
      </c>
      <c r="CJ571" s="59">
        <v>0</v>
      </c>
    </row>
    <row r="572" spans="1:104" ht="15" customHeight="1" thickBot="1" x14ac:dyDescent="0.3">
      <c r="A572" s="116" t="s">
        <v>2582</v>
      </c>
      <c r="B572" s="17" t="s">
        <v>3095</v>
      </c>
      <c r="C572" s="13" t="s">
        <v>4121</v>
      </c>
      <c r="D572" s="47" t="s">
        <v>3168</v>
      </c>
      <c r="E572" s="24" t="s">
        <v>4650</v>
      </c>
      <c r="F572" s="322">
        <f>SUM(LARGE(G572:CJ572,{1,2,3,4,5,6}))</f>
        <v>137</v>
      </c>
      <c r="G572" s="36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>
        <v>137</v>
      </c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8"/>
      <c r="CE572" s="114">
        <v>0</v>
      </c>
      <c r="CF572" s="114">
        <v>0</v>
      </c>
      <c r="CG572" s="115">
        <v>0</v>
      </c>
      <c r="CH572" s="59">
        <v>0</v>
      </c>
      <c r="CI572" s="59">
        <v>0</v>
      </c>
      <c r="CJ572" s="59">
        <v>0</v>
      </c>
    </row>
    <row r="573" spans="1:104" ht="15" customHeight="1" thickBot="1" x14ac:dyDescent="0.3">
      <c r="A573" s="116" t="s">
        <v>2585</v>
      </c>
      <c r="B573" s="17" t="s">
        <v>2662</v>
      </c>
      <c r="C573" s="13" t="s">
        <v>3955</v>
      </c>
      <c r="D573" s="47" t="s">
        <v>2663</v>
      </c>
      <c r="E573" s="24" t="s">
        <v>684</v>
      </c>
      <c r="F573" s="322">
        <f>SUM(LARGE(G573:CJ573,{1,2,3,4,5,6}))</f>
        <v>137</v>
      </c>
      <c r="G573" s="36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>
        <v>137</v>
      </c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8"/>
      <c r="CE573" s="114">
        <v>0</v>
      </c>
      <c r="CF573" s="114">
        <v>0</v>
      </c>
      <c r="CG573" s="115">
        <v>0</v>
      </c>
      <c r="CH573" s="59">
        <v>0</v>
      </c>
      <c r="CI573" s="59">
        <v>0</v>
      </c>
      <c r="CJ573" s="59">
        <v>0</v>
      </c>
    </row>
    <row r="574" spans="1:104" ht="15" customHeight="1" thickBot="1" x14ac:dyDescent="0.3">
      <c r="A574" s="116" t="s">
        <v>2587</v>
      </c>
      <c r="B574" s="4" t="s">
        <v>2690</v>
      </c>
      <c r="C574" s="7">
        <v>39040</v>
      </c>
      <c r="D574" s="400">
        <v>168221</v>
      </c>
      <c r="E574" s="129" t="s">
        <v>513</v>
      </c>
      <c r="F574" s="322">
        <f>SUM(LARGE(G574:CJ574,{1,2,3,4,5,6}))</f>
        <v>117</v>
      </c>
      <c r="G574" s="36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>
        <v>117</v>
      </c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8"/>
      <c r="CE574" s="114">
        <v>0</v>
      </c>
      <c r="CF574" s="114">
        <v>0</v>
      </c>
      <c r="CG574" s="115">
        <v>0</v>
      </c>
      <c r="CH574" s="59">
        <v>0</v>
      </c>
      <c r="CI574" s="59">
        <v>0</v>
      </c>
      <c r="CJ574" s="59">
        <v>0</v>
      </c>
    </row>
    <row r="575" spans="1:104" ht="15" customHeight="1" thickBot="1" x14ac:dyDescent="0.3">
      <c r="A575" s="116" t="s">
        <v>2589</v>
      </c>
      <c r="B575" s="4" t="s">
        <v>2686</v>
      </c>
      <c r="C575" s="7">
        <v>39326</v>
      </c>
      <c r="D575" s="400">
        <v>180185</v>
      </c>
      <c r="E575" s="129" t="s">
        <v>245</v>
      </c>
      <c r="F575" s="322">
        <f>SUM(LARGE(G575:CJ575,{1,2,3,4,5,6}))</f>
        <v>117</v>
      </c>
      <c r="G575" s="36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>
        <v>117</v>
      </c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8"/>
      <c r="CE575" s="114">
        <v>0</v>
      </c>
      <c r="CF575" s="114">
        <v>0</v>
      </c>
      <c r="CG575" s="115">
        <v>0</v>
      </c>
      <c r="CH575" s="59">
        <v>0</v>
      </c>
      <c r="CI575" s="59">
        <v>0</v>
      </c>
      <c r="CJ575" s="59">
        <v>0</v>
      </c>
    </row>
    <row r="576" spans="1:104" ht="15" customHeight="1" thickBot="1" x14ac:dyDescent="0.3">
      <c r="A576" s="116" t="s">
        <v>2591</v>
      </c>
      <c r="B576" s="17" t="s">
        <v>2682</v>
      </c>
      <c r="C576" s="7">
        <v>39382</v>
      </c>
      <c r="D576" s="400">
        <v>41086</v>
      </c>
      <c r="E576" s="129" t="s">
        <v>222</v>
      </c>
      <c r="F576" s="322">
        <f>SUM(LARGE(G576:CJ576,{1,2,3,4,5,6}))</f>
        <v>117</v>
      </c>
      <c r="G576" s="36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>
        <v>117</v>
      </c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8"/>
      <c r="CE576" s="114">
        <v>0</v>
      </c>
      <c r="CF576" s="114">
        <v>0</v>
      </c>
      <c r="CG576" s="115">
        <v>0</v>
      </c>
      <c r="CH576" s="59">
        <v>0</v>
      </c>
      <c r="CI576" s="59">
        <v>0</v>
      </c>
      <c r="CJ576" s="59">
        <v>0</v>
      </c>
    </row>
    <row r="577" spans="1:106" ht="15" customHeight="1" thickBot="1" x14ac:dyDescent="0.3">
      <c r="A577" s="116" t="s">
        <v>2594</v>
      </c>
      <c r="B577" s="17" t="s">
        <v>2684</v>
      </c>
      <c r="C577" s="7">
        <v>39360</v>
      </c>
      <c r="D577" s="400">
        <v>41087</v>
      </c>
      <c r="E577" s="129" t="s">
        <v>222</v>
      </c>
      <c r="F577" s="322">
        <f>SUM(LARGE(G577:CJ577,{1,2,3,4,5,6}))</f>
        <v>117</v>
      </c>
      <c r="G577" s="36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>
        <v>117</v>
      </c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8"/>
      <c r="CE577" s="114">
        <v>0</v>
      </c>
      <c r="CF577" s="114">
        <v>0</v>
      </c>
      <c r="CG577" s="115">
        <v>0</v>
      </c>
      <c r="CH577" s="59">
        <v>0</v>
      </c>
      <c r="CI577" s="59">
        <v>0</v>
      </c>
      <c r="CJ577" s="59">
        <v>0</v>
      </c>
    </row>
    <row r="578" spans="1:106" ht="15" customHeight="1" thickBot="1" x14ac:dyDescent="0.3">
      <c r="A578" s="116" t="s">
        <v>2595</v>
      </c>
      <c r="B578" s="2" t="s">
        <v>2688</v>
      </c>
      <c r="C578" s="13" t="s">
        <v>4145</v>
      </c>
      <c r="D578" s="47" t="s">
        <v>3493</v>
      </c>
      <c r="E578" s="24" t="s">
        <v>4657</v>
      </c>
      <c r="F578" s="322">
        <f>SUM(LARGE(G578:CJ578,{1,2,3,4,5,6}))</f>
        <v>117</v>
      </c>
      <c r="G578" s="36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>
        <v>117</v>
      </c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8"/>
      <c r="CE578" s="114">
        <v>0</v>
      </c>
      <c r="CF578" s="114">
        <v>0</v>
      </c>
      <c r="CG578" s="115">
        <v>0</v>
      </c>
      <c r="CH578" s="59">
        <v>0</v>
      </c>
      <c r="CI578" s="59">
        <v>0</v>
      </c>
      <c r="CJ578" s="59">
        <v>0</v>
      </c>
      <c r="DA578" s="395"/>
      <c r="DB578" s="395"/>
    </row>
    <row r="579" spans="1:106" ht="15" customHeight="1" thickBot="1" x14ac:dyDescent="0.3">
      <c r="A579" s="116" t="s">
        <v>2597</v>
      </c>
      <c r="B579" s="17" t="s">
        <v>2258</v>
      </c>
      <c r="C579" s="13" t="s">
        <v>4004</v>
      </c>
      <c r="D579" s="47" t="s">
        <v>2259</v>
      </c>
      <c r="E579" s="24" t="s">
        <v>513</v>
      </c>
      <c r="F579" s="322">
        <f>SUM(LARGE(G579:CJ579,{1,2,3,4,5,6}))</f>
        <v>117</v>
      </c>
      <c r="G579" s="36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>
        <v>117</v>
      </c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8"/>
      <c r="CE579" s="114">
        <v>0</v>
      </c>
      <c r="CF579" s="114">
        <v>0</v>
      </c>
      <c r="CG579" s="115">
        <v>0</v>
      </c>
      <c r="CH579" s="59">
        <v>0</v>
      </c>
      <c r="CI579" s="59">
        <v>0</v>
      </c>
      <c r="CJ579" s="59">
        <v>0</v>
      </c>
    </row>
    <row r="580" spans="1:106" ht="15" customHeight="1" thickBot="1" x14ac:dyDescent="0.3">
      <c r="A580" s="116" t="s">
        <v>2600</v>
      </c>
      <c r="B580" s="6" t="s">
        <v>2692</v>
      </c>
      <c r="C580" s="13" t="s">
        <v>4188</v>
      </c>
      <c r="D580" s="47" t="s">
        <v>3520</v>
      </c>
      <c r="E580" s="24" t="s">
        <v>497</v>
      </c>
      <c r="F580" s="322">
        <f>SUM(LARGE(G580:CJ580,{1,2,3,4,5,6}))</f>
        <v>114</v>
      </c>
      <c r="G580" s="36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>
        <v>114</v>
      </c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8"/>
      <c r="CE580" s="114">
        <v>0</v>
      </c>
      <c r="CF580" s="114">
        <v>0</v>
      </c>
      <c r="CG580" s="115">
        <v>0</v>
      </c>
      <c r="CH580" s="59">
        <v>0</v>
      </c>
      <c r="CI580" s="59">
        <v>0</v>
      </c>
      <c r="CJ580" s="59">
        <v>0</v>
      </c>
    </row>
    <row r="581" spans="1:106" ht="15" customHeight="1" thickBot="1" x14ac:dyDescent="0.3">
      <c r="A581" s="116" t="s">
        <v>2603</v>
      </c>
      <c r="B581" s="4" t="s">
        <v>2694</v>
      </c>
      <c r="C581" s="13" t="s">
        <v>4122</v>
      </c>
      <c r="D581" s="47" t="s">
        <v>2695</v>
      </c>
      <c r="E581" s="24" t="s">
        <v>497</v>
      </c>
      <c r="F581" s="322">
        <f>SUM(LARGE(G581:CJ581,{1,2,3,4,5,6}))</f>
        <v>114</v>
      </c>
      <c r="G581" s="36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>
        <v>114</v>
      </c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8"/>
      <c r="CE581" s="114">
        <v>0</v>
      </c>
      <c r="CF581" s="114">
        <v>0</v>
      </c>
      <c r="CG581" s="115">
        <v>0</v>
      </c>
      <c r="CH581" s="59">
        <v>0</v>
      </c>
      <c r="CI581" s="59">
        <v>0</v>
      </c>
      <c r="CJ581" s="59">
        <v>0</v>
      </c>
    </row>
    <row r="582" spans="1:106" ht="15" customHeight="1" thickBot="1" x14ac:dyDescent="0.3">
      <c r="A582" s="116" t="s">
        <v>2604</v>
      </c>
      <c r="B582" s="17" t="s">
        <v>2697</v>
      </c>
      <c r="C582" s="13" t="s">
        <v>4189</v>
      </c>
      <c r="D582" s="47" t="s">
        <v>2698</v>
      </c>
      <c r="E582" s="24" t="s">
        <v>497</v>
      </c>
      <c r="F582" s="322">
        <f>SUM(LARGE(G582:CJ582,{1,2,3,4,5,6}))</f>
        <v>114</v>
      </c>
      <c r="G582" s="36"/>
      <c r="H582" s="37"/>
      <c r="I582" s="37"/>
      <c r="J582" s="37"/>
      <c r="K582" s="37">
        <v>114</v>
      </c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8"/>
      <c r="CE582" s="114">
        <v>0</v>
      </c>
      <c r="CF582" s="114">
        <v>0</v>
      </c>
      <c r="CG582" s="115">
        <v>0</v>
      </c>
      <c r="CH582" s="59">
        <v>0</v>
      </c>
      <c r="CI582" s="59">
        <v>0</v>
      </c>
      <c r="CJ582" s="59">
        <v>0</v>
      </c>
    </row>
    <row r="583" spans="1:106" ht="15" customHeight="1" thickBot="1" x14ac:dyDescent="0.3">
      <c r="A583" s="116" t="s">
        <v>2607</v>
      </c>
      <c r="B583" s="17" t="s">
        <v>2728</v>
      </c>
      <c r="C583" s="13" t="s">
        <v>4060</v>
      </c>
      <c r="D583" s="47" t="s">
        <v>2729</v>
      </c>
      <c r="E583" s="24" t="s">
        <v>4648</v>
      </c>
      <c r="F583" s="322">
        <f>SUM(LARGE(G583:CJ583,{1,2,3,4,5,6}))</f>
        <v>102</v>
      </c>
      <c r="G583" s="36"/>
      <c r="H583" s="37"/>
      <c r="I583" s="37"/>
      <c r="J583" s="37"/>
      <c r="K583" s="37"/>
      <c r="L583" s="37"/>
      <c r="M583" s="37"/>
      <c r="N583" s="37"/>
      <c r="O583" s="37"/>
      <c r="P583" s="37">
        <v>102</v>
      </c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8"/>
      <c r="CE583" s="114">
        <v>0</v>
      </c>
      <c r="CF583" s="114">
        <v>0</v>
      </c>
      <c r="CG583" s="115">
        <v>0</v>
      </c>
      <c r="CH583" s="59">
        <v>0</v>
      </c>
      <c r="CI583" s="59">
        <v>0</v>
      </c>
      <c r="CJ583" s="59">
        <v>0</v>
      </c>
    </row>
    <row r="584" spans="1:106" ht="15" customHeight="1" thickBot="1" x14ac:dyDescent="0.3">
      <c r="A584" s="116" t="s">
        <v>2610</v>
      </c>
      <c r="B584" s="2" t="s">
        <v>2731</v>
      </c>
      <c r="C584" s="13" t="s">
        <v>4176</v>
      </c>
      <c r="D584" s="47" t="s">
        <v>3516</v>
      </c>
      <c r="E584" s="24" t="s">
        <v>738</v>
      </c>
      <c r="F584" s="322">
        <f>SUM(LARGE(G584:CJ584,{1,2,3,4,5,6}))</f>
        <v>102</v>
      </c>
      <c r="G584" s="36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>
        <v>102</v>
      </c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8"/>
      <c r="CE584" s="114">
        <v>0</v>
      </c>
      <c r="CF584" s="114">
        <v>0</v>
      </c>
      <c r="CG584" s="115">
        <v>0</v>
      </c>
      <c r="CH584" s="59">
        <v>0</v>
      </c>
      <c r="CI584" s="59">
        <v>0</v>
      </c>
      <c r="CJ584" s="59">
        <v>0</v>
      </c>
    </row>
    <row r="585" spans="1:106" ht="15" customHeight="1" thickBot="1" x14ac:dyDescent="0.3">
      <c r="A585" s="116" t="s">
        <v>2612</v>
      </c>
      <c r="B585" s="17" t="s">
        <v>2733</v>
      </c>
      <c r="C585" s="13" t="s">
        <v>4016</v>
      </c>
      <c r="D585" s="47" t="s">
        <v>2734</v>
      </c>
      <c r="E585" s="24" t="s">
        <v>1006</v>
      </c>
      <c r="F585" s="322">
        <f>SUM(LARGE(G585:CJ585,{1,2,3,4,5,6}))</f>
        <v>102</v>
      </c>
      <c r="G585" s="36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>
        <v>102</v>
      </c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8"/>
      <c r="CE585" s="114">
        <v>0</v>
      </c>
      <c r="CF585" s="114">
        <v>0</v>
      </c>
      <c r="CG585" s="115">
        <v>0</v>
      </c>
      <c r="CH585" s="59">
        <v>0</v>
      </c>
      <c r="CI585" s="59">
        <v>0</v>
      </c>
      <c r="CJ585" s="59">
        <v>0</v>
      </c>
    </row>
    <row r="586" spans="1:106" ht="15" customHeight="1" thickBot="1" x14ac:dyDescent="0.3">
      <c r="A586" s="116" t="s">
        <v>2615</v>
      </c>
      <c r="B586" s="17" t="s">
        <v>2736</v>
      </c>
      <c r="C586" s="13" t="s">
        <v>4177</v>
      </c>
      <c r="D586" s="47" t="s">
        <v>2737</v>
      </c>
      <c r="E586" s="24" t="s">
        <v>738</v>
      </c>
      <c r="F586" s="322">
        <f>SUM(LARGE(G586:CJ586,{1,2,3,4,5,6}))</f>
        <v>102</v>
      </c>
      <c r="G586" s="36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>
        <v>102</v>
      </c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8"/>
      <c r="CE586" s="114">
        <v>0</v>
      </c>
      <c r="CF586" s="114">
        <v>0</v>
      </c>
      <c r="CG586" s="115">
        <v>0</v>
      </c>
      <c r="CH586" s="59">
        <v>0</v>
      </c>
      <c r="CI586" s="59">
        <v>0</v>
      </c>
      <c r="CJ586" s="59">
        <v>0</v>
      </c>
    </row>
    <row r="587" spans="1:106" ht="15" customHeight="1" thickBot="1" x14ac:dyDescent="0.3">
      <c r="A587" s="116" t="s">
        <v>2617</v>
      </c>
      <c r="B587" s="17" t="s">
        <v>2739</v>
      </c>
      <c r="C587" s="13" t="s">
        <v>4178</v>
      </c>
      <c r="D587" s="47" t="s">
        <v>2740</v>
      </c>
      <c r="E587" s="24" t="s">
        <v>4648</v>
      </c>
      <c r="F587" s="322">
        <f>SUM(LARGE(G587:CJ587,{1,2,3,4,5,6}))</f>
        <v>102</v>
      </c>
      <c r="G587" s="36"/>
      <c r="H587" s="37"/>
      <c r="I587" s="37"/>
      <c r="J587" s="37"/>
      <c r="K587" s="37"/>
      <c r="L587" s="37"/>
      <c r="M587" s="37"/>
      <c r="N587" s="37"/>
      <c r="O587" s="37"/>
      <c r="P587" s="37">
        <v>102</v>
      </c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8"/>
      <c r="CE587" s="114">
        <v>0</v>
      </c>
      <c r="CF587" s="114">
        <v>0</v>
      </c>
      <c r="CG587" s="115">
        <v>0</v>
      </c>
      <c r="CH587" s="59">
        <v>0</v>
      </c>
      <c r="CI587" s="59">
        <v>0</v>
      </c>
      <c r="CJ587" s="59">
        <v>0</v>
      </c>
    </row>
    <row r="588" spans="1:106" ht="15" customHeight="1" thickBot="1" x14ac:dyDescent="0.3">
      <c r="A588" s="116" t="s">
        <v>2619</v>
      </c>
      <c r="B588" s="17" t="s">
        <v>2742</v>
      </c>
      <c r="C588" s="13" t="s">
        <v>4128</v>
      </c>
      <c r="D588" s="47" t="s">
        <v>2743</v>
      </c>
      <c r="E588" s="24" t="s">
        <v>4653</v>
      </c>
      <c r="F588" s="322">
        <f>SUM(LARGE(G588:CJ588,{1,2,3,4,5,6}))</f>
        <v>102</v>
      </c>
      <c r="G588" s="36"/>
      <c r="H588" s="37"/>
      <c r="I588" s="37"/>
      <c r="J588" s="37">
        <v>102</v>
      </c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8"/>
      <c r="CE588" s="114">
        <v>0</v>
      </c>
      <c r="CF588" s="114">
        <v>0</v>
      </c>
      <c r="CG588" s="115">
        <v>0</v>
      </c>
      <c r="CH588" s="59">
        <v>0</v>
      </c>
      <c r="CI588" s="59">
        <v>0</v>
      </c>
      <c r="CJ588" s="59">
        <v>0</v>
      </c>
    </row>
    <row r="589" spans="1:106" ht="15" customHeight="1" thickBot="1" x14ac:dyDescent="0.3">
      <c r="A589" s="116" t="s">
        <v>2621</v>
      </c>
      <c r="B589" s="2" t="s">
        <v>2745</v>
      </c>
      <c r="C589" s="13" t="s">
        <v>4192</v>
      </c>
      <c r="D589" s="47" t="s">
        <v>3521</v>
      </c>
      <c r="E589" s="24" t="s">
        <v>1035</v>
      </c>
      <c r="F589" s="322">
        <f>SUM(LARGE(G589:CJ589,{1,2,3,4,5,6}))</f>
        <v>102</v>
      </c>
      <c r="G589" s="36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>
        <v>102</v>
      </c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8"/>
      <c r="CE589" s="114">
        <v>0</v>
      </c>
      <c r="CF589" s="114">
        <v>0</v>
      </c>
      <c r="CG589" s="115">
        <v>0</v>
      </c>
      <c r="CH589" s="59">
        <v>0</v>
      </c>
      <c r="CI589" s="59">
        <v>0</v>
      </c>
      <c r="CJ589" s="59">
        <v>0</v>
      </c>
    </row>
    <row r="590" spans="1:106" ht="15" customHeight="1" thickBot="1" x14ac:dyDescent="0.3">
      <c r="A590" s="116" t="s">
        <v>2624</v>
      </c>
      <c r="B590" s="2" t="s">
        <v>2747</v>
      </c>
      <c r="C590" s="13" t="s">
        <v>4179</v>
      </c>
      <c r="D590" s="47" t="s">
        <v>3517</v>
      </c>
      <c r="E590" s="24" t="s">
        <v>1828</v>
      </c>
      <c r="F590" s="322">
        <f>SUM(LARGE(G590:CJ590,{1,2,3,4,5,6}))</f>
        <v>102</v>
      </c>
      <c r="G590" s="36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>
        <v>102</v>
      </c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8"/>
      <c r="CE590" s="114">
        <v>0</v>
      </c>
      <c r="CF590" s="114">
        <v>0</v>
      </c>
      <c r="CG590" s="115">
        <v>0</v>
      </c>
      <c r="CH590" s="59">
        <v>0</v>
      </c>
      <c r="CI590" s="59">
        <v>0</v>
      </c>
      <c r="CJ590" s="59">
        <v>0</v>
      </c>
    </row>
    <row r="591" spans="1:106" ht="15" customHeight="1" thickBot="1" x14ac:dyDescent="0.3">
      <c r="A591" s="116" t="s">
        <v>2626</v>
      </c>
      <c r="B591" s="2" t="s">
        <v>2749</v>
      </c>
      <c r="C591" s="13" t="s">
        <v>4130</v>
      </c>
      <c r="D591" s="47" t="s">
        <v>2750</v>
      </c>
      <c r="E591" s="24" t="s">
        <v>1828</v>
      </c>
      <c r="F591" s="322">
        <f>SUM(LARGE(G591:CJ591,{1,2,3,4,5,6}))</f>
        <v>102</v>
      </c>
      <c r="G591" s="36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>
        <v>102</v>
      </c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8"/>
      <c r="CE591" s="114">
        <v>0</v>
      </c>
      <c r="CF591" s="114">
        <v>0</v>
      </c>
      <c r="CG591" s="115">
        <v>0</v>
      </c>
      <c r="CH591" s="59">
        <v>0</v>
      </c>
      <c r="CI591" s="59">
        <v>0</v>
      </c>
      <c r="CJ591" s="59">
        <v>0</v>
      </c>
    </row>
    <row r="592" spans="1:106" ht="15" customHeight="1" thickBot="1" x14ac:dyDescent="0.25">
      <c r="A592" s="116" t="s">
        <v>2628</v>
      </c>
      <c r="B592" s="44" t="s">
        <v>2034</v>
      </c>
      <c r="C592" s="13" t="s">
        <v>3661</v>
      </c>
      <c r="D592" s="47" t="s">
        <v>2035</v>
      </c>
      <c r="E592" s="24" t="s">
        <v>4650</v>
      </c>
      <c r="F592" s="322">
        <f>SUM(LARGE(G592:CJ592,{1,2,3,4,5,6}))</f>
        <v>102</v>
      </c>
      <c r="G592" s="36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>
        <v>102</v>
      </c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8"/>
      <c r="CE592" s="114">
        <v>0</v>
      </c>
      <c r="CF592" s="114">
        <v>0</v>
      </c>
      <c r="CG592" s="115">
        <v>0</v>
      </c>
      <c r="CH592" s="59">
        <v>0</v>
      </c>
      <c r="CI592" s="59">
        <v>0</v>
      </c>
      <c r="CJ592" s="59">
        <v>0</v>
      </c>
    </row>
    <row r="593" spans="1:106" ht="15" customHeight="1" thickBot="1" x14ac:dyDescent="0.3">
      <c r="A593" s="116" t="s">
        <v>2630</v>
      </c>
      <c r="B593" s="4" t="s">
        <v>2752</v>
      </c>
      <c r="C593" s="13" t="s">
        <v>4182</v>
      </c>
      <c r="D593" s="47" t="s">
        <v>3518</v>
      </c>
      <c r="E593" s="24" t="s">
        <v>1938</v>
      </c>
      <c r="F593" s="322">
        <f>SUM(LARGE(G593:CJ593,{1,2,3,4,5,6}))</f>
        <v>102</v>
      </c>
      <c r="G593" s="36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>
        <v>102</v>
      </c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8"/>
      <c r="CE593" s="114">
        <v>0</v>
      </c>
      <c r="CF593" s="114">
        <v>0</v>
      </c>
      <c r="CG593" s="115">
        <v>0</v>
      </c>
      <c r="CH593" s="59">
        <v>0</v>
      </c>
      <c r="CI593" s="59">
        <v>0</v>
      </c>
      <c r="CJ593" s="59">
        <v>0</v>
      </c>
    </row>
    <row r="594" spans="1:106" ht="15" customHeight="1" thickBot="1" x14ac:dyDescent="0.3">
      <c r="A594" s="116" t="s">
        <v>2632</v>
      </c>
      <c r="B594" s="4" t="s">
        <v>2754</v>
      </c>
      <c r="C594" s="13" t="s">
        <v>4136</v>
      </c>
      <c r="D594" s="47" t="s">
        <v>2755</v>
      </c>
      <c r="E594" s="24" t="s">
        <v>310</v>
      </c>
      <c r="F594" s="322">
        <f>SUM(LARGE(G594:CJ594,{1,2,3,4,5,6}))</f>
        <v>102</v>
      </c>
      <c r="G594" s="36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>
        <v>102</v>
      </c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8"/>
      <c r="CE594" s="114">
        <v>0</v>
      </c>
      <c r="CF594" s="114">
        <v>0</v>
      </c>
      <c r="CG594" s="115">
        <v>0</v>
      </c>
      <c r="CH594" s="59">
        <v>0</v>
      </c>
      <c r="CI594" s="59">
        <v>0</v>
      </c>
      <c r="CJ594" s="59">
        <v>0</v>
      </c>
    </row>
    <row r="595" spans="1:106" ht="15" customHeight="1" thickBot="1" x14ac:dyDescent="0.3">
      <c r="A595" s="116" t="s">
        <v>2634</v>
      </c>
      <c r="B595" s="17" t="s">
        <v>2511</v>
      </c>
      <c r="C595" s="13" t="s">
        <v>4029</v>
      </c>
      <c r="D595" s="47" t="s">
        <v>2512</v>
      </c>
      <c r="E595" s="24" t="s">
        <v>738</v>
      </c>
      <c r="F595" s="322">
        <f>SUM(LARGE(G595:CJ595,{1,2,3,4,5,6}))</f>
        <v>102</v>
      </c>
      <c r="G595" s="36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>
        <v>102</v>
      </c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8"/>
      <c r="CE595" s="114">
        <v>0</v>
      </c>
      <c r="CF595" s="114">
        <v>0</v>
      </c>
      <c r="CG595" s="115">
        <v>0</v>
      </c>
      <c r="CH595" s="59">
        <v>0</v>
      </c>
      <c r="CI595" s="59">
        <v>0</v>
      </c>
      <c r="CJ595" s="59">
        <v>0</v>
      </c>
    </row>
    <row r="596" spans="1:106" ht="15" customHeight="1" thickBot="1" x14ac:dyDescent="0.3">
      <c r="A596" s="116" t="s">
        <v>2637</v>
      </c>
      <c r="B596" s="4" t="s">
        <v>2776</v>
      </c>
      <c r="C596" s="13" t="s">
        <v>4548</v>
      </c>
      <c r="D596" s="47" t="s">
        <v>3622</v>
      </c>
      <c r="E596" s="24" t="s">
        <v>306</v>
      </c>
      <c r="F596" s="322">
        <f>SUM(LARGE(G596:CJ596,{1,2,3,4,5,6}))</f>
        <v>76</v>
      </c>
      <c r="G596" s="36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>
        <v>76</v>
      </c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8"/>
      <c r="CE596" s="114">
        <v>0</v>
      </c>
      <c r="CF596" s="114">
        <v>0</v>
      </c>
      <c r="CG596" s="115">
        <v>0</v>
      </c>
      <c r="CH596" s="59">
        <v>0</v>
      </c>
      <c r="CI596" s="59">
        <v>0</v>
      </c>
      <c r="CJ596" s="59">
        <v>0</v>
      </c>
    </row>
    <row r="597" spans="1:106" ht="15" customHeight="1" thickBot="1" x14ac:dyDescent="0.3">
      <c r="A597" s="116" t="s">
        <v>2640</v>
      </c>
      <c r="B597" s="17" t="s">
        <v>2778</v>
      </c>
      <c r="C597" s="13" t="s">
        <v>3975</v>
      </c>
      <c r="D597" s="47" t="s">
        <v>2779</v>
      </c>
      <c r="E597" s="24" t="s">
        <v>306</v>
      </c>
      <c r="F597" s="322">
        <f>SUM(LARGE(G597:CJ597,{1,2,3,4,5,6}))</f>
        <v>76</v>
      </c>
      <c r="G597" s="36"/>
      <c r="H597" s="37"/>
      <c r="I597" s="37"/>
      <c r="J597" s="37"/>
      <c r="K597" s="37">
        <v>76</v>
      </c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8"/>
      <c r="CE597" s="114">
        <v>0</v>
      </c>
      <c r="CF597" s="114">
        <v>0</v>
      </c>
      <c r="CG597" s="115">
        <v>0</v>
      </c>
      <c r="CH597" s="59">
        <v>0</v>
      </c>
      <c r="CI597" s="59">
        <v>0</v>
      </c>
      <c r="CJ597" s="59">
        <v>0</v>
      </c>
    </row>
    <row r="598" spans="1:106" ht="15" customHeight="1" thickBot="1" x14ac:dyDescent="0.3">
      <c r="A598" s="116" t="s">
        <v>2643</v>
      </c>
      <c r="B598" s="4" t="s">
        <v>2781</v>
      </c>
      <c r="C598" s="13" t="s">
        <v>4549</v>
      </c>
      <c r="D598" s="47" t="s">
        <v>3623</v>
      </c>
      <c r="E598" s="24" t="s">
        <v>306</v>
      </c>
      <c r="F598" s="322">
        <f>SUM(LARGE(G598:CJ598,{1,2,3,4,5,6}))</f>
        <v>76</v>
      </c>
      <c r="G598" s="36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>
        <v>76</v>
      </c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8"/>
      <c r="CE598" s="114">
        <v>0</v>
      </c>
      <c r="CF598" s="114">
        <v>0</v>
      </c>
      <c r="CG598" s="115">
        <v>0</v>
      </c>
      <c r="CH598" s="59">
        <v>0</v>
      </c>
      <c r="CI598" s="59">
        <v>0</v>
      </c>
      <c r="CJ598" s="59">
        <v>0</v>
      </c>
    </row>
    <row r="599" spans="1:106" ht="15" customHeight="1" thickBot="1" x14ac:dyDescent="0.3">
      <c r="A599" s="116" t="s">
        <v>2645</v>
      </c>
      <c r="B599" s="4" t="s">
        <v>2783</v>
      </c>
      <c r="C599" s="13" t="s">
        <v>4112</v>
      </c>
      <c r="D599" s="47" t="s">
        <v>3034</v>
      </c>
      <c r="E599" s="24" t="s">
        <v>497</v>
      </c>
      <c r="F599" s="322">
        <f>SUM(LARGE(G599:CJ599,{1,2,3,4,5,6}))</f>
        <v>76</v>
      </c>
      <c r="G599" s="36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>
        <v>76</v>
      </c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8"/>
      <c r="CE599" s="114">
        <v>0</v>
      </c>
      <c r="CF599" s="114">
        <v>0</v>
      </c>
      <c r="CG599" s="115">
        <v>0</v>
      </c>
      <c r="CH599" s="59">
        <v>0</v>
      </c>
      <c r="CI599" s="59">
        <v>0</v>
      </c>
      <c r="CJ599" s="59">
        <v>0</v>
      </c>
    </row>
    <row r="600" spans="1:106" ht="15" customHeight="1" thickBot="1" x14ac:dyDescent="0.3">
      <c r="A600" s="116" t="s">
        <v>2648</v>
      </c>
      <c r="B600" s="17" t="s">
        <v>2785</v>
      </c>
      <c r="C600" s="13" t="s">
        <v>4190</v>
      </c>
      <c r="D600" s="47" t="s">
        <v>2786</v>
      </c>
      <c r="E600" s="24" t="s">
        <v>306</v>
      </c>
      <c r="F600" s="322">
        <f>SUM(LARGE(G600:CJ600,{1,2,3,4,5,6}))</f>
        <v>76</v>
      </c>
      <c r="G600" s="36"/>
      <c r="H600" s="37"/>
      <c r="I600" s="37"/>
      <c r="J600" s="37"/>
      <c r="K600" s="37">
        <v>76</v>
      </c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8"/>
      <c r="CE600" s="114">
        <v>0</v>
      </c>
      <c r="CF600" s="114">
        <v>0</v>
      </c>
      <c r="CG600" s="115">
        <v>0</v>
      </c>
      <c r="CH600" s="59">
        <v>0</v>
      </c>
      <c r="CI600" s="59">
        <v>0</v>
      </c>
      <c r="CJ600" s="59">
        <v>0</v>
      </c>
    </row>
    <row r="601" spans="1:106" ht="15" customHeight="1" thickBot="1" x14ac:dyDescent="0.3">
      <c r="A601" s="118" t="s">
        <v>2650</v>
      </c>
      <c r="B601" s="48" t="s">
        <v>3412</v>
      </c>
      <c r="C601" s="50" t="s">
        <v>4175</v>
      </c>
      <c r="D601" s="150" t="s">
        <v>3515</v>
      </c>
      <c r="E601" s="135" t="s">
        <v>497</v>
      </c>
      <c r="F601" s="322">
        <f>SUM(LARGE(G601:CJ601,{1,2,3,4,5,6}))</f>
        <v>65</v>
      </c>
      <c r="G601" s="52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>
        <v>65</v>
      </c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4"/>
      <c r="CE601" s="114">
        <v>0</v>
      </c>
      <c r="CF601" s="114">
        <v>0</v>
      </c>
      <c r="CG601" s="115">
        <v>0</v>
      </c>
      <c r="CH601" s="59">
        <v>0</v>
      </c>
      <c r="CI601" s="59">
        <v>0</v>
      </c>
      <c r="CJ601" s="59">
        <v>0</v>
      </c>
    </row>
    <row r="602" spans="1:106" ht="15" customHeight="1" thickBot="1" x14ac:dyDescent="0.3">
      <c r="A602" s="289" t="s">
        <v>2293</v>
      </c>
      <c r="B602" s="290" t="s">
        <v>2341</v>
      </c>
      <c r="C602" s="284" t="s">
        <v>4106</v>
      </c>
      <c r="D602" s="179" t="s">
        <v>2342</v>
      </c>
      <c r="E602" s="179" t="s">
        <v>4642</v>
      </c>
      <c r="F602" s="322">
        <f>SUM(LARGE(G602:CJ602,{1,2,3,4,5,6}))</f>
        <v>0</v>
      </c>
      <c r="G602" s="181"/>
      <c r="H602" s="181"/>
      <c r="I602" s="181"/>
      <c r="J602" s="181"/>
      <c r="K602" s="181"/>
      <c r="L602" s="181"/>
      <c r="M602" s="181"/>
      <c r="N602" s="181"/>
      <c r="O602" s="181"/>
      <c r="P602" s="181"/>
      <c r="Q602" s="181"/>
      <c r="R602" s="181"/>
      <c r="S602" s="181"/>
      <c r="T602" s="181"/>
      <c r="U602" s="181"/>
      <c r="V602" s="181"/>
      <c r="W602" s="181"/>
      <c r="X602" s="181"/>
      <c r="Y602" s="181"/>
      <c r="Z602" s="181"/>
      <c r="AA602" s="181"/>
      <c r="AB602" s="181"/>
      <c r="AC602" s="181"/>
      <c r="AD602" s="181"/>
      <c r="AE602" s="181"/>
      <c r="AF602" s="181"/>
      <c r="AG602" s="181"/>
      <c r="AH602" s="181"/>
      <c r="AI602" s="181"/>
      <c r="AJ602" s="181"/>
      <c r="AK602" s="181"/>
      <c r="AL602" s="181"/>
      <c r="AM602" s="181"/>
      <c r="AN602" s="181"/>
      <c r="AO602" s="181"/>
      <c r="AP602" s="181"/>
      <c r="AQ602" s="181"/>
      <c r="AR602" s="181"/>
      <c r="AS602" s="181"/>
      <c r="AT602" s="181"/>
      <c r="AU602" s="181"/>
      <c r="AV602" s="181"/>
      <c r="AW602" s="181"/>
      <c r="AX602" s="181"/>
      <c r="AY602" s="181"/>
      <c r="AZ602" s="181"/>
      <c r="BA602" s="181"/>
      <c r="BB602" s="181"/>
      <c r="BC602" s="181"/>
      <c r="BD602" s="181"/>
      <c r="BE602" s="181"/>
      <c r="BF602" s="181"/>
      <c r="BG602" s="181"/>
      <c r="BH602" s="181"/>
      <c r="BI602" s="181"/>
      <c r="BJ602" s="181"/>
      <c r="BK602" s="181"/>
      <c r="BL602" s="181"/>
      <c r="BM602" s="181"/>
      <c r="BN602" s="181"/>
      <c r="BO602" s="181"/>
      <c r="BP602" s="181"/>
      <c r="BQ602" s="181"/>
      <c r="BR602" s="181"/>
      <c r="BS602" s="181"/>
      <c r="BT602" s="181"/>
      <c r="BU602" s="181"/>
      <c r="BV602" s="181"/>
      <c r="BW602" s="181"/>
      <c r="BX602" s="181"/>
      <c r="BY602" s="181"/>
      <c r="BZ602" s="182"/>
      <c r="CA602" s="286"/>
      <c r="CB602" s="286"/>
      <c r="CC602" s="286"/>
      <c r="CD602" s="286"/>
      <c r="CE602" s="114">
        <v>0</v>
      </c>
      <c r="CF602" s="114">
        <v>0</v>
      </c>
      <c r="CG602" s="115">
        <v>0</v>
      </c>
      <c r="CH602" s="59">
        <v>0</v>
      </c>
      <c r="CI602" s="59">
        <v>0</v>
      </c>
      <c r="CJ602" s="59">
        <v>0</v>
      </c>
      <c r="DA602" s="395"/>
      <c r="DB602" s="395"/>
    </row>
    <row r="603" spans="1:106" ht="15" customHeight="1" thickBot="1" x14ac:dyDescent="0.3">
      <c r="A603" s="116" t="s">
        <v>2340</v>
      </c>
      <c r="B603" s="17" t="s">
        <v>2415</v>
      </c>
      <c r="C603" s="28" t="s">
        <v>4194</v>
      </c>
      <c r="D603" s="149" t="s">
        <v>2416</v>
      </c>
      <c r="E603" s="149" t="s">
        <v>4642</v>
      </c>
      <c r="F603" s="322">
        <f>SUM(LARGE(G603:CJ603,{1,2,3,4,5,6}))</f>
        <v>0</v>
      </c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8"/>
      <c r="CA603" s="286"/>
      <c r="CB603" s="286"/>
      <c r="CC603" s="286"/>
      <c r="CD603" s="286"/>
      <c r="CE603" s="114">
        <v>0</v>
      </c>
      <c r="CF603" s="114">
        <v>0</v>
      </c>
      <c r="CG603" s="115">
        <v>0</v>
      </c>
      <c r="CH603" s="59">
        <v>0</v>
      </c>
      <c r="CI603" s="59">
        <v>0</v>
      </c>
      <c r="CJ603" s="59">
        <v>0</v>
      </c>
      <c r="DA603" s="395"/>
      <c r="DB603" s="395"/>
    </row>
    <row r="604" spans="1:106" ht="15" customHeight="1" thickBot="1" x14ac:dyDescent="0.3">
      <c r="A604" s="116" t="s">
        <v>2343</v>
      </c>
      <c r="B604" s="17" t="s">
        <v>2418</v>
      </c>
      <c r="C604" s="28" t="s">
        <v>4125</v>
      </c>
      <c r="D604" s="149" t="s">
        <v>2419</v>
      </c>
      <c r="E604" s="149" t="s">
        <v>4663</v>
      </c>
      <c r="F604" s="322">
        <f>SUM(LARGE(G604:CJ604,{1,2,3,4,5,6}))</f>
        <v>0</v>
      </c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8"/>
      <c r="CA604" s="286"/>
      <c r="CB604" s="286"/>
      <c r="CC604" s="286"/>
      <c r="CD604" s="286"/>
      <c r="CE604" s="114">
        <v>0</v>
      </c>
      <c r="CF604" s="114">
        <v>0</v>
      </c>
      <c r="CG604" s="115">
        <v>0</v>
      </c>
      <c r="CH604" s="59">
        <v>0</v>
      </c>
      <c r="CI604" s="59">
        <v>0</v>
      </c>
      <c r="CJ604" s="59">
        <v>0</v>
      </c>
      <c r="DA604" s="395"/>
      <c r="DB604" s="395"/>
    </row>
    <row r="605" spans="1:106" ht="15" customHeight="1" thickBot="1" x14ac:dyDescent="0.3">
      <c r="A605" s="116" t="s">
        <v>2297</v>
      </c>
      <c r="B605" s="17" t="s">
        <v>2347</v>
      </c>
      <c r="C605" s="28" t="s">
        <v>4195</v>
      </c>
      <c r="D605" s="149" t="s">
        <v>2348</v>
      </c>
      <c r="E605" s="149" t="s">
        <v>4642</v>
      </c>
      <c r="F605" s="322">
        <f>SUM(LARGE(G605:CJ605,{1,2,3,4,5,6}))</f>
        <v>0</v>
      </c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8"/>
      <c r="CA605" s="286"/>
      <c r="CB605" s="286"/>
      <c r="CC605" s="286"/>
      <c r="CD605" s="286"/>
      <c r="CE605" s="114">
        <v>0</v>
      </c>
      <c r="CF605" s="114">
        <v>0</v>
      </c>
      <c r="CG605" s="115">
        <v>0</v>
      </c>
      <c r="CH605" s="59">
        <v>0</v>
      </c>
      <c r="CI605" s="59">
        <v>0</v>
      </c>
      <c r="CJ605" s="59">
        <v>0</v>
      </c>
      <c r="DA605" s="395"/>
      <c r="DB605" s="395"/>
    </row>
    <row r="606" spans="1:106" ht="15" customHeight="1" thickBot="1" x14ac:dyDescent="0.3">
      <c r="A606" s="116" t="s">
        <v>2349</v>
      </c>
      <c r="B606" s="17" t="s">
        <v>2424</v>
      </c>
      <c r="C606" s="28" t="s">
        <v>4126</v>
      </c>
      <c r="D606" s="149" t="s">
        <v>3488</v>
      </c>
      <c r="E606" s="149" t="s">
        <v>4663</v>
      </c>
      <c r="F606" s="322">
        <f>SUM(LARGE(G606:CJ606,{1,2,3,4,5,6}))</f>
        <v>0</v>
      </c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8"/>
      <c r="CA606" s="286"/>
      <c r="CB606" s="286"/>
      <c r="CC606" s="286"/>
      <c r="CD606" s="286"/>
      <c r="CE606" s="114">
        <v>0</v>
      </c>
      <c r="CF606" s="114">
        <v>0</v>
      </c>
      <c r="CG606" s="115">
        <v>0</v>
      </c>
      <c r="CH606" s="59">
        <v>0</v>
      </c>
      <c r="CI606" s="59">
        <v>0</v>
      </c>
      <c r="CJ606" s="59">
        <v>0</v>
      </c>
      <c r="DA606" s="395"/>
      <c r="DB606" s="395"/>
    </row>
    <row r="607" spans="1:106" ht="15" customHeight="1" thickBot="1" x14ac:dyDescent="0.3">
      <c r="A607" s="116" t="s">
        <v>2351</v>
      </c>
      <c r="B607" s="17" t="s">
        <v>2426</v>
      </c>
      <c r="C607" s="28" t="s">
        <v>4197</v>
      </c>
      <c r="D607" s="149" t="s">
        <v>2427</v>
      </c>
      <c r="E607" s="149" t="s">
        <v>292</v>
      </c>
      <c r="F607" s="322">
        <f>SUM(LARGE(G607:CJ607,{1,2,3,4,5,6}))</f>
        <v>0</v>
      </c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8"/>
      <c r="CA607" s="286"/>
      <c r="CB607" s="286"/>
      <c r="CC607" s="286"/>
      <c r="CD607" s="286"/>
      <c r="CE607" s="114">
        <v>0</v>
      </c>
      <c r="CF607" s="114">
        <v>0</v>
      </c>
      <c r="CG607" s="115">
        <v>0</v>
      </c>
      <c r="CH607" s="59">
        <v>0</v>
      </c>
      <c r="CI607" s="59">
        <v>0</v>
      </c>
      <c r="CJ607" s="59">
        <v>0</v>
      </c>
      <c r="DA607" s="395"/>
      <c r="DB607" s="395"/>
    </row>
    <row r="608" spans="1:106" ht="15" customHeight="1" thickBot="1" x14ac:dyDescent="0.3">
      <c r="A608" s="116" t="s">
        <v>2591</v>
      </c>
      <c r="B608" s="17" t="s">
        <v>3414</v>
      </c>
      <c r="C608" s="28" t="s">
        <v>4199</v>
      </c>
      <c r="D608" s="149" t="s">
        <v>2657</v>
      </c>
      <c r="E608" s="149" t="s">
        <v>4657</v>
      </c>
      <c r="F608" s="322">
        <f>SUM(LARGE(G608:CJ608,{1,2,3,4,5,6}))</f>
        <v>0</v>
      </c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8"/>
      <c r="CA608" s="286"/>
      <c r="CB608" s="286"/>
      <c r="CC608" s="286"/>
      <c r="CD608" s="286"/>
      <c r="CE608" s="114">
        <v>0</v>
      </c>
      <c r="CF608" s="114">
        <v>0</v>
      </c>
      <c r="CG608" s="115">
        <v>0</v>
      </c>
      <c r="CH608" s="59">
        <v>0</v>
      </c>
      <c r="CI608" s="59">
        <v>0</v>
      </c>
      <c r="CJ608" s="59">
        <v>0</v>
      </c>
    </row>
    <row r="609" spans="1:111" ht="15" customHeight="1" thickBot="1" x14ac:dyDescent="0.3">
      <c r="A609" s="116" t="s">
        <v>2242</v>
      </c>
      <c r="B609" s="17" t="s">
        <v>2291</v>
      </c>
      <c r="C609" s="28" t="s">
        <v>4200</v>
      </c>
      <c r="D609" s="149" t="s">
        <v>2292</v>
      </c>
      <c r="E609" s="149" t="s">
        <v>4675</v>
      </c>
      <c r="F609" s="322">
        <f>SUM(LARGE(G609:CJ609,{1,2,3,4,5,6}))</f>
        <v>0</v>
      </c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8"/>
      <c r="CA609" s="286"/>
      <c r="CB609" s="286"/>
      <c r="CC609" s="286"/>
      <c r="CD609" s="286"/>
      <c r="CE609" s="114">
        <v>0</v>
      </c>
      <c r="CF609" s="114">
        <v>0</v>
      </c>
      <c r="CG609" s="115">
        <v>0</v>
      </c>
      <c r="CH609" s="59">
        <v>0</v>
      </c>
      <c r="CI609" s="59">
        <v>0</v>
      </c>
      <c r="CJ609" s="59">
        <v>0</v>
      </c>
    </row>
    <row r="610" spans="1:111" ht="15" customHeight="1" thickBot="1" x14ac:dyDescent="0.25">
      <c r="A610" s="116" t="s">
        <v>2219</v>
      </c>
      <c r="B610" s="44" t="s">
        <v>2273</v>
      </c>
      <c r="C610" s="28" t="s">
        <v>4201</v>
      </c>
      <c r="D610" s="149" t="s">
        <v>2274</v>
      </c>
      <c r="E610" s="149" t="s">
        <v>4670</v>
      </c>
      <c r="F610" s="322">
        <f>SUM(LARGE(G610:CJ610,{1,2,3,4,5,6}))</f>
        <v>0</v>
      </c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8"/>
      <c r="CA610" s="286"/>
      <c r="CB610" s="286"/>
      <c r="CC610" s="286"/>
      <c r="CD610" s="286"/>
      <c r="CE610" s="114">
        <v>0</v>
      </c>
      <c r="CF610" s="114">
        <v>0</v>
      </c>
      <c r="CG610" s="115">
        <v>0</v>
      </c>
      <c r="CH610" s="59">
        <v>0</v>
      </c>
      <c r="CI610" s="59">
        <v>0</v>
      </c>
      <c r="CJ610" s="59">
        <v>0</v>
      </c>
    </row>
    <row r="611" spans="1:111" ht="15" customHeight="1" thickBot="1" x14ac:dyDescent="0.3">
      <c r="A611" s="116" t="s">
        <v>2251</v>
      </c>
      <c r="B611" s="17" t="s">
        <v>2298</v>
      </c>
      <c r="C611" s="28" t="s">
        <v>4202</v>
      </c>
      <c r="D611" s="149" t="s">
        <v>2299</v>
      </c>
      <c r="E611" s="149" t="s">
        <v>4663</v>
      </c>
      <c r="F611" s="322">
        <f>SUM(LARGE(G611:CJ611,{1,2,3,4,5,6}))</f>
        <v>0</v>
      </c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8"/>
      <c r="CA611" s="286"/>
      <c r="CB611" s="286"/>
      <c r="CC611" s="286"/>
      <c r="CD611" s="286"/>
      <c r="CE611" s="114">
        <v>0</v>
      </c>
      <c r="CF611" s="114">
        <v>0</v>
      </c>
      <c r="CG611" s="115">
        <v>0</v>
      </c>
      <c r="CH611" s="59">
        <v>0</v>
      </c>
      <c r="CI611" s="59">
        <v>0</v>
      </c>
      <c r="CJ611" s="59">
        <v>0</v>
      </c>
    </row>
    <row r="612" spans="1:111" ht="15" customHeight="1" thickBot="1" x14ac:dyDescent="0.3">
      <c r="A612" s="116" t="s">
        <v>2257</v>
      </c>
      <c r="B612" s="17" t="s">
        <v>2302</v>
      </c>
      <c r="C612" s="28" t="s">
        <v>4203</v>
      </c>
      <c r="D612" s="149" t="s">
        <v>2303</v>
      </c>
      <c r="E612" s="149" t="s">
        <v>292</v>
      </c>
      <c r="F612" s="322">
        <f>SUM(LARGE(G612:CJ612,{1,2,3,4,5,6}))</f>
        <v>0</v>
      </c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8"/>
      <c r="CA612" s="286"/>
      <c r="CB612" s="286"/>
      <c r="CC612" s="286"/>
      <c r="CD612" s="286"/>
      <c r="CE612" s="114">
        <v>0</v>
      </c>
      <c r="CF612" s="114">
        <v>0</v>
      </c>
      <c r="CG612" s="115">
        <v>0</v>
      </c>
      <c r="CH612" s="59">
        <v>0</v>
      </c>
      <c r="CI612" s="59">
        <v>0</v>
      </c>
      <c r="CJ612" s="59">
        <v>0</v>
      </c>
    </row>
    <row r="613" spans="1:111" ht="15" customHeight="1" thickBot="1" x14ac:dyDescent="0.3">
      <c r="A613" s="116" t="s">
        <v>2260</v>
      </c>
      <c r="B613" s="17" t="s">
        <v>1993</v>
      </c>
      <c r="C613" s="28" t="s">
        <v>4204</v>
      </c>
      <c r="D613" s="149" t="s">
        <v>1994</v>
      </c>
      <c r="E613" s="149" t="s">
        <v>4671</v>
      </c>
      <c r="F613" s="322">
        <f>SUM(LARGE(G613:CJ613,{1,2,3,4,5,6}))</f>
        <v>0</v>
      </c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8"/>
      <c r="CA613" s="286"/>
      <c r="CB613" s="286"/>
      <c r="CC613" s="286"/>
      <c r="CD613" s="286"/>
      <c r="CE613" s="114">
        <v>0</v>
      </c>
      <c r="CF613" s="114">
        <v>0</v>
      </c>
      <c r="CG613" s="115">
        <v>0</v>
      </c>
      <c r="CH613" s="59">
        <v>0</v>
      </c>
      <c r="CI613" s="59">
        <v>0</v>
      </c>
      <c r="CJ613" s="59">
        <v>0</v>
      </c>
      <c r="DA613" s="395"/>
      <c r="DB613" s="395"/>
    </row>
    <row r="614" spans="1:111" ht="15" customHeight="1" thickBot="1" x14ac:dyDescent="0.25">
      <c r="A614" s="116" t="s">
        <v>2264</v>
      </c>
      <c r="B614" s="44" t="s">
        <v>2308</v>
      </c>
      <c r="C614" s="28" t="s">
        <v>4205</v>
      </c>
      <c r="D614" s="149" t="s">
        <v>2309</v>
      </c>
      <c r="E614" s="149" t="s">
        <v>4675</v>
      </c>
      <c r="F614" s="322">
        <f>SUM(LARGE(G614:CJ614,{1,2,3,4,5,6}))</f>
        <v>0</v>
      </c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8"/>
      <c r="CA614" s="286"/>
      <c r="CB614" s="286"/>
      <c r="CC614" s="286"/>
      <c r="CD614" s="286"/>
      <c r="CE614" s="114">
        <v>0</v>
      </c>
      <c r="CF614" s="114">
        <v>0</v>
      </c>
      <c r="CG614" s="115">
        <v>0</v>
      </c>
      <c r="CH614" s="59">
        <v>0</v>
      </c>
      <c r="CI614" s="59">
        <v>0</v>
      </c>
      <c r="CJ614" s="59">
        <v>0</v>
      </c>
    </row>
    <row r="615" spans="1:111" ht="15" customHeight="1" thickBot="1" x14ac:dyDescent="0.3">
      <c r="A615" s="116" t="s">
        <v>2267</v>
      </c>
      <c r="B615" s="17" t="s">
        <v>1995</v>
      </c>
      <c r="C615" s="28" t="s">
        <v>4206</v>
      </c>
      <c r="D615" s="149" t="s">
        <v>1996</v>
      </c>
      <c r="E615" s="149" t="s">
        <v>4663</v>
      </c>
      <c r="F615" s="322">
        <f>SUM(LARGE(G615:CJ615,{1,2,3,4,5,6}))</f>
        <v>0</v>
      </c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8"/>
      <c r="CA615" s="286"/>
      <c r="CB615" s="286"/>
      <c r="CC615" s="286"/>
      <c r="CD615" s="286"/>
      <c r="CE615" s="114">
        <v>0</v>
      </c>
      <c r="CF615" s="114">
        <v>0</v>
      </c>
      <c r="CG615" s="115">
        <v>0</v>
      </c>
      <c r="CH615" s="59">
        <v>0</v>
      </c>
      <c r="CI615" s="59">
        <v>0</v>
      </c>
      <c r="CJ615" s="59">
        <v>0</v>
      </c>
      <c r="DA615" s="395"/>
      <c r="DB615" s="395"/>
    </row>
    <row r="616" spans="1:111" ht="15" customHeight="1" thickBot="1" x14ac:dyDescent="0.3">
      <c r="A616" s="116" t="s">
        <v>2393</v>
      </c>
      <c r="B616" s="17" t="s">
        <v>2479</v>
      </c>
      <c r="C616" s="28" t="s">
        <v>4207</v>
      </c>
      <c r="D616" s="149" t="s">
        <v>2480</v>
      </c>
      <c r="E616" s="149" t="s">
        <v>206</v>
      </c>
      <c r="F616" s="322">
        <f>SUM(LARGE(G616:CJ616,{1,2,3,4,5,6}))</f>
        <v>0</v>
      </c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8"/>
      <c r="CA616" s="286"/>
      <c r="CB616" s="286"/>
      <c r="CC616" s="286"/>
      <c r="CD616" s="286"/>
      <c r="CE616" s="114">
        <v>0</v>
      </c>
      <c r="CF616" s="114">
        <v>0</v>
      </c>
      <c r="CG616" s="115">
        <v>0</v>
      </c>
      <c r="CH616" s="59">
        <v>0</v>
      </c>
      <c r="CI616" s="59">
        <v>0</v>
      </c>
      <c r="CJ616" s="59">
        <v>0</v>
      </c>
    </row>
    <row r="617" spans="1:111" ht="15" customHeight="1" thickBot="1" x14ac:dyDescent="0.3">
      <c r="A617" s="116" t="s">
        <v>2395</v>
      </c>
      <c r="B617" s="17" t="s">
        <v>2482</v>
      </c>
      <c r="C617" s="28" t="s">
        <v>4208</v>
      </c>
      <c r="D617" s="149" t="s">
        <v>2483</v>
      </c>
      <c r="E617" s="149" t="s">
        <v>206</v>
      </c>
      <c r="F617" s="322">
        <f>SUM(LARGE(G617:CJ617,{1,2,3,4,5,6}))</f>
        <v>0</v>
      </c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8"/>
      <c r="CA617" s="286"/>
      <c r="CB617" s="286"/>
      <c r="CC617" s="286"/>
      <c r="CD617" s="286"/>
      <c r="CE617" s="114">
        <v>0</v>
      </c>
      <c r="CF617" s="114">
        <v>0</v>
      </c>
      <c r="CG617" s="115">
        <v>0</v>
      </c>
      <c r="CH617" s="59">
        <v>0</v>
      </c>
      <c r="CI617" s="59">
        <v>0</v>
      </c>
      <c r="CJ617" s="59">
        <v>0</v>
      </c>
    </row>
    <row r="618" spans="1:111" ht="15" customHeight="1" thickBot="1" x14ac:dyDescent="0.3">
      <c r="A618" s="116" t="s">
        <v>2272</v>
      </c>
      <c r="B618" s="17" t="s">
        <v>2315</v>
      </c>
      <c r="C618" s="28" t="s">
        <v>4209</v>
      </c>
      <c r="D618" s="149" t="s">
        <v>2316</v>
      </c>
      <c r="E618" s="149" t="s">
        <v>292</v>
      </c>
      <c r="F618" s="322">
        <f>SUM(LARGE(G618:CJ618,{1,2,3,4,5,6}))</f>
        <v>0</v>
      </c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8"/>
      <c r="CA618" s="286"/>
      <c r="CB618" s="286"/>
      <c r="CC618" s="286"/>
      <c r="CD618" s="286"/>
      <c r="CE618" s="114">
        <v>0</v>
      </c>
      <c r="CF618" s="114">
        <v>0</v>
      </c>
      <c r="CG618" s="115">
        <v>0</v>
      </c>
      <c r="CH618" s="59">
        <v>0</v>
      </c>
      <c r="CI618" s="59">
        <v>0</v>
      </c>
      <c r="CJ618" s="59">
        <v>0</v>
      </c>
    </row>
    <row r="619" spans="1:111" ht="15" customHeight="1" thickBot="1" x14ac:dyDescent="0.25">
      <c r="A619" s="116" t="s">
        <v>2275</v>
      </c>
      <c r="B619" s="44" t="s">
        <v>2190</v>
      </c>
      <c r="C619" s="28" t="s">
        <v>4211</v>
      </c>
      <c r="D619" s="149" t="s">
        <v>2191</v>
      </c>
      <c r="E619" s="149" t="s">
        <v>1375</v>
      </c>
      <c r="F619" s="322">
        <f>SUM(LARGE(G619:CJ619,{1,2,3,4,5,6}))</f>
        <v>0</v>
      </c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8"/>
      <c r="CA619" s="286"/>
      <c r="CB619" s="286"/>
      <c r="CC619" s="286"/>
      <c r="CD619" s="286"/>
      <c r="CE619" s="114">
        <v>0</v>
      </c>
      <c r="CF619" s="114">
        <v>0</v>
      </c>
      <c r="CG619" s="115">
        <v>0</v>
      </c>
      <c r="CH619" s="59">
        <v>0</v>
      </c>
      <c r="CI619" s="59">
        <v>0</v>
      </c>
      <c r="CJ619" s="59">
        <v>0</v>
      </c>
      <c r="DA619" s="395"/>
      <c r="DB619" s="395"/>
      <c r="DG619" s="395"/>
    </row>
    <row r="620" spans="1:111" ht="15" customHeight="1" thickBot="1" x14ac:dyDescent="0.3">
      <c r="A620" s="116" t="s">
        <v>2277</v>
      </c>
      <c r="B620" s="117" t="s">
        <v>2326</v>
      </c>
      <c r="C620" s="28" t="s">
        <v>4550</v>
      </c>
      <c r="D620" s="149" t="s">
        <v>2327</v>
      </c>
      <c r="E620" s="149" t="s">
        <v>152</v>
      </c>
      <c r="F620" s="322">
        <f>SUM(LARGE(G620:CJ620,{1,2,3,4,5,6}))</f>
        <v>0</v>
      </c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8"/>
      <c r="CA620" s="286"/>
      <c r="CB620" s="286"/>
      <c r="CC620" s="286"/>
      <c r="CD620" s="286"/>
      <c r="CE620" s="114">
        <v>0</v>
      </c>
      <c r="CF620" s="114">
        <v>0</v>
      </c>
      <c r="CG620" s="115">
        <v>0</v>
      </c>
      <c r="CH620" s="59">
        <v>0</v>
      </c>
      <c r="CI620" s="59">
        <v>0</v>
      </c>
      <c r="CJ620" s="59">
        <v>0</v>
      </c>
    </row>
    <row r="621" spans="1:111" ht="15" customHeight="1" thickBot="1" x14ac:dyDescent="0.25">
      <c r="A621" s="116" t="s">
        <v>2409</v>
      </c>
      <c r="B621" s="42" t="s">
        <v>2490</v>
      </c>
      <c r="C621" s="28" t="s">
        <v>4551</v>
      </c>
      <c r="D621" s="149" t="s">
        <v>2491</v>
      </c>
      <c r="E621" s="149" t="s">
        <v>176</v>
      </c>
      <c r="F621" s="322">
        <f>SUM(LARGE(G621:CJ621,{1,2,3,4,5,6}))</f>
        <v>0</v>
      </c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8"/>
      <c r="CA621" s="286"/>
      <c r="CB621" s="286"/>
      <c r="CC621" s="286"/>
      <c r="CD621" s="286"/>
      <c r="CE621" s="114">
        <v>0</v>
      </c>
      <c r="CF621" s="114">
        <v>0</v>
      </c>
      <c r="CG621" s="115">
        <v>0</v>
      </c>
      <c r="CH621" s="59">
        <v>0</v>
      </c>
      <c r="CI621" s="59">
        <v>0</v>
      </c>
      <c r="CJ621" s="59">
        <v>0</v>
      </c>
    </row>
    <row r="622" spans="1:111" ht="15" customHeight="1" thickBot="1" x14ac:dyDescent="0.3">
      <c r="A622" s="116" t="s">
        <v>2417</v>
      </c>
      <c r="B622" s="17" t="s">
        <v>2377</v>
      </c>
      <c r="C622" s="28" t="s">
        <v>4552</v>
      </c>
      <c r="D622" s="149" t="s">
        <v>2378</v>
      </c>
      <c r="E622" s="149" t="s">
        <v>206</v>
      </c>
      <c r="F622" s="322">
        <f>SUM(LARGE(G622:CJ622,{1,2,3,4,5,6}))</f>
        <v>0</v>
      </c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8"/>
      <c r="CA622" s="286"/>
      <c r="CB622" s="286"/>
      <c r="CC622" s="286"/>
      <c r="CD622" s="286"/>
      <c r="CE622" s="114">
        <v>0</v>
      </c>
      <c r="CF622" s="114">
        <v>0</v>
      </c>
      <c r="CG622" s="115">
        <v>0</v>
      </c>
      <c r="CH622" s="59">
        <v>0</v>
      </c>
      <c r="CI622" s="59">
        <v>0</v>
      </c>
      <c r="CJ622" s="59">
        <v>0</v>
      </c>
    </row>
    <row r="623" spans="1:111" ht="15" customHeight="1" thickBot="1" x14ac:dyDescent="0.3">
      <c r="A623" s="116" t="s">
        <v>2414</v>
      </c>
      <c r="B623" s="17" t="s">
        <v>2261</v>
      </c>
      <c r="C623" s="28" t="s">
        <v>4553</v>
      </c>
      <c r="D623" s="149" t="s">
        <v>2262</v>
      </c>
      <c r="E623" s="149" t="s">
        <v>206</v>
      </c>
      <c r="F623" s="322">
        <f>SUM(LARGE(G623:CJ623,{1,2,3,4,5,6}))</f>
        <v>0</v>
      </c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8"/>
      <c r="CA623" s="286"/>
      <c r="CB623" s="286"/>
      <c r="CC623" s="286"/>
      <c r="CD623" s="286"/>
      <c r="CE623" s="114">
        <v>0</v>
      </c>
      <c r="CF623" s="114">
        <v>0</v>
      </c>
      <c r="CG623" s="115">
        <v>0</v>
      </c>
      <c r="CH623" s="59">
        <v>0</v>
      </c>
      <c r="CI623" s="59">
        <v>0</v>
      </c>
      <c r="CJ623" s="59">
        <v>0</v>
      </c>
    </row>
    <row r="624" spans="1:111" ht="15" customHeight="1" thickBot="1" x14ac:dyDescent="0.3">
      <c r="A624" s="118" t="s">
        <v>2192</v>
      </c>
      <c r="B624" s="291" t="s">
        <v>2237</v>
      </c>
      <c r="C624" s="28" t="s">
        <v>4213</v>
      </c>
      <c r="D624" s="149" t="s">
        <v>2238</v>
      </c>
      <c r="E624" s="149" t="s">
        <v>275</v>
      </c>
      <c r="F624" s="322">
        <f>SUM(LARGE(G624:CJ624,{1,2,3,4,5,6}))</f>
        <v>0</v>
      </c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4"/>
      <c r="CA624" s="102"/>
      <c r="CB624" s="102"/>
      <c r="CC624" s="102"/>
      <c r="CD624" s="102"/>
      <c r="CE624" s="114">
        <v>0</v>
      </c>
      <c r="CF624" s="114">
        <v>0</v>
      </c>
      <c r="CG624" s="115">
        <v>0</v>
      </c>
      <c r="CH624" s="59">
        <v>0</v>
      </c>
      <c r="CI624" s="59">
        <v>0</v>
      </c>
      <c r="CJ624" s="59">
        <v>0</v>
      </c>
    </row>
    <row r="625" spans="1:88" ht="15" customHeight="1" thickBot="1" x14ac:dyDescent="0.3">
      <c r="A625" s="289" t="s">
        <v>2756</v>
      </c>
      <c r="B625" s="290" t="s">
        <v>2757</v>
      </c>
      <c r="C625" s="284" t="s">
        <v>2758</v>
      </c>
      <c r="D625" s="179" t="s">
        <v>3292</v>
      </c>
      <c r="E625" s="180" t="s">
        <v>2406</v>
      </c>
      <c r="F625" s="322">
        <f>SUM(LARGE(G625:CJ625,{1,2,3,4,5,6}))</f>
        <v>0</v>
      </c>
      <c r="G625" s="181"/>
      <c r="H625" s="181"/>
      <c r="I625" s="181"/>
      <c r="J625" s="181"/>
      <c r="K625" s="181"/>
      <c r="L625" s="181"/>
      <c r="M625" s="181"/>
      <c r="N625" s="181"/>
      <c r="O625" s="181"/>
      <c r="P625" s="181"/>
      <c r="Q625" s="181"/>
      <c r="R625" s="181"/>
      <c r="S625" s="181"/>
      <c r="T625" s="181"/>
      <c r="U625" s="181"/>
      <c r="V625" s="181"/>
      <c r="W625" s="181"/>
      <c r="X625" s="181"/>
      <c r="Y625" s="181"/>
      <c r="Z625" s="181"/>
      <c r="AA625" s="181"/>
      <c r="AB625" s="181"/>
      <c r="AC625" s="181"/>
      <c r="AD625" s="181"/>
      <c r="AE625" s="181"/>
      <c r="AF625" s="181"/>
      <c r="AG625" s="181"/>
      <c r="AH625" s="181"/>
      <c r="AI625" s="181"/>
      <c r="AJ625" s="181"/>
      <c r="AK625" s="181"/>
      <c r="AL625" s="181"/>
      <c r="AM625" s="181"/>
      <c r="AN625" s="181"/>
      <c r="AO625" s="181"/>
      <c r="AP625" s="181"/>
      <c r="AQ625" s="181"/>
      <c r="AR625" s="181"/>
      <c r="AS625" s="181"/>
      <c r="AT625" s="181"/>
      <c r="AU625" s="181"/>
      <c r="AV625" s="181"/>
      <c r="AW625" s="181"/>
      <c r="AX625" s="181"/>
      <c r="AY625" s="181"/>
      <c r="AZ625" s="181"/>
      <c r="BA625" s="181"/>
      <c r="BB625" s="181"/>
      <c r="BC625" s="181"/>
      <c r="BD625" s="181"/>
      <c r="BE625" s="181"/>
      <c r="BF625" s="181"/>
      <c r="BG625" s="181"/>
      <c r="BH625" s="181"/>
      <c r="BI625" s="181"/>
      <c r="BJ625" s="181"/>
      <c r="BK625" s="181"/>
      <c r="BL625" s="181"/>
      <c r="BM625" s="181"/>
      <c r="BN625" s="181"/>
      <c r="BO625" s="181"/>
      <c r="BP625" s="181"/>
      <c r="BQ625" s="181"/>
      <c r="BR625" s="181"/>
      <c r="BS625" s="181"/>
      <c r="BT625" s="182"/>
      <c r="BU625" s="286"/>
      <c r="BV625" s="286"/>
      <c r="BW625" s="286"/>
      <c r="BX625" s="286"/>
      <c r="BY625" s="286"/>
      <c r="BZ625" s="286"/>
      <c r="CA625" s="286"/>
      <c r="CB625" s="286"/>
      <c r="CC625" s="286"/>
      <c r="CD625" s="286"/>
      <c r="CE625" s="114">
        <v>0</v>
      </c>
      <c r="CF625" s="114">
        <v>0</v>
      </c>
      <c r="CG625" s="115">
        <v>0</v>
      </c>
      <c r="CH625" s="59">
        <v>0</v>
      </c>
      <c r="CI625" s="59">
        <v>0</v>
      </c>
      <c r="CJ625" s="59">
        <v>0</v>
      </c>
    </row>
    <row r="626" spans="1:88" ht="15" customHeight="1" thickBot="1" x14ac:dyDescent="0.3">
      <c r="A626" s="116" t="s">
        <v>2798</v>
      </c>
      <c r="B626" s="17" t="s">
        <v>2799</v>
      </c>
      <c r="C626" s="13">
        <v>39152</v>
      </c>
      <c r="D626" s="47" t="s">
        <v>2800</v>
      </c>
      <c r="E626" s="8" t="s">
        <v>608</v>
      </c>
      <c r="F626" s="18">
        <f>SUM(LARGE(G626:CJ626,{1,2,3,4,5,6}))</f>
        <v>0</v>
      </c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8"/>
      <c r="BU626" s="286"/>
      <c r="BV626" s="286"/>
      <c r="BW626" s="286"/>
      <c r="BX626" s="286"/>
      <c r="BY626" s="286"/>
      <c r="BZ626" s="286"/>
      <c r="CA626" s="286"/>
      <c r="CB626" s="286"/>
      <c r="CC626" s="286"/>
      <c r="CD626" s="286"/>
      <c r="CE626" s="114">
        <v>0</v>
      </c>
      <c r="CF626" s="114">
        <v>0</v>
      </c>
      <c r="CG626" s="115">
        <v>0</v>
      </c>
      <c r="CH626" s="59">
        <v>0</v>
      </c>
      <c r="CI626" s="59">
        <v>0</v>
      </c>
      <c r="CJ626" s="59">
        <v>0</v>
      </c>
    </row>
    <row r="627" spans="1:88" ht="15" customHeight="1" thickBot="1" x14ac:dyDescent="0.3">
      <c r="A627" s="116" t="s">
        <v>2801</v>
      </c>
      <c r="B627" s="17" t="s">
        <v>2802</v>
      </c>
      <c r="C627" s="13">
        <v>39113</v>
      </c>
      <c r="D627" s="47" t="s">
        <v>3293</v>
      </c>
      <c r="E627" s="8" t="s">
        <v>608</v>
      </c>
      <c r="F627" s="18">
        <f>SUM(LARGE(G627:CJ627,{1,2,3,4,5,6}))</f>
        <v>0</v>
      </c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8"/>
      <c r="BU627" s="286"/>
      <c r="BV627" s="286"/>
      <c r="BW627" s="286"/>
      <c r="BX627" s="286"/>
      <c r="BY627" s="286"/>
      <c r="BZ627" s="286"/>
      <c r="CA627" s="286"/>
      <c r="CB627" s="286"/>
      <c r="CC627" s="286"/>
      <c r="CD627" s="286"/>
      <c r="CE627" s="114">
        <v>0</v>
      </c>
      <c r="CF627" s="114">
        <v>0</v>
      </c>
      <c r="CG627" s="115">
        <v>0</v>
      </c>
      <c r="CH627" s="59">
        <v>0</v>
      </c>
      <c r="CI627" s="59">
        <v>0</v>
      </c>
      <c r="CJ627" s="59">
        <v>0</v>
      </c>
    </row>
    <row r="628" spans="1:88" ht="15" customHeight="1" thickBot="1" x14ac:dyDescent="0.3">
      <c r="A628" s="116" t="s">
        <v>2699</v>
      </c>
      <c r="B628" s="17" t="s">
        <v>2700</v>
      </c>
      <c r="C628" s="13">
        <v>38962</v>
      </c>
      <c r="D628" s="47" t="s">
        <v>3294</v>
      </c>
      <c r="E628" s="8" t="s">
        <v>1031</v>
      </c>
      <c r="F628" s="322">
        <f>SUM(LARGE(G628:CJ628,{1,2,3,4,5,6}))</f>
        <v>0</v>
      </c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8"/>
      <c r="BU628" s="286"/>
      <c r="BV628" s="286"/>
      <c r="BW628" s="286"/>
      <c r="BX628" s="286"/>
      <c r="BY628" s="286"/>
      <c r="BZ628" s="286"/>
      <c r="CA628" s="286"/>
      <c r="CB628" s="286"/>
      <c r="CC628" s="286"/>
      <c r="CD628" s="286"/>
      <c r="CE628" s="114">
        <v>0</v>
      </c>
      <c r="CF628" s="114">
        <v>0</v>
      </c>
      <c r="CG628" s="115">
        <v>0</v>
      </c>
      <c r="CH628" s="59">
        <v>0</v>
      </c>
      <c r="CI628" s="59">
        <v>0</v>
      </c>
      <c r="CJ628" s="59">
        <v>0</v>
      </c>
    </row>
    <row r="629" spans="1:88" ht="15" customHeight="1" thickBot="1" x14ac:dyDescent="0.3">
      <c r="A629" s="116" t="s">
        <v>2801</v>
      </c>
      <c r="B629" s="17" t="s">
        <v>2803</v>
      </c>
      <c r="C629" s="13">
        <v>38937</v>
      </c>
      <c r="D629" s="47" t="s">
        <v>2804</v>
      </c>
      <c r="E629" s="8" t="s">
        <v>306</v>
      </c>
      <c r="F629" s="18">
        <f>SUM(LARGE(G629:CJ629,{1,2,3,4,5,6}))</f>
        <v>0</v>
      </c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8"/>
      <c r="BU629" s="286"/>
      <c r="BV629" s="286"/>
      <c r="BW629" s="286"/>
      <c r="BX629" s="286"/>
      <c r="BY629" s="286"/>
      <c r="BZ629" s="286"/>
      <c r="CA629" s="286"/>
      <c r="CB629" s="286"/>
      <c r="CC629" s="286"/>
      <c r="CD629" s="286"/>
      <c r="CE629" s="114">
        <v>0</v>
      </c>
      <c r="CF629" s="114">
        <v>0</v>
      </c>
      <c r="CG629" s="115">
        <v>0</v>
      </c>
      <c r="CH629" s="59">
        <v>0</v>
      </c>
      <c r="CI629" s="59">
        <v>0</v>
      </c>
      <c r="CJ629" s="59">
        <v>0</v>
      </c>
    </row>
    <row r="630" spans="1:88" ht="15" customHeight="1" thickBot="1" x14ac:dyDescent="0.3">
      <c r="A630" s="116" t="s">
        <v>2701</v>
      </c>
      <c r="B630" s="17" t="s">
        <v>2702</v>
      </c>
      <c r="C630" s="13">
        <v>38750</v>
      </c>
      <c r="D630" s="47" t="s">
        <v>3295</v>
      </c>
      <c r="E630" s="8" t="s">
        <v>2406</v>
      </c>
      <c r="F630" s="322">
        <f>SUM(LARGE(G630:CJ630,{1,2,3,4,5,6}))</f>
        <v>0</v>
      </c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8"/>
      <c r="BU630" s="286"/>
      <c r="BV630" s="286"/>
      <c r="BW630" s="286"/>
      <c r="BX630" s="286"/>
      <c r="BY630" s="286"/>
      <c r="BZ630" s="286"/>
      <c r="CA630" s="286"/>
      <c r="CB630" s="286"/>
      <c r="CC630" s="286"/>
      <c r="CD630" s="286"/>
      <c r="CE630" s="114">
        <v>0</v>
      </c>
      <c r="CF630" s="114">
        <v>0</v>
      </c>
      <c r="CG630" s="115">
        <v>0</v>
      </c>
      <c r="CH630" s="59">
        <v>0</v>
      </c>
      <c r="CI630" s="59">
        <v>0</v>
      </c>
      <c r="CJ630" s="59">
        <v>0</v>
      </c>
    </row>
    <row r="631" spans="1:88" ht="15" customHeight="1" thickBot="1" x14ac:dyDescent="0.3">
      <c r="A631" s="116" t="s">
        <v>2664</v>
      </c>
      <c r="B631" s="17" t="s">
        <v>2665</v>
      </c>
      <c r="C631" s="13">
        <v>38721</v>
      </c>
      <c r="D631" s="47" t="s">
        <v>3199</v>
      </c>
      <c r="E631" s="8" t="s">
        <v>1031</v>
      </c>
      <c r="F631" s="322">
        <f>SUM(LARGE(G631:CJ631,{1,2,3,4,5,6}))</f>
        <v>0</v>
      </c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8"/>
      <c r="BU631" s="286"/>
      <c r="BV631" s="286"/>
      <c r="BW631" s="286"/>
      <c r="BX631" s="286"/>
      <c r="BY631" s="286"/>
      <c r="BZ631" s="286"/>
      <c r="CA631" s="286"/>
      <c r="CB631" s="286"/>
      <c r="CC631" s="286"/>
      <c r="CD631" s="286"/>
      <c r="CE631" s="114">
        <v>0</v>
      </c>
      <c r="CF631" s="114">
        <v>0</v>
      </c>
      <c r="CG631" s="115">
        <v>0</v>
      </c>
      <c r="CH631" s="59">
        <v>0</v>
      </c>
      <c r="CI631" s="59">
        <v>0</v>
      </c>
      <c r="CJ631" s="59">
        <v>0</v>
      </c>
    </row>
    <row r="632" spans="1:88" ht="15" customHeight="1" thickBot="1" x14ac:dyDescent="0.3">
      <c r="A632" s="116" t="s">
        <v>2805</v>
      </c>
      <c r="B632" s="17" t="s">
        <v>2806</v>
      </c>
      <c r="C632" s="13">
        <v>38708</v>
      </c>
      <c r="D632" s="47" t="s">
        <v>2807</v>
      </c>
      <c r="E632" s="8" t="s">
        <v>608</v>
      </c>
      <c r="F632" s="18">
        <f>SUM(LARGE(G632:CJ632,{1,2,3,4,5,6}))</f>
        <v>0</v>
      </c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8"/>
      <c r="BU632" s="286"/>
      <c r="BV632" s="286"/>
      <c r="BW632" s="286"/>
      <c r="BX632" s="286"/>
      <c r="BY632" s="286"/>
      <c r="BZ632" s="286"/>
      <c r="CA632" s="286"/>
      <c r="CB632" s="286"/>
      <c r="CC632" s="286"/>
      <c r="CD632" s="286"/>
      <c r="CE632" s="114">
        <v>0</v>
      </c>
      <c r="CF632" s="114">
        <v>0</v>
      </c>
      <c r="CG632" s="115">
        <v>0</v>
      </c>
      <c r="CH632" s="59">
        <v>0</v>
      </c>
      <c r="CI632" s="59">
        <v>0</v>
      </c>
      <c r="CJ632" s="59">
        <v>0</v>
      </c>
    </row>
    <row r="633" spans="1:88" ht="15" customHeight="1" thickBot="1" x14ac:dyDescent="0.3">
      <c r="A633" s="116" t="s">
        <v>2748</v>
      </c>
      <c r="B633" s="17" t="s">
        <v>2808</v>
      </c>
      <c r="C633" s="13">
        <v>38696</v>
      </c>
      <c r="D633" s="47" t="s">
        <v>3200</v>
      </c>
      <c r="E633" s="8" t="s">
        <v>386</v>
      </c>
      <c r="F633" s="18">
        <f>SUM(LARGE(G633:CJ633,{1,2,3,4,5,6}))</f>
        <v>0</v>
      </c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8"/>
      <c r="BU633" s="286"/>
      <c r="BV633" s="286"/>
      <c r="BW633" s="286"/>
      <c r="BX633" s="286"/>
      <c r="BY633" s="286"/>
      <c r="BZ633" s="286"/>
      <c r="CA633" s="286"/>
      <c r="CB633" s="286"/>
      <c r="CC633" s="286"/>
      <c r="CD633" s="286"/>
      <c r="CE633" s="114">
        <v>0</v>
      </c>
      <c r="CF633" s="114">
        <v>0</v>
      </c>
      <c r="CG633" s="115">
        <v>0</v>
      </c>
      <c r="CH633" s="59">
        <v>0</v>
      </c>
      <c r="CI633" s="59">
        <v>0</v>
      </c>
      <c r="CJ633" s="59">
        <v>0</v>
      </c>
    </row>
    <row r="634" spans="1:88" ht="15" customHeight="1" thickBot="1" x14ac:dyDescent="0.3">
      <c r="A634" s="116" t="s">
        <v>2759</v>
      </c>
      <c r="B634" s="17" t="s">
        <v>2760</v>
      </c>
      <c r="C634" s="13">
        <v>38686</v>
      </c>
      <c r="D634" s="47" t="e">
        <v>#N/A</v>
      </c>
      <c r="E634" s="8" t="s">
        <v>2406</v>
      </c>
      <c r="F634" s="322">
        <f>SUM(LARGE(G634:CJ634,{1,2,3,4,5,6}))</f>
        <v>0</v>
      </c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8"/>
      <c r="BU634" s="286"/>
      <c r="BV634" s="286"/>
      <c r="BW634" s="286"/>
      <c r="BX634" s="286"/>
      <c r="BY634" s="286"/>
      <c r="BZ634" s="286"/>
      <c r="CA634" s="286"/>
      <c r="CB634" s="286"/>
      <c r="CC634" s="286"/>
      <c r="CD634" s="286"/>
      <c r="CE634" s="114">
        <v>0</v>
      </c>
      <c r="CF634" s="114">
        <v>0</v>
      </c>
      <c r="CG634" s="115">
        <v>0</v>
      </c>
      <c r="CH634" s="59">
        <v>0</v>
      </c>
      <c r="CI634" s="59">
        <v>0</v>
      </c>
      <c r="CJ634" s="59">
        <v>0</v>
      </c>
    </row>
    <row r="635" spans="1:88" ht="15" customHeight="1" thickBot="1" x14ac:dyDescent="0.3">
      <c r="A635" s="116" t="s">
        <v>2805</v>
      </c>
      <c r="B635" s="17" t="s">
        <v>2809</v>
      </c>
      <c r="C635" s="13">
        <v>38686</v>
      </c>
      <c r="D635" s="47" t="s">
        <v>3201</v>
      </c>
      <c r="E635" s="8" t="s">
        <v>166</v>
      </c>
      <c r="F635" s="18">
        <f>SUM(LARGE(G635:CJ635,{1,2,3,4,5,6}))</f>
        <v>0</v>
      </c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8"/>
      <c r="BU635" s="286"/>
      <c r="BV635" s="286"/>
      <c r="BW635" s="286"/>
      <c r="BX635" s="286"/>
      <c r="BY635" s="286"/>
      <c r="BZ635" s="286"/>
      <c r="CA635" s="286"/>
      <c r="CB635" s="286"/>
      <c r="CC635" s="286"/>
      <c r="CD635" s="286"/>
      <c r="CE635" s="114">
        <v>0</v>
      </c>
      <c r="CF635" s="114">
        <v>0</v>
      </c>
      <c r="CG635" s="115">
        <v>0</v>
      </c>
      <c r="CH635" s="59">
        <v>0</v>
      </c>
      <c r="CI635" s="59">
        <v>0</v>
      </c>
      <c r="CJ635" s="59">
        <v>0</v>
      </c>
    </row>
    <row r="636" spans="1:88" ht="15" customHeight="1" thickBot="1" x14ac:dyDescent="0.3">
      <c r="A636" s="116" t="s">
        <v>2810</v>
      </c>
      <c r="B636" s="17" t="s">
        <v>2811</v>
      </c>
      <c r="C636" s="13">
        <v>38667</v>
      </c>
      <c r="D636" s="47" t="s">
        <v>2812</v>
      </c>
      <c r="E636" s="8" t="s">
        <v>608</v>
      </c>
      <c r="F636" s="18">
        <f>SUM(LARGE(G636:CJ636,{1,2,3,4,5,6}))</f>
        <v>0</v>
      </c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8"/>
      <c r="BU636" s="286"/>
      <c r="BV636" s="286"/>
      <c r="BW636" s="286"/>
      <c r="BX636" s="286"/>
      <c r="BY636" s="286"/>
      <c r="BZ636" s="286"/>
      <c r="CA636" s="286"/>
      <c r="CB636" s="286"/>
      <c r="CC636" s="286"/>
      <c r="CD636" s="286"/>
      <c r="CE636" s="114">
        <v>0</v>
      </c>
      <c r="CF636" s="114">
        <v>0</v>
      </c>
      <c r="CG636" s="115">
        <v>0</v>
      </c>
      <c r="CH636" s="59">
        <v>0</v>
      </c>
      <c r="CI636" s="59">
        <v>0</v>
      </c>
      <c r="CJ636" s="59">
        <v>0</v>
      </c>
    </row>
    <row r="637" spans="1:88" ht="15" customHeight="1" thickBot="1" x14ac:dyDescent="0.3">
      <c r="A637" s="116" t="s">
        <v>2787</v>
      </c>
      <c r="B637" s="17" t="s">
        <v>2788</v>
      </c>
      <c r="C637" s="13">
        <v>38615</v>
      </c>
      <c r="D637" s="47" t="s">
        <v>3296</v>
      </c>
      <c r="E637" s="8" t="s">
        <v>2406</v>
      </c>
      <c r="F637" s="322">
        <f>SUM(LARGE(G637:CJ637,{1,2,3,4,5,6}))</f>
        <v>0</v>
      </c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8"/>
      <c r="BU637" s="286"/>
      <c r="BV637" s="286"/>
      <c r="BW637" s="286"/>
      <c r="BX637" s="286"/>
      <c r="BY637" s="286"/>
      <c r="BZ637" s="286"/>
      <c r="CA637" s="286"/>
      <c r="CB637" s="286"/>
      <c r="CC637" s="286"/>
      <c r="CD637" s="286"/>
      <c r="CE637" s="114">
        <v>0</v>
      </c>
      <c r="CF637" s="114">
        <v>0</v>
      </c>
      <c r="CG637" s="115">
        <v>0</v>
      </c>
      <c r="CH637" s="59">
        <v>0</v>
      </c>
      <c r="CI637" s="59">
        <v>0</v>
      </c>
      <c r="CJ637" s="59">
        <v>0</v>
      </c>
    </row>
    <row r="638" spans="1:88" ht="15" customHeight="1" thickBot="1" x14ac:dyDescent="0.3">
      <c r="A638" s="116" t="s">
        <v>2530</v>
      </c>
      <c r="B638" s="17" t="s">
        <v>2813</v>
      </c>
      <c r="C638" s="13">
        <v>38596</v>
      </c>
      <c r="D638" s="47" t="s">
        <v>3202</v>
      </c>
      <c r="E638" s="8" t="s">
        <v>513</v>
      </c>
      <c r="F638" s="18">
        <f>SUM(LARGE(G638:CJ638,{1,2,3,4,5,6}))</f>
        <v>0</v>
      </c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8"/>
      <c r="BU638" s="286"/>
      <c r="BV638" s="286"/>
      <c r="BW638" s="286"/>
      <c r="BX638" s="286"/>
      <c r="BY638" s="286"/>
      <c r="BZ638" s="286"/>
      <c r="CA638" s="286"/>
      <c r="CB638" s="286"/>
      <c r="CC638" s="286"/>
      <c r="CD638" s="286"/>
      <c r="CE638" s="114">
        <v>0</v>
      </c>
      <c r="CF638" s="114">
        <v>0</v>
      </c>
      <c r="CG638" s="115">
        <v>0</v>
      </c>
      <c r="CH638" s="59">
        <v>0</v>
      </c>
      <c r="CI638" s="59">
        <v>0</v>
      </c>
      <c r="CJ638" s="59">
        <v>0</v>
      </c>
    </row>
    <row r="639" spans="1:88" ht="15" customHeight="1" thickBot="1" x14ac:dyDescent="0.3">
      <c r="A639" s="116" t="s">
        <v>2761</v>
      </c>
      <c r="B639" s="17" t="s">
        <v>2762</v>
      </c>
      <c r="C639" s="13">
        <v>38566</v>
      </c>
      <c r="D639" s="47" t="s">
        <v>3297</v>
      </c>
      <c r="E639" s="8" t="s">
        <v>2406</v>
      </c>
      <c r="F639" s="322">
        <f>SUM(LARGE(G639:CJ639,{1,2,3,4,5,6}))</f>
        <v>0</v>
      </c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8"/>
      <c r="BU639" s="286"/>
      <c r="BV639" s="286"/>
      <c r="BW639" s="286"/>
      <c r="BX639" s="286"/>
      <c r="BY639" s="286"/>
      <c r="BZ639" s="286"/>
      <c r="CA639" s="286"/>
      <c r="CB639" s="286"/>
      <c r="CC639" s="286"/>
      <c r="CD639" s="286"/>
      <c r="CE639" s="114">
        <v>0</v>
      </c>
      <c r="CF639" s="114">
        <v>0</v>
      </c>
      <c r="CG639" s="115">
        <v>0</v>
      </c>
      <c r="CH639" s="59">
        <v>0</v>
      </c>
      <c r="CI639" s="59">
        <v>0</v>
      </c>
      <c r="CJ639" s="59">
        <v>0</v>
      </c>
    </row>
    <row r="640" spans="1:88" ht="15" customHeight="1" thickBot="1" x14ac:dyDescent="0.3">
      <c r="A640" s="116" t="s">
        <v>2789</v>
      </c>
      <c r="B640" s="17" t="s">
        <v>2790</v>
      </c>
      <c r="C640" s="13">
        <v>38539</v>
      </c>
      <c r="D640" s="47" t="s">
        <v>3298</v>
      </c>
      <c r="E640" s="8" t="s">
        <v>2406</v>
      </c>
      <c r="F640" s="322">
        <f>SUM(LARGE(G640:CJ640,{1,2,3,4,5,6}))</f>
        <v>0</v>
      </c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8"/>
      <c r="BU640" s="286"/>
      <c r="BV640" s="286"/>
      <c r="BW640" s="286"/>
      <c r="BX640" s="286"/>
      <c r="BY640" s="286"/>
      <c r="BZ640" s="286"/>
      <c r="CA640" s="286"/>
      <c r="CB640" s="286"/>
      <c r="CC640" s="286"/>
      <c r="CD640" s="286"/>
      <c r="CE640" s="114">
        <v>0</v>
      </c>
      <c r="CF640" s="114">
        <v>0</v>
      </c>
      <c r="CG640" s="115">
        <v>0</v>
      </c>
      <c r="CH640" s="59">
        <v>0</v>
      </c>
      <c r="CI640" s="59">
        <v>0</v>
      </c>
      <c r="CJ640" s="59">
        <v>0</v>
      </c>
    </row>
    <row r="641" spans="1:106" ht="15" customHeight="1" thickBot="1" x14ac:dyDescent="0.3">
      <c r="A641" s="116" t="s">
        <v>2532</v>
      </c>
      <c r="B641" s="17" t="s">
        <v>1999</v>
      </c>
      <c r="C641" s="13">
        <v>38494</v>
      </c>
      <c r="D641" s="47" t="s">
        <v>2000</v>
      </c>
      <c r="E641" s="8" t="s">
        <v>513</v>
      </c>
      <c r="F641" s="18">
        <f>SUM(LARGE(G641:CJ641,{1,2,3,4,5,6}))</f>
        <v>0</v>
      </c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8"/>
      <c r="BU641" s="286"/>
      <c r="BV641" s="286"/>
      <c r="BW641" s="286"/>
      <c r="BX641" s="286"/>
      <c r="BY641" s="286"/>
      <c r="BZ641" s="286"/>
      <c r="CA641" s="286"/>
      <c r="CB641" s="286"/>
      <c r="CC641" s="286"/>
      <c r="CD641" s="286"/>
      <c r="CE641" s="114">
        <v>0</v>
      </c>
      <c r="CF641" s="114">
        <v>0</v>
      </c>
      <c r="CG641" s="115">
        <v>0</v>
      </c>
      <c r="CH641" s="59">
        <v>0</v>
      </c>
      <c r="CI641" s="59">
        <v>0</v>
      </c>
      <c r="CJ641" s="59">
        <v>0</v>
      </c>
    </row>
    <row r="642" spans="1:106" ht="15" customHeight="1" thickBot="1" x14ac:dyDescent="0.3">
      <c r="A642" s="116" t="s">
        <v>2534</v>
      </c>
      <c r="B642" s="17" t="s">
        <v>2814</v>
      </c>
      <c r="C642" s="13">
        <v>38483</v>
      </c>
      <c r="D642" s="47" t="s">
        <v>3204</v>
      </c>
      <c r="E642" s="8" t="s">
        <v>513</v>
      </c>
      <c r="F642" s="18">
        <f>SUM(LARGE(G642:CJ642,{1,2,3,4,5,6}))</f>
        <v>0</v>
      </c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8"/>
      <c r="BU642" s="286"/>
      <c r="BV642" s="286"/>
      <c r="BW642" s="286"/>
      <c r="BX642" s="286"/>
      <c r="BY642" s="286"/>
      <c r="BZ642" s="286"/>
      <c r="CA642" s="286"/>
      <c r="CB642" s="286"/>
      <c r="CC642" s="286"/>
      <c r="CD642" s="286"/>
      <c r="CE642" s="114">
        <v>0</v>
      </c>
      <c r="CF642" s="114">
        <v>0</v>
      </c>
      <c r="CG642" s="115">
        <v>0</v>
      </c>
      <c r="CH642" s="59">
        <v>0</v>
      </c>
      <c r="CI642" s="59">
        <v>0</v>
      </c>
      <c r="CJ642" s="59">
        <v>0</v>
      </c>
    </row>
    <row r="643" spans="1:106" ht="15" customHeight="1" thickBot="1" x14ac:dyDescent="0.3">
      <c r="A643" s="116" t="s">
        <v>2763</v>
      </c>
      <c r="B643" s="17" t="s">
        <v>2764</v>
      </c>
      <c r="C643" s="13">
        <v>38431</v>
      </c>
      <c r="D643" s="47" t="s">
        <v>3299</v>
      </c>
      <c r="E643" s="8" t="s">
        <v>2406</v>
      </c>
      <c r="F643" s="322">
        <f>SUM(LARGE(G643:CJ643,{1,2,3,4,5,6}))</f>
        <v>0</v>
      </c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8"/>
      <c r="BU643" s="286"/>
      <c r="BV643" s="286"/>
      <c r="BW643" s="286"/>
      <c r="BX643" s="286"/>
      <c r="BY643" s="286"/>
      <c r="BZ643" s="286"/>
      <c r="CA643" s="286"/>
      <c r="CB643" s="286"/>
      <c r="CC643" s="286"/>
      <c r="CD643" s="286"/>
      <c r="CE643" s="114">
        <v>0</v>
      </c>
      <c r="CF643" s="114">
        <v>0</v>
      </c>
      <c r="CG643" s="115">
        <v>0</v>
      </c>
      <c r="CH643" s="59">
        <v>0</v>
      </c>
      <c r="CI643" s="59">
        <v>0</v>
      </c>
      <c r="CJ643" s="59">
        <v>0</v>
      </c>
    </row>
    <row r="644" spans="1:106" ht="15" customHeight="1" thickBot="1" x14ac:dyDescent="0.3">
      <c r="A644" s="116" t="s">
        <v>2773</v>
      </c>
      <c r="B644" s="17" t="s">
        <v>2815</v>
      </c>
      <c r="C644" s="13">
        <v>38419</v>
      </c>
      <c r="D644" s="47" t="s">
        <v>3206</v>
      </c>
      <c r="E644" s="8" t="s">
        <v>206</v>
      </c>
      <c r="F644" s="18">
        <f>SUM(LARGE(G644:CJ644,{1,2,3,4,5,6}))</f>
        <v>0</v>
      </c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8"/>
      <c r="BU644" s="286"/>
      <c r="BV644" s="286"/>
      <c r="BW644" s="286"/>
      <c r="BX644" s="286"/>
      <c r="BY644" s="286"/>
      <c r="BZ644" s="286"/>
      <c r="CA644" s="286"/>
      <c r="CB644" s="286"/>
      <c r="CC644" s="286"/>
      <c r="CD644" s="286"/>
      <c r="CE644" s="114">
        <v>0</v>
      </c>
      <c r="CF644" s="114">
        <v>0</v>
      </c>
      <c r="CG644" s="115">
        <v>0</v>
      </c>
      <c r="CH644" s="59">
        <v>0</v>
      </c>
      <c r="CI644" s="59">
        <v>0</v>
      </c>
      <c r="CJ644" s="59">
        <v>0</v>
      </c>
    </row>
    <row r="645" spans="1:106" ht="15" customHeight="1" thickBot="1" x14ac:dyDescent="0.3">
      <c r="A645" s="116" t="s">
        <v>2407</v>
      </c>
      <c r="B645" s="17" t="s">
        <v>2816</v>
      </c>
      <c r="C645" s="13">
        <v>38406</v>
      </c>
      <c r="D645" s="47" t="e">
        <v>#N/A</v>
      </c>
      <c r="E645" s="8" t="s">
        <v>738</v>
      </c>
      <c r="F645" s="18">
        <f>SUM(LARGE(G645:CJ645,{1,2,3,4,5,6}))</f>
        <v>0</v>
      </c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8"/>
      <c r="BU645" s="286"/>
      <c r="BV645" s="286"/>
      <c r="BW645" s="286"/>
      <c r="BX645" s="286"/>
      <c r="BY645" s="286"/>
      <c r="BZ645" s="286"/>
      <c r="CA645" s="286"/>
      <c r="CB645" s="286"/>
      <c r="CC645" s="286"/>
      <c r="CD645" s="286"/>
      <c r="CE645" s="114">
        <v>0</v>
      </c>
      <c r="CF645" s="114">
        <v>0</v>
      </c>
      <c r="CG645" s="115">
        <v>0</v>
      </c>
      <c r="CH645" s="59">
        <v>0</v>
      </c>
      <c r="CI645" s="59">
        <v>0</v>
      </c>
      <c r="CJ645" s="59">
        <v>0</v>
      </c>
    </row>
    <row r="646" spans="1:106" ht="15" customHeight="1" thickBot="1" x14ac:dyDescent="0.3">
      <c r="A646" s="116" t="s">
        <v>2666</v>
      </c>
      <c r="B646" s="17" t="s">
        <v>2667</v>
      </c>
      <c r="C646" s="13">
        <v>38351</v>
      </c>
      <c r="D646" s="47" t="s">
        <v>3300</v>
      </c>
      <c r="E646" s="8" t="s">
        <v>1031</v>
      </c>
      <c r="F646" s="322">
        <f>SUM(LARGE(G646:CJ646,{1,2,3,4,5,6}))</f>
        <v>0</v>
      </c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8"/>
      <c r="BU646" s="286"/>
      <c r="BV646" s="286"/>
      <c r="BW646" s="286"/>
      <c r="BX646" s="286"/>
      <c r="BY646" s="286"/>
      <c r="BZ646" s="286"/>
      <c r="CA646" s="286"/>
      <c r="CB646" s="286"/>
      <c r="CC646" s="286"/>
      <c r="CD646" s="286"/>
      <c r="CE646" s="114">
        <v>0</v>
      </c>
      <c r="CF646" s="114">
        <v>0</v>
      </c>
      <c r="CG646" s="115">
        <v>0</v>
      </c>
      <c r="CH646" s="59">
        <v>0</v>
      </c>
      <c r="CI646" s="59">
        <v>0</v>
      </c>
      <c r="CJ646" s="59">
        <v>0</v>
      </c>
    </row>
    <row r="647" spans="1:106" ht="15" customHeight="1" thickBot="1" x14ac:dyDescent="0.3">
      <c r="A647" s="116" t="s">
        <v>2668</v>
      </c>
      <c r="B647" s="17" t="s">
        <v>2669</v>
      </c>
      <c r="C647" s="13">
        <v>38317</v>
      </c>
      <c r="D647" s="47">
        <v>124366</v>
      </c>
      <c r="E647" s="8" t="s">
        <v>2406</v>
      </c>
      <c r="F647" s="322">
        <f>SUM(LARGE(G647:CJ647,{1,2,3,4,5,6}))</f>
        <v>0</v>
      </c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8"/>
      <c r="BU647" s="286"/>
      <c r="BV647" s="286"/>
      <c r="BW647" s="286"/>
      <c r="BX647" s="286"/>
      <c r="BY647" s="286"/>
      <c r="BZ647" s="286"/>
      <c r="CA647" s="286"/>
      <c r="CB647" s="286"/>
      <c r="CC647" s="286"/>
      <c r="CD647" s="286"/>
      <c r="CE647" s="114">
        <v>0</v>
      </c>
      <c r="CF647" s="114">
        <v>0</v>
      </c>
      <c r="CG647" s="115">
        <v>0</v>
      </c>
      <c r="CH647" s="59">
        <v>0</v>
      </c>
      <c r="CI647" s="59">
        <v>0</v>
      </c>
      <c r="CJ647" s="59">
        <v>0</v>
      </c>
    </row>
    <row r="648" spans="1:106" ht="15" customHeight="1" thickBot="1" x14ac:dyDescent="0.3">
      <c r="A648" s="116" t="s">
        <v>2617</v>
      </c>
      <c r="B648" s="17" t="s">
        <v>2618</v>
      </c>
      <c r="C648" s="13">
        <v>38303</v>
      </c>
      <c r="D648" s="47" t="s">
        <v>3301</v>
      </c>
      <c r="E648" s="8" t="s">
        <v>2406</v>
      </c>
      <c r="F648" s="322">
        <f>SUM(LARGE(G648:CJ648,{1,2,3,4,5,6}))</f>
        <v>0</v>
      </c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8"/>
      <c r="BU648" s="286"/>
      <c r="BV648" s="286"/>
      <c r="BW648" s="286"/>
      <c r="BX648" s="286"/>
      <c r="BY648" s="286"/>
      <c r="BZ648" s="286"/>
      <c r="CA648" s="286"/>
      <c r="CB648" s="286"/>
      <c r="CC648" s="286"/>
      <c r="CD648" s="286"/>
      <c r="CE648" s="114">
        <v>0</v>
      </c>
      <c r="CF648" s="114">
        <v>0</v>
      </c>
      <c r="CG648" s="115">
        <v>0</v>
      </c>
      <c r="CH648" s="59">
        <v>0</v>
      </c>
      <c r="CI648" s="59">
        <v>0</v>
      </c>
      <c r="CJ648" s="59">
        <v>0</v>
      </c>
    </row>
    <row r="649" spans="1:106" ht="15" customHeight="1" thickBot="1" x14ac:dyDescent="0.3">
      <c r="A649" s="116" t="s">
        <v>2751</v>
      </c>
      <c r="B649" s="17" t="s">
        <v>2817</v>
      </c>
      <c r="C649" s="13">
        <v>38294</v>
      </c>
      <c r="D649" s="47" t="e">
        <v>#N/A</v>
      </c>
      <c r="E649" s="8" t="s">
        <v>288</v>
      </c>
      <c r="F649" s="18">
        <f>SUM(LARGE(G649:CJ649,{1,2,3,4,5,6}))</f>
        <v>0</v>
      </c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8"/>
      <c r="BU649" s="286"/>
      <c r="BV649" s="286"/>
      <c r="BW649" s="286"/>
      <c r="BX649" s="286"/>
      <c r="BY649" s="286"/>
      <c r="BZ649" s="286"/>
      <c r="CA649" s="286"/>
      <c r="CB649" s="286"/>
      <c r="CC649" s="286"/>
      <c r="CD649" s="286"/>
      <c r="CE649" s="114">
        <v>0</v>
      </c>
      <c r="CF649" s="114">
        <v>0</v>
      </c>
      <c r="CG649" s="115">
        <v>0</v>
      </c>
      <c r="CH649" s="59">
        <v>0</v>
      </c>
      <c r="CI649" s="59">
        <v>0</v>
      </c>
      <c r="CJ649" s="59">
        <v>0</v>
      </c>
    </row>
    <row r="650" spans="1:106" ht="15" customHeight="1" thickBot="1" x14ac:dyDescent="0.3">
      <c r="A650" s="116" t="s">
        <v>2670</v>
      </c>
      <c r="B650" s="17" t="s">
        <v>2671</v>
      </c>
      <c r="C650" s="13">
        <v>38253</v>
      </c>
      <c r="D650" s="47" t="s">
        <v>2672</v>
      </c>
      <c r="E650" s="8" t="s">
        <v>249</v>
      </c>
      <c r="F650" s="322">
        <f>SUM(LARGE(G650:CJ650,{1,2,3,4,5,6}))</f>
        <v>0</v>
      </c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8"/>
      <c r="BU650" s="286"/>
      <c r="BV650" s="286"/>
      <c r="BW650" s="286"/>
      <c r="BX650" s="286"/>
      <c r="BY650" s="286"/>
      <c r="BZ650" s="286"/>
      <c r="CA650" s="286"/>
      <c r="CB650" s="286"/>
      <c r="CC650" s="286"/>
      <c r="CD650" s="286"/>
      <c r="CE650" s="114">
        <v>0</v>
      </c>
      <c r="CF650" s="114">
        <v>0</v>
      </c>
      <c r="CG650" s="115">
        <v>0</v>
      </c>
      <c r="CH650" s="59">
        <v>0</v>
      </c>
      <c r="CI650" s="59">
        <v>0</v>
      </c>
      <c r="CJ650" s="59">
        <v>0</v>
      </c>
    </row>
    <row r="651" spans="1:106" ht="15" customHeight="1" thickBot="1" x14ac:dyDescent="0.3">
      <c r="A651" s="116" t="s">
        <v>2619</v>
      </c>
      <c r="B651" s="17" t="s">
        <v>2620</v>
      </c>
      <c r="C651" s="13">
        <v>38206</v>
      </c>
      <c r="D651" s="47">
        <v>124363</v>
      </c>
      <c r="E651" s="8" t="s">
        <v>2406</v>
      </c>
      <c r="F651" s="322">
        <f>SUM(LARGE(G651:CJ651,{1,2,3,4,5,6}))</f>
        <v>0</v>
      </c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8"/>
      <c r="BU651" s="286"/>
      <c r="BV651" s="286"/>
      <c r="BW651" s="286"/>
      <c r="BX651" s="286"/>
      <c r="BY651" s="286"/>
      <c r="BZ651" s="286"/>
      <c r="CA651" s="286"/>
      <c r="CB651" s="286"/>
      <c r="CC651" s="286"/>
      <c r="CD651" s="286"/>
      <c r="CE651" s="114">
        <v>0</v>
      </c>
      <c r="CF651" s="114">
        <v>0</v>
      </c>
      <c r="CG651" s="115">
        <v>0</v>
      </c>
      <c r="CH651" s="59">
        <v>0</v>
      </c>
      <c r="CI651" s="59">
        <v>0</v>
      </c>
      <c r="CJ651" s="59">
        <v>0</v>
      </c>
    </row>
    <row r="652" spans="1:106" ht="15" customHeight="1" thickBot="1" x14ac:dyDescent="0.3">
      <c r="A652" s="116" t="s">
        <v>2703</v>
      </c>
      <c r="B652" s="17" t="s">
        <v>2704</v>
      </c>
      <c r="C652" s="13">
        <v>38199</v>
      </c>
      <c r="D652" s="47" t="e">
        <v>#N/A</v>
      </c>
      <c r="E652" s="8" t="s">
        <v>2406</v>
      </c>
      <c r="F652" s="322">
        <f>SUM(LARGE(G652:CJ652,{1,2,3,4,5,6}))</f>
        <v>0</v>
      </c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8"/>
      <c r="BU652" s="286"/>
      <c r="BV652" s="286"/>
      <c r="BW652" s="286"/>
      <c r="BX652" s="286"/>
      <c r="BY652" s="286"/>
      <c r="BZ652" s="286"/>
      <c r="CA652" s="286"/>
      <c r="CB652" s="286"/>
      <c r="CC652" s="286"/>
      <c r="CD652" s="286"/>
      <c r="CE652" s="114">
        <v>0</v>
      </c>
      <c r="CF652" s="114">
        <v>0</v>
      </c>
      <c r="CG652" s="115">
        <v>0</v>
      </c>
      <c r="CH652" s="59">
        <v>0</v>
      </c>
      <c r="CI652" s="59">
        <v>0</v>
      </c>
      <c r="CJ652" s="59">
        <v>0</v>
      </c>
    </row>
    <row r="653" spans="1:106" ht="15" customHeight="1" thickBot="1" x14ac:dyDescent="0.3">
      <c r="A653" s="116" t="s">
        <v>2775</v>
      </c>
      <c r="B653" s="17" t="s">
        <v>2818</v>
      </c>
      <c r="C653" s="13">
        <v>38184</v>
      </c>
      <c r="D653" s="47" t="s">
        <v>3208</v>
      </c>
      <c r="E653" s="8" t="s">
        <v>1035</v>
      </c>
      <c r="F653" s="18">
        <f>SUM(LARGE(G653:CJ653,{1,2,3,4,5,6}))</f>
        <v>0</v>
      </c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8"/>
      <c r="BU653" s="286"/>
      <c r="BV653" s="286"/>
      <c r="BW653" s="286"/>
      <c r="BX653" s="286"/>
      <c r="BY653" s="286"/>
      <c r="BZ653" s="286"/>
      <c r="CA653" s="286"/>
      <c r="CB653" s="286"/>
      <c r="CC653" s="286"/>
      <c r="CD653" s="286"/>
      <c r="CE653" s="114">
        <v>0</v>
      </c>
      <c r="CF653" s="114">
        <v>0</v>
      </c>
      <c r="CG653" s="115">
        <v>0</v>
      </c>
      <c r="CH653" s="59">
        <v>0</v>
      </c>
      <c r="CI653" s="59">
        <v>0</v>
      </c>
      <c r="CJ653" s="59">
        <v>0</v>
      </c>
    </row>
    <row r="654" spans="1:106" ht="15" customHeight="1" thickBot="1" x14ac:dyDescent="0.3">
      <c r="A654" s="116" t="s">
        <v>2409</v>
      </c>
      <c r="B654" s="117" t="s">
        <v>2819</v>
      </c>
      <c r="C654" s="13">
        <v>38080</v>
      </c>
      <c r="D654" s="47" t="e">
        <v>#N/A</v>
      </c>
      <c r="E654" s="8" t="s">
        <v>738</v>
      </c>
      <c r="F654" s="18">
        <f>SUM(LARGE(G654:CJ654,{1,2,3,4,5,6}))</f>
        <v>0</v>
      </c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8"/>
      <c r="BU654" s="286"/>
      <c r="BV654" s="286"/>
      <c r="BW654" s="286"/>
      <c r="BX654" s="286"/>
      <c r="BY654" s="286"/>
      <c r="BZ654" s="286"/>
      <c r="CA654" s="286"/>
      <c r="CB654" s="286"/>
      <c r="CC654" s="286"/>
      <c r="CD654" s="286"/>
      <c r="CE654" s="114">
        <v>0</v>
      </c>
      <c r="CF654" s="114">
        <v>0</v>
      </c>
      <c r="CG654" s="115">
        <v>0</v>
      </c>
      <c r="CH654" s="59">
        <v>0</v>
      </c>
      <c r="CI654" s="59">
        <v>0</v>
      </c>
      <c r="CJ654" s="59">
        <v>0</v>
      </c>
      <c r="DA654" s="395"/>
      <c r="DB654" s="395"/>
    </row>
    <row r="655" spans="1:106" ht="15" customHeight="1" thickBot="1" x14ac:dyDescent="0.3">
      <c r="A655" s="116" t="s">
        <v>2705</v>
      </c>
      <c r="B655" s="17" t="s">
        <v>2706</v>
      </c>
      <c r="C655" s="13">
        <v>38061</v>
      </c>
      <c r="D655" s="47" t="e">
        <v>#N/A</v>
      </c>
      <c r="E655" s="8" t="s">
        <v>2406</v>
      </c>
      <c r="F655" s="322">
        <f>SUM(LARGE(G655:CJ655,{1,2,3,4,5,6}))</f>
        <v>0</v>
      </c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8"/>
      <c r="BU655" s="286"/>
      <c r="BV655" s="286"/>
      <c r="BW655" s="286"/>
      <c r="BX655" s="286"/>
      <c r="BY655" s="286"/>
      <c r="BZ655" s="286"/>
      <c r="CA655" s="286"/>
      <c r="CB655" s="286"/>
      <c r="CC655" s="286"/>
      <c r="CD655" s="286"/>
      <c r="CE655" s="114">
        <v>0</v>
      </c>
      <c r="CF655" s="114">
        <v>0</v>
      </c>
      <c r="CG655" s="115">
        <v>0</v>
      </c>
      <c r="CH655" s="59">
        <v>0</v>
      </c>
      <c r="CI655" s="59">
        <v>0</v>
      </c>
      <c r="CJ655" s="59">
        <v>0</v>
      </c>
    </row>
    <row r="656" spans="1:106" ht="15" customHeight="1" thickBot="1" x14ac:dyDescent="0.3">
      <c r="A656" s="116" t="s">
        <v>2409</v>
      </c>
      <c r="B656" s="117" t="s">
        <v>2820</v>
      </c>
      <c r="C656" s="13">
        <v>38056</v>
      </c>
      <c r="D656" s="47" t="e">
        <v>#N/A</v>
      </c>
      <c r="E656" s="8" t="s">
        <v>275</v>
      </c>
      <c r="F656" s="18">
        <f>SUM(LARGE(G656:CJ656,{1,2,3,4,5,6}))</f>
        <v>0</v>
      </c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8"/>
      <c r="BU656" s="286"/>
      <c r="BV656" s="286"/>
      <c r="BW656" s="286"/>
      <c r="BX656" s="286"/>
      <c r="BY656" s="286"/>
      <c r="BZ656" s="286"/>
      <c r="CA656" s="286"/>
      <c r="CB656" s="286"/>
      <c r="CC656" s="286"/>
      <c r="CD656" s="286"/>
      <c r="CE656" s="114">
        <v>0</v>
      </c>
      <c r="CF656" s="114">
        <v>0</v>
      </c>
      <c r="CG656" s="115">
        <v>0</v>
      </c>
      <c r="CH656" s="59">
        <v>0</v>
      </c>
      <c r="CI656" s="59">
        <v>0</v>
      </c>
      <c r="CJ656" s="59">
        <v>0</v>
      </c>
    </row>
    <row r="657" spans="1:111" ht="15" customHeight="1" thickBot="1" x14ac:dyDescent="0.3">
      <c r="A657" s="116" t="s">
        <v>2707</v>
      </c>
      <c r="B657" s="17" t="s">
        <v>2708</v>
      </c>
      <c r="C657" s="13">
        <v>38044</v>
      </c>
      <c r="D657" s="47" t="s">
        <v>3302</v>
      </c>
      <c r="E657" s="8" t="s">
        <v>1031</v>
      </c>
      <c r="F657" s="322">
        <f>SUM(LARGE(G657:CJ657,{1,2,3,4,5,6}))</f>
        <v>0</v>
      </c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8"/>
      <c r="BU657" s="286"/>
      <c r="BV657" s="286"/>
      <c r="BW657" s="286"/>
      <c r="BX657" s="286"/>
      <c r="BY657" s="286"/>
      <c r="BZ657" s="286"/>
      <c r="CA657" s="286"/>
      <c r="CB657" s="286"/>
      <c r="CC657" s="286"/>
      <c r="CD657" s="286"/>
      <c r="CE657" s="114">
        <v>0</v>
      </c>
      <c r="CF657" s="114">
        <v>0</v>
      </c>
      <c r="CG657" s="115">
        <v>0</v>
      </c>
      <c r="CH657" s="59">
        <v>0</v>
      </c>
      <c r="CI657" s="59">
        <v>0</v>
      </c>
      <c r="CJ657" s="59">
        <v>0</v>
      </c>
    </row>
    <row r="658" spans="1:111" ht="15" customHeight="1" thickBot="1" x14ac:dyDescent="0.3">
      <c r="A658" s="116" t="s">
        <v>2643</v>
      </c>
      <c r="B658" s="17" t="s">
        <v>2821</v>
      </c>
      <c r="C658" s="13">
        <v>38030</v>
      </c>
      <c r="D658" s="47" t="s">
        <v>3210</v>
      </c>
      <c r="E658" s="8" t="s">
        <v>2537</v>
      </c>
      <c r="F658" s="18">
        <f>SUM(LARGE(G658:CJ658,{1,2,3,4,5,6}))</f>
        <v>0</v>
      </c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8"/>
      <c r="BU658" s="286"/>
      <c r="BV658" s="286"/>
      <c r="BW658" s="286"/>
      <c r="BX658" s="286"/>
      <c r="BY658" s="286"/>
      <c r="BZ658" s="286"/>
      <c r="CA658" s="286"/>
      <c r="CB658" s="286"/>
      <c r="CC658" s="286"/>
      <c r="CD658" s="286"/>
      <c r="CE658" s="114">
        <v>0</v>
      </c>
      <c r="CF658" s="114">
        <v>0</v>
      </c>
      <c r="CG658" s="115">
        <v>0</v>
      </c>
      <c r="CH658" s="59">
        <v>0</v>
      </c>
      <c r="CI658" s="59">
        <v>0</v>
      </c>
      <c r="CJ658" s="59">
        <v>0</v>
      </c>
    </row>
    <row r="659" spans="1:111" ht="15" customHeight="1" thickBot="1" x14ac:dyDescent="0.3">
      <c r="A659" s="116" t="s">
        <v>2673</v>
      </c>
      <c r="B659" s="17" t="s">
        <v>2822</v>
      </c>
      <c r="C659" s="13">
        <v>38019</v>
      </c>
      <c r="D659" s="47" t="e">
        <v>#N/A</v>
      </c>
      <c r="E659" s="8" t="s">
        <v>222</v>
      </c>
      <c r="F659" s="18">
        <f>SUM(LARGE(G659:CJ659,{1,2,3,4,5,6}))</f>
        <v>0</v>
      </c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8"/>
      <c r="BU659" s="286"/>
      <c r="BV659" s="286"/>
      <c r="BW659" s="286"/>
      <c r="BX659" s="286"/>
      <c r="BY659" s="286"/>
      <c r="BZ659" s="286"/>
      <c r="CA659" s="286"/>
      <c r="CB659" s="286"/>
      <c r="CC659" s="286"/>
      <c r="CD659" s="286"/>
      <c r="CE659" s="114">
        <v>0</v>
      </c>
      <c r="CF659" s="114">
        <v>0</v>
      </c>
      <c r="CG659" s="115">
        <v>0</v>
      </c>
      <c r="CH659" s="59">
        <v>0</v>
      </c>
      <c r="CI659" s="59">
        <v>0</v>
      </c>
      <c r="CJ659" s="59">
        <v>0</v>
      </c>
    </row>
    <row r="660" spans="1:111" ht="15" customHeight="1" thickBot="1" x14ac:dyDescent="0.3">
      <c r="A660" s="116" t="s">
        <v>2582</v>
      </c>
      <c r="B660" s="17" t="s">
        <v>2823</v>
      </c>
      <c r="C660" s="13">
        <v>37986</v>
      </c>
      <c r="D660" s="47" t="s">
        <v>3211</v>
      </c>
      <c r="E660" s="8" t="s">
        <v>1006</v>
      </c>
      <c r="F660" s="18">
        <f>SUM(LARGE(G660:CJ660,{1,2,3,4,5,6}))</f>
        <v>0</v>
      </c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8"/>
      <c r="BU660" s="286"/>
      <c r="BV660" s="286"/>
      <c r="BW660" s="286"/>
      <c r="BX660" s="286"/>
      <c r="BY660" s="286"/>
      <c r="BZ660" s="286"/>
      <c r="CA660" s="286"/>
      <c r="CB660" s="286"/>
      <c r="CC660" s="286"/>
      <c r="CD660" s="286"/>
      <c r="CE660" s="114">
        <v>0</v>
      </c>
      <c r="CF660" s="114">
        <v>0</v>
      </c>
      <c r="CG660" s="115">
        <v>0</v>
      </c>
      <c r="CH660" s="59">
        <v>0</v>
      </c>
      <c r="CI660" s="59">
        <v>0</v>
      </c>
      <c r="CJ660" s="59">
        <v>0</v>
      </c>
    </row>
    <row r="661" spans="1:111" ht="15" customHeight="1" thickBot="1" x14ac:dyDescent="0.3">
      <c r="A661" s="116" t="s">
        <v>2673</v>
      </c>
      <c r="B661" s="17" t="s">
        <v>2674</v>
      </c>
      <c r="C661" s="13">
        <v>37947</v>
      </c>
      <c r="D661" s="47" t="s">
        <v>3303</v>
      </c>
      <c r="E661" s="8" t="s">
        <v>461</v>
      </c>
      <c r="F661" s="322">
        <f>SUM(LARGE(G661:CJ661,{1,2,3,4,5,6}))</f>
        <v>0</v>
      </c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8"/>
      <c r="BU661" s="286"/>
      <c r="BV661" s="286"/>
      <c r="BW661" s="286"/>
      <c r="BX661" s="286"/>
      <c r="BY661" s="286"/>
      <c r="BZ661" s="286"/>
      <c r="CA661" s="286"/>
      <c r="CB661" s="286"/>
      <c r="CC661" s="286"/>
      <c r="CD661" s="286"/>
      <c r="CE661" s="114">
        <v>0</v>
      </c>
      <c r="CF661" s="114">
        <v>0</v>
      </c>
      <c r="CG661" s="115">
        <v>0</v>
      </c>
      <c r="CH661" s="59">
        <v>0</v>
      </c>
      <c r="CI661" s="59">
        <v>0</v>
      </c>
      <c r="CJ661" s="59">
        <v>0</v>
      </c>
      <c r="CQ661" s="395"/>
      <c r="CR661" s="395"/>
      <c r="CS661" s="395"/>
      <c r="CT661" s="395"/>
      <c r="CU661" s="395"/>
      <c r="CV661" s="395"/>
      <c r="CW661" s="395"/>
      <c r="CX661" s="395"/>
      <c r="CY661" s="395"/>
      <c r="CZ661" s="395"/>
    </row>
    <row r="662" spans="1:111" ht="15" customHeight="1" thickBot="1" x14ac:dyDescent="0.3">
      <c r="A662" s="116" t="s">
        <v>2632</v>
      </c>
      <c r="B662" s="17" t="s">
        <v>2824</v>
      </c>
      <c r="C662" s="13">
        <v>37945</v>
      </c>
      <c r="D662" s="47" t="s">
        <v>3213</v>
      </c>
      <c r="E662" s="8" t="s">
        <v>302</v>
      </c>
      <c r="F662" s="18">
        <f>SUM(LARGE(G662:CJ662,{1,2,3,4,5,6}))</f>
        <v>0</v>
      </c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8"/>
      <c r="BU662" s="286"/>
      <c r="BV662" s="286"/>
      <c r="BW662" s="286"/>
      <c r="BX662" s="286"/>
      <c r="BY662" s="286"/>
      <c r="BZ662" s="286"/>
      <c r="CA662" s="286"/>
      <c r="CB662" s="286"/>
      <c r="CC662" s="286"/>
      <c r="CD662" s="286"/>
      <c r="CE662" s="114">
        <v>0</v>
      </c>
      <c r="CF662" s="114">
        <v>0</v>
      </c>
      <c r="CG662" s="115">
        <v>0</v>
      </c>
      <c r="CH662" s="59">
        <v>0</v>
      </c>
      <c r="CI662" s="59">
        <v>0</v>
      </c>
      <c r="CJ662" s="59">
        <v>0</v>
      </c>
    </row>
    <row r="663" spans="1:111" ht="15" customHeight="1" thickBot="1" x14ac:dyDescent="0.3">
      <c r="A663" s="116" t="s">
        <v>2371</v>
      </c>
      <c r="B663" s="17" t="s">
        <v>2372</v>
      </c>
      <c r="C663" s="13">
        <v>37939</v>
      </c>
      <c r="D663" s="47" t="e">
        <v>#N/A</v>
      </c>
      <c r="E663" s="8" t="s">
        <v>199</v>
      </c>
      <c r="F663" s="322">
        <f>SUM(LARGE(G663:CJ663,{1,2,3,4,5,6}))</f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8"/>
      <c r="BU663" s="286"/>
      <c r="BV663" s="286"/>
      <c r="BW663" s="286"/>
      <c r="BX663" s="286"/>
      <c r="BY663" s="286"/>
      <c r="BZ663" s="286"/>
      <c r="CA663" s="286"/>
      <c r="CB663" s="286"/>
      <c r="CC663" s="286"/>
      <c r="CD663" s="286"/>
      <c r="CE663" s="114">
        <v>0</v>
      </c>
      <c r="CF663" s="114">
        <v>0</v>
      </c>
      <c r="CG663" s="115">
        <v>0</v>
      </c>
      <c r="CH663" s="59">
        <v>0</v>
      </c>
      <c r="CI663" s="59">
        <v>0</v>
      </c>
      <c r="CJ663" s="59">
        <v>0</v>
      </c>
      <c r="DG663" s="395"/>
    </row>
    <row r="664" spans="1:111" ht="15" customHeight="1" thickBot="1" x14ac:dyDescent="0.3">
      <c r="A664" s="116" t="s">
        <v>2775</v>
      </c>
      <c r="B664" s="17" t="s">
        <v>2825</v>
      </c>
      <c r="C664" s="13">
        <v>37915</v>
      </c>
      <c r="D664" s="47" t="e">
        <v>#N/A</v>
      </c>
      <c r="E664" s="8" t="s">
        <v>199</v>
      </c>
      <c r="F664" s="18">
        <f>SUM(LARGE(G664:CJ664,{1,2,3,4,5,6}))</f>
        <v>0</v>
      </c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8"/>
      <c r="BU664" s="286"/>
      <c r="BV664" s="286"/>
      <c r="BW664" s="286"/>
      <c r="BX664" s="286"/>
      <c r="BY664" s="286"/>
      <c r="BZ664" s="286"/>
      <c r="CA664" s="286"/>
      <c r="CB664" s="286"/>
      <c r="CC664" s="286"/>
      <c r="CD664" s="286"/>
      <c r="CE664" s="114">
        <v>0</v>
      </c>
      <c r="CF664" s="114">
        <v>0</v>
      </c>
      <c r="CG664" s="115">
        <v>0</v>
      </c>
      <c r="CH664" s="59">
        <v>0</v>
      </c>
      <c r="CI664" s="59">
        <v>0</v>
      </c>
      <c r="CJ664" s="59">
        <v>0</v>
      </c>
    </row>
    <row r="665" spans="1:111" ht="15" customHeight="1" thickBot="1" x14ac:dyDescent="0.3">
      <c r="A665" s="116" t="s">
        <v>2330</v>
      </c>
      <c r="B665" s="17" t="s">
        <v>2826</v>
      </c>
      <c r="C665" s="13">
        <v>37915</v>
      </c>
      <c r="D665" s="47" t="e">
        <v>#N/A</v>
      </c>
      <c r="E665" s="8" t="s">
        <v>497</v>
      </c>
      <c r="F665" s="18">
        <f>SUM(LARGE(G665:CJ665,{1,2,3,4,5,6}))</f>
        <v>0</v>
      </c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8"/>
      <c r="BU665" s="286"/>
      <c r="BV665" s="286"/>
      <c r="BW665" s="286"/>
      <c r="BX665" s="286"/>
      <c r="BY665" s="286"/>
      <c r="BZ665" s="286"/>
      <c r="CA665" s="286"/>
      <c r="CB665" s="286"/>
      <c r="CC665" s="286"/>
      <c r="CD665" s="286"/>
      <c r="CE665" s="114">
        <v>0</v>
      </c>
      <c r="CF665" s="114">
        <v>0</v>
      </c>
      <c r="CG665" s="115">
        <v>0</v>
      </c>
      <c r="CH665" s="59">
        <v>0</v>
      </c>
      <c r="CI665" s="59">
        <v>0</v>
      </c>
      <c r="CJ665" s="59">
        <v>0</v>
      </c>
    </row>
    <row r="666" spans="1:111" ht="15" customHeight="1" thickBot="1" x14ac:dyDescent="0.3">
      <c r="A666" s="116" t="s">
        <v>2661</v>
      </c>
      <c r="B666" s="17" t="s">
        <v>2827</v>
      </c>
      <c r="C666" s="13">
        <v>37880</v>
      </c>
      <c r="D666" s="47" t="e">
        <v>#N/A</v>
      </c>
      <c r="E666" s="8" t="s">
        <v>2828</v>
      </c>
      <c r="F666" s="18">
        <f>SUM(LARGE(G666:CJ666,{1,2,3,4,5,6}))</f>
        <v>0</v>
      </c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8"/>
      <c r="BU666" s="286"/>
      <c r="BV666" s="286"/>
      <c r="BW666" s="286"/>
      <c r="BX666" s="286"/>
      <c r="BY666" s="286"/>
      <c r="BZ666" s="286"/>
      <c r="CA666" s="286"/>
      <c r="CB666" s="286"/>
      <c r="CC666" s="286"/>
      <c r="CD666" s="286"/>
      <c r="CE666" s="114">
        <v>0</v>
      </c>
      <c r="CF666" s="114">
        <v>0</v>
      </c>
      <c r="CG666" s="115">
        <v>0</v>
      </c>
      <c r="CH666" s="59">
        <v>0</v>
      </c>
      <c r="CI666" s="59">
        <v>0</v>
      </c>
      <c r="CJ666" s="59">
        <v>0</v>
      </c>
    </row>
    <row r="667" spans="1:111" ht="15" customHeight="1" thickBot="1" x14ac:dyDescent="0.3">
      <c r="A667" s="116" t="s">
        <v>2538</v>
      </c>
      <c r="B667" s="17" t="s">
        <v>2829</v>
      </c>
      <c r="C667" s="13">
        <v>37839</v>
      </c>
      <c r="D667" s="47" t="s">
        <v>3214</v>
      </c>
      <c r="E667" s="8" t="s">
        <v>513</v>
      </c>
      <c r="F667" s="18">
        <f>SUM(LARGE(G667:CJ667,{1,2,3,4,5,6}))</f>
        <v>0</v>
      </c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8"/>
      <c r="BU667" s="286"/>
      <c r="BV667" s="286"/>
      <c r="BW667" s="286"/>
      <c r="BX667" s="286"/>
      <c r="BY667" s="286"/>
      <c r="BZ667" s="286"/>
      <c r="CA667" s="286"/>
      <c r="CB667" s="286"/>
      <c r="CC667" s="286"/>
      <c r="CD667" s="286"/>
      <c r="CE667" s="114">
        <v>0</v>
      </c>
      <c r="CF667" s="114">
        <v>0</v>
      </c>
      <c r="CG667" s="115">
        <v>0</v>
      </c>
      <c r="CH667" s="59">
        <v>0</v>
      </c>
      <c r="CI667" s="59">
        <v>0</v>
      </c>
      <c r="CJ667" s="59">
        <v>0</v>
      </c>
    </row>
    <row r="668" spans="1:111" ht="15" customHeight="1" thickBot="1" x14ac:dyDescent="0.3">
      <c r="A668" s="116" t="s">
        <v>2769</v>
      </c>
      <c r="B668" s="17" t="s">
        <v>2830</v>
      </c>
      <c r="C668" s="13">
        <v>37826</v>
      </c>
      <c r="D668" s="47" t="e">
        <v>#N/A</v>
      </c>
      <c r="E668" s="8" t="s">
        <v>306</v>
      </c>
      <c r="F668" s="18">
        <f>SUM(LARGE(G668:CJ668,{1,2,3,4,5,6}))</f>
        <v>0</v>
      </c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8"/>
      <c r="BU668" s="286"/>
      <c r="BV668" s="286"/>
      <c r="BW668" s="286"/>
      <c r="BX668" s="286"/>
      <c r="BY668" s="286"/>
      <c r="BZ668" s="286"/>
      <c r="CA668" s="286"/>
      <c r="CB668" s="286"/>
      <c r="CC668" s="286"/>
      <c r="CD668" s="286"/>
      <c r="CE668" s="114">
        <v>0</v>
      </c>
      <c r="CF668" s="114">
        <v>0</v>
      </c>
      <c r="CG668" s="115">
        <v>0</v>
      </c>
      <c r="CH668" s="59">
        <v>0</v>
      </c>
      <c r="CI668" s="59">
        <v>0</v>
      </c>
      <c r="CJ668" s="59">
        <v>0</v>
      </c>
    </row>
    <row r="669" spans="1:111" ht="15" customHeight="1" thickBot="1" x14ac:dyDescent="0.3">
      <c r="A669" s="116" t="s">
        <v>2756</v>
      </c>
      <c r="B669" s="17" t="s">
        <v>2831</v>
      </c>
      <c r="C669" s="13">
        <v>37804</v>
      </c>
      <c r="D669" s="47" t="e">
        <v>#N/A</v>
      </c>
      <c r="E669" s="8" t="s">
        <v>162</v>
      </c>
      <c r="F669" s="18">
        <f>SUM(LARGE(G669:CJ669,{1,2,3,4,5,6}))</f>
        <v>0</v>
      </c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8"/>
      <c r="BU669" s="286"/>
      <c r="BV669" s="286"/>
      <c r="BW669" s="286"/>
      <c r="BX669" s="286"/>
      <c r="BY669" s="286"/>
      <c r="BZ669" s="286"/>
      <c r="CA669" s="286"/>
      <c r="CB669" s="286"/>
      <c r="CC669" s="286"/>
      <c r="CD669" s="286"/>
      <c r="CE669" s="114">
        <v>0</v>
      </c>
      <c r="CF669" s="114">
        <v>0</v>
      </c>
      <c r="CG669" s="115">
        <v>0</v>
      </c>
      <c r="CH669" s="59">
        <v>0</v>
      </c>
      <c r="CI669" s="59">
        <v>0</v>
      </c>
      <c r="CJ669" s="59">
        <v>0</v>
      </c>
    </row>
    <row r="670" spans="1:111" ht="15" customHeight="1" thickBot="1" x14ac:dyDescent="0.3">
      <c r="A670" s="116" t="s">
        <v>2522</v>
      </c>
      <c r="B670" s="17" t="s">
        <v>2523</v>
      </c>
      <c r="C670" s="13">
        <v>37763</v>
      </c>
      <c r="D670" s="47" t="s">
        <v>3216</v>
      </c>
      <c r="E670" s="8" t="s">
        <v>249</v>
      </c>
      <c r="F670" s="322">
        <f>SUM(LARGE(G670:CJ670,{1,2,3,4,5,6}))</f>
        <v>0</v>
      </c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8"/>
      <c r="BU670" s="286"/>
      <c r="BV670" s="286"/>
      <c r="BW670" s="286"/>
      <c r="BX670" s="286"/>
      <c r="BY670" s="286"/>
      <c r="BZ670" s="286"/>
      <c r="CA670" s="286"/>
      <c r="CB670" s="286"/>
      <c r="CC670" s="286"/>
      <c r="CD670" s="286"/>
      <c r="CE670" s="114">
        <v>0</v>
      </c>
      <c r="CF670" s="114">
        <v>0</v>
      </c>
      <c r="CG670" s="115">
        <v>0</v>
      </c>
      <c r="CH670" s="59">
        <v>0</v>
      </c>
      <c r="CI670" s="59">
        <v>0</v>
      </c>
      <c r="CJ670" s="59">
        <v>0</v>
      </c>
    </row>
    <row r="671" spans="1:111" ht="15" customHeight="1" thickBot="1" x14ac:dyDescent="0.3">
      <c r="A671" s="116" t="s">
        <v>2664</v>
      </c>
      <c r="B671" s="17" t="s">
        <v>2832</v>
      </c>
      <c r="C671" s="13">
        <v>37718</v>
      </c>
      <c r="D671" s="47">
        <v>45537</v>
      </c>
      <c r="E671" s="8" t="s">
        <v>2828</v>
      </c>
      <c r="F671" s="18">
        <f>SUM(LARGE(G671:CJ671,{1,2,3,4,5,6}))</f>
        <v>0</v>
      </c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8"/>
      <c r="BU671" s="286"/>
      <c r="BV671" s="286"/>
      <c r="BW671" s="286"/>
      <c r="BX671" s="286"/>
      <c r="BY671" s="286"/>
      <c r="BZ671" s="286"/>
      <c r="CA671" s="286"/>
      <c r="CB671" s="286"/>
      <c r="CC671" s="286"/>
      <c r="CD671" s="286"/>
      <c r="CE671" s="114">
        <v>0</v>
      </c>
      <c r="CF671" s="114">
        <v>0</v>
      </c>
      <c r="CG671" s="115">
        <v>0</v>
      </c>
      <c r="CH671" s="59">
        <v>0</v>
      </c>
      <c r="CI671" s="59">
        <v>0</v>
      </c>
      <c r="CJ671" s="59">
        <v>0</v>
      </c>
      <c r="CK671" s="395"/>
      <c r="CL671" s="395"/>
    </row>
    <row r="672" spans="1:111" ht="15" customHeight="1" thickBot="1" x14ac:dyDescent="0.3">
      <c r="A672" s="116" t="s">
        <v>2650</v>
      </c>
      <c r="B672" s="17" t="s">
        <v>2833</v>
      </c>
      <c r="C672" s="13">
        <v>37701</v>
      </c>
      <c r="D672" s="47" t="s">
        <v>3218</v>
      </c>
      <c r="E672" s="8" t="s">
        <v>2537</v>
      </c>
      <c r="F672" s="18">
        <f>SUM(LARGE(G672:CJ672,{1,2,3,4,5,6}))</f>
        <v>0</v>
      </c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8"/>
      <c r="BU672" s="286"/>
      <c r="BV672" s="286"/>
      <c r="BW672" s="286"/>
      <c r="BX672" s="286"/>
      <c r="BY672" s="286"/>
      <c r="BZ672" s="286"/>
      <c r="CA672" s="286"/>
      <c r="CB672" s="286"/>
      <c r="CC672" s="286"/>
      <c r="CD672" s="286"/>
      <c r="CE672" s="114">
        <v>0</v>
      </c>
      <c r="CF672" s="114">
        <v>0</v>
      </c>
      <c r="CG672" s="115">
        <v>0</v>
      </c>
      <c r="CH672" s="59">
        <v>0</v>
      </c>
      <c r="CI672" s="59">
        <v>0</v>
      </c>
      <c r="CJ672" s="59">
        <v>0</v>
      </c>
    </row>
    <row r="673" spans="1:110" ht="15" customHeight="1" thickBot="1" x14ac:dyDescent="0.25">
      <c r="A673" s="116" t="s">
        <v>2541</v>
      </c>
      <c r="B673" s="42" t="s">
        <v>1930</v>
      </c>
      <c r="C673" s="13">
        <v>37694</v>
      </c>
      <c r="D673" s="47" t="s">
        <v>1931</v>
      </c>
      <c r="E673" s="8" t="s">
        <v>386</v>
      </c>
      <c r="F673" s="18">
        <f>SUM(LARGE(G673:CJ673,{1,2,3,4,5,6}))</f>
        <v>0</v>
      </c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8"/>
      <c r="BU673" s="286"/>
      <c r="BV673" s="286"/>
      <c r="BW673" s="286"/>
      <c r="BX673" s="286"/>
      <c r="BY673" s="286"/>
      <c r="BZ673" s="286"/>
      <c r="CA673" s="286"/>
      <c r="CB673" s="286"/>
      <c r="CC673" s="286"/>
      <c r="CD673" s="286"/>
      <c r="CE673" s="114">
        <v>0</v>
      </c>
      <c r="CF673" s="114">
        <v>0</v>
      </c>
      <c r="CG673" s="115">
        <v>0</v>
      </c>
      <c r="CH673" s="59">
        <v>0</v>
      </c>
      <c r="CI673" s="59">
        <v>0</v>
      </c>
      <c r="CJ673" s="59">
        <v>0</v>
      </c>
    </row>
    <row r="674" spans="1:110" ht="15" customHeight="1" thickBot="1" x14ac:dyDescent="0.3">
      <c r="A674" s="116" t="s">
        <v>2759</v>
      </c>
      <c r="B674" s="17" t="s">
        <v>2834</v>
      </c>
      <c r="C674" s="13">
        <v>37686</v>
      </c>
      <c r="D674" s="47" t="s">
        <v>3209</v>
      </c>
      <c r="E674" s="8" t="s">
        <v>288</v>
      </c>
      <c r="F674" s="18">
        <f>SUM(LARGE(G674:CJ674,{1,2,3,4,5,6}))</f>
        <v>0</v>
      </c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8"/>
      <c r="BU674" s="286"/>
      <c r="BV674" s="286"/>
      <c r="BW674" s="286"/>
      <c r="BX674" s="286"/>
      <c r="BY674" s="286"/>
      <c r="BZ674" s="286"/>
      <c r="CA674" s="286"/>
      <c r="CB674" s="286"/>
      <c r="CC674" s="286"/>
      <c r="CD674" s="286"/>
      <c r="CE674" s="114">
        <v>0</v>
      </c>
      <c r="CF674" s="114">
        <v>0</v>
      </c>
      <c r="CG674" s="115">
        <v>0</v>
      </c>
      <c r="CH674" s="59">
        <v>0</v>
      </c>
      <c r="CI674" s="59">
        <v>0</v>
      </c>
      <c r="CJ674" s="59">
        <v>0</v>
      </c>
    </row>
    <row r="675" spans="1:110" ht="15" customHeight="1" thickBot="1" x14ac:dyDescent="0.3">
      <c r="A675" s="116" t="s">
        <v>2761</v>
      </c>
      <c r="B675" s="17" t="s">
        <v>2835</v>
      </c>
      <c r="C675" s="13">
        <v>37650</v>
      </c>
      <c r="D675" s="47" t="s">
        <v>3219</v>
      </c>
      <c r="E675" s="8" t="s">
        <v>288</v>
      </c>
      <c r="F675" s="18">
        <f>SUM(LARGE(G675:CJ675,{1,2,3,4,5,6}))</f>
        <v>0</v>
      </c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8"/>
      <c r="BU675" s="286"/>
      <c r="BV675" s="286"/>
      <c r="BW675" s="286"/>
      <c r="BX675" s="286"/>
      <c r="BY675" s="286"/>
      <c r="BZ675" s="286"/>
      <c r="CA675" s="286"/>
      <c r="CB675" s="286"/>
      <c r="CC675" s="286"/>
      <c r="CD675" s="286"/>
      <c r="CE675" s="114">
        <v>0</v>
      </c>
      <c r="CF675" s="114">
        <v>0</v>
      </c>
      <c r="CG675" s="115">
        <v>0</v>
      </c>
      <c r="CH675" s="59">
        <v>0</v>
      </c>
      <c r="CI675" s="59">
        <v>0</v>
      </c>
      <c r="CJ675" s="59">
        <v>0</v>
      </c>
    </row>
    <row r="676" spans="1:110" ht="15" customHeight="1" thickBot="1" x14ac:dyDescent="0.3">
      <c r="A676" s="116" t="s">
        <v>2691</v>
      </c>
      <c r="B676" s="17" t="s">
        <v>2836</v>
      </c>
      <c r="C676" s="13">
        <v>37466</v>
      </c>
      <c r="D676" s="47" t="e">
        <v>#N/A</v>
      </c>
      <c r="E676" s="8" t="s">
        <v>199</v>
      </c>
      <c r="F676" s="18">
        <f>SUM(LARGE(G676:CJ676,{1,2,3,4,5,6}))</f>
        <v>0</v>
      </c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8"/>
      <c r="BU676" s="286"/>
      <c r="BV676" s="286"/>
      <c r="BW676" s="286"/>
      <c r="BX676" s="286"/>
      <c r="BY676" s="286"/>
      <c r="BZ676" s="286"/>
      <c r="CA676" s="286"/>
      <c r="CB676" s="286"/>
      <c r="CC676" s="286"/>
      <c r="CD676" s="286"/>
      <c r="CE676" s="114">
        <v>0</v>
      </c>
      <c r="CF676" s="114">
        <v>0</v>
      </c>
      <c r="CG676" s="115">
        <v>0</v>
      </c>
      <c r="CH676" s="59">
        <v>0</v>
      </c>
      <c r="CI676" s="59">
        <v>0</v>
      </c>
      <c r="CJ676" s="59">
        <v>0</v>
      </c>
    </row>
    <row r="677" spans="1:110" ht="15" customHeight="1" thickBot="1" x14ac:dyDescent="0.3">
      <c r="A677" s="116" t="s">
        <v>2333</v>
      </c>
      <c r="B677" s="17" t="s">
        <v>2837</v>
      </c>
      <c r="C677" s="13">
        <v>37462</v>
      </c>
      <c r="D677" s="47" t="s">
        <v>3304</v>
      </c>
      <c r="E677" s="8" t="s">
        <v>152</v>
      </c>
      <c r="F677" s="18">
        <f>SUM(LARGE(G677:CJ677,{1,2,3,4,5,6}))</f>
        <v>0</v>
      </c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8"/>
      <c r="BU677" s="286"/>
      <c r="BV677" s="286"/>
      <c r="BW677" s="286"/>
      <c r="BX677" s="286"/>
      <c r="BY677" s="286"/>
      <c r="BZ677" s="286"/>
      <c r="CA677" s="286"/>
      <c r="CB677" s="286"/>
      <c r="CC677" s="286"/>
      <c r="CD677" s="286"/>
      <c r="CE677" s="114">
        <v>0</v>
      </c>
      <c r="CF677" s="114">
        <v>0</v>
      </c>
      <c r="CG677" s="115">
        <v>0</v>
      </c>
      <c r="CH677" s="59">
        <v>0</v>
      </c>
      <c r="CI677" s="59">
        <v>0</v>
      </c>
      <c r="CJ677" s="59">
        <v>0</v>
      </c>
    </row>
    <row r="678" spans="1:110" ht="15" customHeight="1" thickBot="1" x14ac:dyDescent="0.3">
      <c r="A678" s="116" t="s">
        <v>2430</v>
      </c>
      <c r="B678" s="17" t="s">
        <v>2431</v>
      </c>
      <c r="C678" s="13">
        <v>37452</v>
      </c>
      <c r="D678" s="47" t="s">
        <v>3226</v>
      </c>
      <c r="E678" s="8" t="s">
        <v>162</v>
      </c>
      <c r="F678" s="322">
        <f>SUM(LARGE(G678:CJ678,{1,2,3,4,5,6}))</f>
        <v>0</v>
      </c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8"/>
      <c r="BU678" s="286"/>
      <c r="BV678" s="286"/>
      <c r="BW678" s="286"/>
      <c r="BX678" s="286"/>
      <c r="BY678" s="286"/>
      <c r="BZ678" s="286"/>
      <c r="CA678" s="286"/>
      <c r="CB678" s="286"/>
      <c r="CC678" s="286"/>
      <c r="CD678" s="286"/>
      <c r="CE678" s="114">
        <v>0</v>
      </c>
      <c r="CF678" s="114">
        <v>0</v>
      </c>
      <c r="CG678" s="115">
        <v>0</v>
      </c>
      <c r="CH678" s="59">
        <v>0</v>
      </c>
      <c r="CI678" s="59">
        <v>0</v>
      </c>
      <c r="CJ678" s="59">
        <v>0</v>
      </c>
    </row>
    <row r="679" spans="1:110" ht="15" customHeight="1" thickBot="1" x14ac:dyDescent="0.3">
      <c r="A679" s="116" t="s">
        <v>2432</v>
      </c>
      <c r="B679" s="17" t="s">
        <v>2433</v>
      </c>
      <c r="C679" s="13">
        <v>37442</v>
      </c>
      <c r="D679" s="47" t="s">
        <v>3223</v>
      </c>
      <c r="E679" s="8" t="s">
        <v>162</v>
      </c>
      <c r="F679" s="322">
        <f>SUM(LARGE(G679:CJ679,{1,2,3,4,5,6}))</f>
        <v>0</v>
      </c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8"/>
      <c r="BU679" s="286"/>
      <c r="BV679" s="286"/>
      <c r="BW679" s="286"/>
      <c r="BX679" s="286"/>
      <c r="BY679" s="286"/>
      <c r="BZ679" s="286"/>
      <c r="CA679" s="286"/>
      <c r="CB679" s="286"/>
      <c r="CC679" s="286"/>
      <c r="CD679" s="286"/>
      <c r="CE679" s="114">
        <v>0</v>
      </c>
      <c r="CF679" s="114">
        <v>0</v>
      </c>
      <c r="CG679" s="115">
        <v>0</v>
      </c>
      <c r="CH679" s="59">
        <v>0</v>
      </c>
      <c r="CI679" s="59">
        <v>0</v>
      </c>
      <c r="CJ679" s="59">
        <v>0</v>
      </c>
    </row>
    <row r="680" spans="1:110" ht="15" customHeight="1" thickBot="1" x14ac:dyDescent="0.25">
      <c r="A680" s="116" t="s">
        <v>2285</v>
      </c>
      <c r="B680" s="44" t="s">
        <v>2838</v>
      </c>
      <c r="C680" s="13">
        <v>37431</v>
      </c>
      <c r="D680" s="47" t="s">
        <v>3227</v>
      </c>
      <c r="E680" s="8" t="s">
        <v>513</v>
      </c>
      <c r="F680" s="18">
        <f>SUM(LARGE(G680:CJ680,{1,2,3,4,5,6}))</f>
        <v>0</v>
      </c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8"/>
      <c r="BU680" s="286"/>
      <c r="BV680" s="286"/>
      <c r="BW680" s="286"/>
      <c r="BX680" s="286"/>
      <c r="BY680" s="286"/>
      <c r="BZ680" s="286"/>
      <c r="CA680" s="286"/>
      <c r="CB680" s="286"/>
      <c r="CC680" s="286"/>
      <c r="CD680" s="286"/>
      <c r="CE680" s="114">
        <v>0</v>
      </c>
      <c r="CF680" s="114">
        <v>0</v>
      </c>
      <c r="CG680" s="115">
        <v>0</v>
      </c>
      <c r="CH680" s="59">
        <v>0</v>
      </c>
      <c r="CI680" s="59">
        <v>0</v>
      </c>
      <c r="CJ680" s="59">
        <v>0</v>
      </c>
    </row>
    <row r="681" spans="1:110" ht="15" customHeight="1" thickBot="1" x14ac:dyDescent="0.3">
      <c r="A681" s="116" t="s">
        <v>2773</v>
      </c>
      <c r="B681" s="17" t="s">
        <v>2774</v>
      </c>
      <c r="C681" s="13">
        <v>37428</v>
      </c>
      <c r="D681" s="47" t="s">
        <v>3228</v>
      </c>
      <c r="E681" s="8" t="s">
        <v>302</v>
      </c>
      <c r="F681" s="322">
        <f>SUM(LARGE(G681:CJ681,{1,2,3,4,5,6}))</f>
        <v>0</v>
      </c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8"/>
      <c r="BU681" s="286"/>
      <c r="BV681" s="286"/>
      <c r="BW681" s="286"/>
      <c r="BX681" s="286"/>
      <c r="BY681" s="286"/>
      <c r="BZ681" s="286"/>
      <c r="CA681" s="286"/>
      <c r="CB681" s="286"/>
      <c r="CC681" s="286"/>
      <c r="CD681" s="286"/>
      <c r="CE681" s="114">
        <v>0</v>
      </c>
      <c r="CF681" s="114">
        <v>0</v>
      </c>
      <c r="CG681" s="115">
        <v>0</v>
      </c>
      <c r="CH681" s="59">
        <v>0</v>
      </c>
      <c r="CI681" s="59">
        <v>0</v>
      </c>
      <c r="CJ681" s="59">
        <v>0</v>
      </c>
    </row>
    <row r="682" spans="1:110" ht="15" customHeight="1" thickBot="1" x14ac:dyDescent="0.3">
      <c r="A682" s="116" t="s">
        <v>2775</v>
      </c>
      <c r="B682" s="17" t="s">
        <v>2839</v>
      </c>
      <c r="C682" s="13">
        <v>37242</v>
      </c>
      <c r="D682" s="47" t="s">
        <v>3305</v>
      </c>
      <c r="E682" s="8" t="s">
        <v>526</v>
      </c>
      <c r="F682" s="18">
        <f>SUM(LARGE(G682:CJ682,{1,2,3,4,5,6}))</f>
        <v>0</v>
      </c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8"/>
      <c r="BU682" s="286"/>
      <c r="BV682" s="286"/>
      <c r="BW682" s="286"/>
      <c r="BX682" s="286"/>
      <c r="BY682" s="286"/>
      <c r="BZ682" s="286"/>
      <c r="CA682" s="286"/>
      <c r="CB682" s="286"/>
      <c r="CC682" s="286"/>
      <c r="CD682" s="286"/>
      <c r="CE682" s="114">
        <v>0</v>
      </c>
      <c r="CF682" s="114">
        <v>0</v>
      </c>
      <c r="CG682" s="115">
        <v>0</v>
      </c>
      <c r="CH682" s="59">
        <v>0</v>
      </c>
      <c r="CI682" s="59">
        <v>0</v>
      </c>
      <c r="CJ682" s="59">
        <v>0</v>
      </c>
    </row>
    <row r="683" spans="1:110" ht="15" customHeight="1" thickBot="1" x14ac:dyDescent="0.3">
      <c r="A683" s="116" t="s">
        <v>2612</v>
      </c>
      <c r="B683" s="17" t="s">
        <v>2840</v>
      </c>
      <c r="C683" s="13">
        <v>37215</v>
      </c>
      <c r="D683" s="47" t="e">
        <v>#N/A</v>
      </c>
      <c r="E683" s="8" t="s">
        <v>306</v>
      </c>
      <c r="F683" s="18">
        <f>SUM(LARGE(G683:CJ683,{1,2,3,4,5,6}))</f>
        <v>0</v>
      </c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8"/>
      <c r="BU683" s="286"/>
      <c r="BV683" s="286"/>
      <c r="BW683" s="286"/>
      <c r="BX683" s="286"/>
      <c r="BY683" s="286"/>
      <c r="BZ683" s="286"/>
      <c r="CA683" s="286"/>
      <c r="CB683" s="286"/>
      <c r="CC683" s="286"/>
      <c r="CD683" s="286"/>
      <c r="CE683" s="114">
        <v>0</v>
      </c>
      <c r="CF683" s="114">
        <v>0</v>
      </c>
      <c r="CG683" s="115">
        <v>0</v>
      </c>
      <c r="CH683" s="59">
        <v>0</v>
      </c>
      <c r="CI683" s="59">
        <v>0</v>
      </c>
      <c r="CJ683" s="59">
        <v>0</v>
      </c>
    </row>
    <row r="684" spans="1:110" ht="15" customHeight="1" thickBot="1" x14ac:dyDescent="0.3">
      <c r="A684" s="116" t="s">
        <v>2615</v>
      </c>
      <c r="B684" s="17" t="s">
        <v>2841</v>
      </c>
      <c r="C684" s="13">
        <v>37029</v>
      </c>
      <c r="D684" s="47" t="s">
        <v>3231</v>
      </c>
      <c r="E684" s="8" t="s">
        <v>306</v>
      </c>
      <c r="F684" s="18">
        <f>SUM(LARGE(G684:CJ684,{1,2,3,4,5,6}))</f>
        <v>0</v>
      </c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8"/>
      <c r="BU684" s="286"/>
      <c r="BV684" s="286"/>
      <c r="BW684" s="286"/>
      <c r="BX684" s="286"/>
      <c r="BY684" s="286"/>
      <c r="BZ684" s="286"/>
      <c r="CA684" s="286"/>
      <c r="CB684" s="286"/>
      <c r="CC684" s="286"/>
      <c r="CD684" s="286"/>
      <c r="CE684" s="114">
        <v>0</v>
      </c>
      <c r="CF684" s="114">
        <v>0</v>
      </c>
      <c r="CG684" s="115">
        <v>0</v>
      </c>
      <c r="CH684" s="59">
        <v>0</v>
      </c>
      <c r="CI684" s="59">
        <v>0</v>
      </c>
      <c r="CJ684" s="59">
        <v>0</v>
      </c>
    </row>
    <row r="685" spans="1:110" ht="15" customHeight="1" thickBot="1" x14ac:dyDescent="0.3">
      <c r="A685" s="116" t="s">
        <v>2233</v>
      </c>
      <c r="B685" s="17" t="s">
        <v>2842</v>
      </c>
      <c r="C685" s="13">
        <v>37004</v>
      </c>
      <c r="D685" s="47" t="s">
        <v>3306</v>
      </c>
      <c r="E685" s="8" t="s">
        <v>292</v>
      </c>
      <c r="F685" s="18">
        <f>SUM(LARGE(G685:CJ685,{1,2,3,4,5,6}))</f>
        <v>0</v>
      </c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8"/>
      <c r="BU685" s="286"/>
      <c r="BV685" s="286"/>
      <c r="BW685" s="286"/>
      <c r="BX685" s="286"/>
      <c r="BY685" s="286"/>
      <c r="BZ685" s="286"/>
      <c r="CA685" s="286"/>
      <c r="CB685" s="286"/>
      <c r="CC685" s="286"/>
      <c r="CD685" s="286"/>
      <c r="CE685" s="114">
        <v>0</v>
      </c>
      <c r="CF685" s="114">
        <v>0</v>
      </c>
      <c r="CG685" s="115">
        <v>0</v>
      </c>
      <c r="CH685" s="59">
        <v>0</v>
      </c>
      <c r="CI685" s="59">
        <v>0</v>
      </c>
      <c r="CJ685" s="59">
        <v>0</v>
      </c>
    </row>
    <row r="686" spans="1:110" ht="15" customHeight="1" thickBot="1" x14ac:dyDescent="0.3">
      <c r="A686" s="116" t="s">
        <v>2777</v>
      </c>
      <c r="B686" s="17" t="s">
        <v>2843</v>
      </c>
      <c r="C686" s="13">
        <v>36965</v>
      </c>
      <c r="D686" s="47" t="e">
        <v>#N/A</v>
      </c>
      <c r="E686" s="8" t="s">
        <v>526</v>
      </c>
      <c r="F686" s="18">
        <f>SUM(LARGE(G686:CJ686,{1,2,3,4,5,6}))</f>
        <v>0</v>
      </c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8"/>
      <c r="BU686" s="286"/>
      <c r="BV686" s="286"/>
      <c r="BW686" s="286"/>
      <c r="BX686" s="286"/>
      <c r="BY686" s="286"/>
      <c r="BZ686" s="286"/>
      <c r="CA686" s="286"/>
      <c r="CB686" s="286"/>
      <c r="CC686" s="286"/>
      <c r="CD686" s="286"/>
      <c r="CE686" s="114">
        <v>0</v>
      </c>
      <c r="CF686" s="114">
        <v>0</v>
      </c>
      <c r="CG686" s="115">
        <v>0</v>
      </c>
      <c r="CH686" s="59">
        <v>0</v>
      </c>
      <c r="CI686" s="59">
        <v>0</v>
      </c>
      <c r="CJ686" s="59">
        <v>0</v>
      </c>
    </row>
    <row r="687" spans="1:110" ht="15" customHeight="1" thickBot="1" x14ac:dyDescent="0.3">
      <c r="A687" s="116" t="s">
        <v>2407</v>
      </c>
      <c r="B687" s="17" t="s">
        <v>2408</v>
      </c>
      <c r="C687" s="13">
        <v>36946</v>
      </c>
      <c r="D687" s="47" t="s">
        <v>3233</v>
      </c>
      <c r="E687" s="8" t="s">
        <v>180</v>
      </c>
      <c r="F687" s="322">
        <f>SUM(LARGE(G687:CJ687,{1,2,3,4,5,6}))</f>
        <v>0</v>
      </c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8"/>
      <c r="BU687" s="286"/>
      <c r="BV687" s="286"/>
      <c r="BW687" s="286"/>
      <c r="BX687" s="286"/>
      <c r="BY687" s="286"/>
      <c r="BZ687" s="286"/>
      <c r="CA687" s="286"/>
      <c r="CB687" s="286"/>
      <c r="CC687" s="286"/>
      <c r="CD687" s="286"/>
      <c r="CE687" s="114">
        <v>0</v>
      </c>
      <c r="CF687" s="114">
        <v>0</v>
      </c>
      <c r="CG687" s="115">
        <v>0</v>
      </c>
      <c r="CH687" s="59">
        <v>0</v>
      </c>
      <c r="CI687" s="59">
        <v>0</v>
      </c>
      <c r="CJ687" s="59">
        <v>0</v>
      </c>
      <c r="DC687" s="395"/>
      <c r="DD687" s="395"/>
      <c r="DE687" s="395"/>
      <c r="DF687" s="395"/>
    </row>
    <row r="688" spans="1:110" ht="15" customHeight="1" thickBot="1" x14ac:dyDescent="0.3">
      <c r="A688" s="116" t="s">
        <v>2653</v>
      </c>
      <c r="B688" s="17" t="s">
        <v>2844</v>
      </c>
      <c r="C688" s="13">
        <v>36937</v>
      </c>
      <c r="D688" s="47" t="s">
        <v>3234</v>
      </c>
      <c r="E688" s="8" t="s">
        <v>1031</v>
      </c>
      <c r="F688" s="18">
        <f>SUM(LARGE(G688:CJ688,{1,2,3,4,5,6}))</f>
        <v>0</v>
      </c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8"/>
      <c r="BU688" s="286"/>
      <c r="BV688" s="286"/>
      <c r="BW688" s="286"/>
      <c r="BX688" s="286"/>
      <c r="BY688" s="286"/>
      <c r="BZ688" s="286"/>
      <c r="CA688" s="286"/>
      <c r="CB688" s="286"/>
      <c r="CC688" s="286"/>
      <c r="CD688" s="286"/>
      <c r="CE688" s="114">
        <v>0</v>
      </c>
      <c r="CF688" s="114">
        <v>0</v>
      </c>
      <c r="CG688" s="115">
        <v>0</v>
      </c>
      <c r="CH688" s="59">
        <v>0</v>
      </c>
      <c r="CI688" s="59">
        <v>0</v>
      </c>
      <c r="CJ688" s="59">
        <v>0</v>
      </c>
    </row>
    <row r="689" spans="1:88" ht="15" customHeight="1" thickBot="1" x14ac:dyDescent="0.3">
      <c r="A689" s="116" t="s">
        <v>2784</v>
      </c>
      <c r="B689" s="17" t="s">
        <v>2845</v>
      </c>
      <c r="C689" s="13">
        <v>36937</v>
      </c>
      <c r="D689" s="47" t="e">
        <v>#N/A</v>
      </c>
      <c r="E689" s="8" t="s">
        <v>1031</v>
      </c>
      <c r="F689" s="18">
        <f>SUM(LARGE(G689:CJ689,{1,2,3,4,5,6}))</f>
        <v>0</v>
      </c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8"/>
      <c r="BU689" s="286"/>
      <c r="BV689" s="286"/>
      <c r="BW689" s="286"/>
      <c r="BX689" s="286"/>
      <c r="BY689" s="286"/>
      <c r="BZ689" s="286"/>
      <c r="CA689" s="286"/>
      <c r="CB689" s="286"/>
      <c r="CC689" s="286"/>
      <c r="CD689" s="286"/>
      <c r="CE689" s="114">
        <v>0</v>
      </c>
      <c r="CF689" s="114">
        <v>0</v>
      </c>
      <c r="CG689" s="115">
        <v>0</v>
      </c>
      <c r="CH689" s="59">
        <v>0</v>
      </c>
      <c r="CI689" s="59">
        <v>0</v>
      </c>
      <c r="CJ689" s="59">
        <v>0</v>
      </c>
    </row>
    <row r="690" spans="1:88" ht="15" customHeight="1" thickBot="1" x14ac:dyDescent="0.3">
      <c r="A690" s="116" t="s">
        <v>2336</v>
      </c>
      <c r="B690" s="17" t="s">
        <v>2846</v>
      </c>
      <c r="C690" s="13">
        <v>36876</v>
      </c>
      <c r="D690" s="47" t="s">
        <v>3221</v>
      </c>
      <c r="E690" s="8" t="s">
        <v>513</v>
      </c>
      <c r="F690" s="18">
        <f>SUM(LARGE(G690:CJ690,{1,2,3,4,5,6}))</f>
        <v>0</v>
      </c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8"/>
      <c r="BU690" s="286"/>
      <c r="BV690" s="286"/>
      <c r="BW690" s="286"/>
      <c r="BX690" s="286"/>
      <c r="BY690" s="286"/>
      <c r="BZ690" s="286"/>
      <c r="CA690" s="286"/>
      <c r="CB690" s="286"/>
      <c r="CC690" s="286"/>
      <c r="CD690" s="286"/>
      <c r="CE690" s="114">
        <v>0</v>
      </c>
      <c r="CF690" s="114">
        <v>0</v>
      </c>
      <c r="CG690" s="115">
        <v>0</v>
      </c>
      <c r="CH690" s="59">
        <v>0</v>
      </c>
      <c r="CI690" s="59">
        <v>0</v>
      </c>
      <c r="CJ690" s="59">
        <v>0</v>
      </c>
    </row>
    <row r="691" spans="1:88" ht="15" customHeight="1" thickBot="1" x14ac:dyDescent="0.3">
      <c r="A691" s="116" t="s">
        <v>2518</v>
      </c>
      <c r="B691" s="17" t="s">
        <v>2847</v>
      </c>
      <c r="C691" s="13">
        <v>36875</v>
      </c>
      <c r="D691" s="47" t="e">
        <v>#N/A</v>
      </c>
      <c r="E691" s="8" t="s">
        <v>326</v>
      </c>
      <c r="F691" s="18">
        <f>SUM(LARGE(G691:CJ691,{1,2,3,4,5,6}))</f>
        <v>0</v>
      </c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8"/>
      <c r="BU691" s="286"/>
      <c r="BV691" s="286"/>
      <c r="BW691" s="286"/>
      <c r="BX691" s="286"/>
      <c r="BY691" s="286"/>
      <c r="BZ691" s="286"/>
      <c r="CA691" s="286"/>
      <c r="CB691" s="286"/>
      <c r="CC691" s="286"/>
      <c r="CD691" s="286"/>
      <c r="CE691" s="114">
        <v>0</v>
      </c>
      <c r="CF691" s="114">
        <v>0</v>
      </c>
      <c r="CG691" s="115">
        <v>0</v>
      </c>
      <c r="CH691" s="59">
        <v>0</v>
      </c>
      <c r="CI691" s="59">
        <v>0</v>
      </c>
      <c r="CJ691" s="59">
        <v>0</v>
      </c>
    </row>
    <row r="692" spans="1:88" ht="15" customHeight="1" thickBot="1" x14ac:dyDescent="0.3">
      <c r="A692" s="116" t="s">
        <v>2337</v>
      </c>
      <c r="B692" s="17" t="s">
        <v>2848</v>
      </c>
      <c r="C692" s="13">
        <v>36799</v>
      </c>
      <c r="D692" s="47" t="s">
        <v>3307</v>
      </c>
      <c r="E692" s="8" t="s">
        <v>953</v>
      </c>
      <c r="F692" s="18">
        <f>SUM(LARGE(G692:CJ692,{1,2,3,4,5,6}))</f>
        <v>0</v>
      </c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8"/>
      <c r="BU692" s="286"/>
      <c r="BV692" s="286"/>
      <c r="BW692" s="286"/>
      <c r="BX692" s="286"/>
      <c r="BY692" s="286"/>
      <c r="BZ692" s="286"/>
      <c r="CA692" s="286"/>
      <c r="CB692" s="286"/>
      <c r="CC692" s="286"/>
      <c r="CD692" s="286"/>
      <c r="CE692" s="114">
        <v>0</v>
      </c>
      <c r="CF692" s="114">
        <v>0</v>
      </c>
      <c r="CG692" s="115">
        <v>0</v>
      </c>
      <c r="CH692" s="59">
        <v>0</v>
      </c>
      <c r="CI692" s="59">
        <v>0</v>
      </c>
      <c r="CJ692" s="59">
        <v>0</v>
      </c>
    </row>
    <row r="693" spans="1:88" ht="15" customHeight="1" thickBot="1" x14ac:dyDescent="0.3">
      <c r="A693" s="116" t="s">
        <v>2340</v>
      </c>
      <c r="B693" s="17" t="s">
        <v>2849</v>
      </c>
      <c r="C693" s="13">
        <v>36780</v>
      </c>
      <c r="D693" s="47" t="e">
        <v>#N/A</v>
      </c>
      <c r="E693" s="8" t="s">
        <v>2850</v>
      </c>
      <c r="F693" s="18">
        <f>SUM(LARGE(G693:CJ693,{1,2,3,4,5,6}))</f>
        <v>0</v>
      </c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8"/>
      <c r="BU693" s="286"/>
      <c r="BV693" s="286"/>
      <c r="BW693" s="286"/>
      <c r="BX693" s="286"/>
      <c r="BY693" s="286"/>
      <c r="BZ693" s="286"/>
      <c r="CA693" s="286"/>
      <c r="CB693" s="286"/>
      <c r="CC693" s="286"/>
      <c r="CD693" s="286"/>
      <c r="CE693" s="114">
        <v>0</v>
      </c>
      <c r="CF693" s="114">
        <v>0</v>
      </c>
      <c r="CG693" s="115">
        <v>0</v>
      </c>
      <c r="CH693" s="59">
        <v>0</v>
      </c>
      <c r="CI693" s="59">
        <v>0</v>
      </c>
      <c r="CJ693" s="59">
        <v>0</v>
      </c>
    </row>
    <row r="694" spans="1:88" ht="15" customHeight="1" thickBot="1" x14ac:dyDescent="0.3">
      <c r="A694" s="116" t="s">
        <v>2343</v>
      </c>
      <c r="B694" s="17" t="s">
        <v>2851</v>
      </c>
      <c r="C694" s="13">
        <v>36664</v>
      </c>
      <c r="D694" s="47" t="s">
        <v>3308</v>
      </c>
      <c r="E694" s="8" t="s">
        <v>953</v>
      </c>
      <c r="F694" s="18">
        <f>SUM(LARGE(G694:CJ694,{1,2,3,4,5,6}))</f>
        <v>0</v>
      </c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8"/>
      <c r="BU694" s="286"/>
      <c r="BV694" s="286"/>
      <c r="BW694" s="286"/>
      <c r="BX694" s="286"/>
      <c r="BY694" s="286"/>
      <c r="BZ694" s="286"/>
      <c r="CA694" s="286"/>
      <c r="CB694" s="286"/>
      <c r="CC694" s="286"/>
      <c r="CD694" s="286"/>
      <c r="CE694" s="114">
        <v>0</v>
      </c>
      <c r="CF694" s="114">
        <v>0</v>
      </c>
      <c r="CG694" s="115">
        <v>0</v>
      </c>
      <c r="CH694" s="59">
        <v>0</v>
      </c>
      <c r="CI694" s="59">
        <v>0</v>
      </c>
      <c r="CJ694" s="59">
        <v>0</v>
      </c>
    </row>
    <row r="695" spans="1:88" ht="15" customHeight="1" thickBot="1" x14ac:dyDescent="0.3">
      <c r="A695" s="116" t="s">
        <v>2478</v>
      </c>
      <c r="B695" s="17" t="s">
        <v>2852</v>
      </c>
      <c r="C695" s="13">
        <v>36657</v>
      </c>
      <c r="D695" s="47" t="s">
        <v>3235</v>
      </c>
      <c r="E695" s="8" t="s">
        <v>262</v>
      </c>
      <c r="F695" s="18">
        <f>SUM(LARGE(G695:CJ695,{1,2,3,4,5,6}))</f>
        <v>0</v>
      </c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8"/>
      <c r="BU695" s="286"/>
      <c r="BV695" s="286"/>
      <c r="BW695" s="286"/>
      <c r="BX695" s="286"/>
      <c r="BY695" s="286"/>
      <c r="BZ695" s="286"/>
      <c r="CA695" s="286"/>
      <c r="CB695" s="286"/>
      <c r="CC695" s="286"/>
      <c r="CD695" s="286"/>
      <c r="CE695" s="114">
        <v>0</v>
      </c>
      <c r="CF695" s="114">
        <v>0</v>
      </c>
      <c r="CG695" s="115">
        <v>0</v>
      </c>
      <c r="CH695" s="59">
        <v>0</v>
      </c>
      <c r="CI695" s="59">
        <v>0</v>
      </c>
      <c r="CJ695" s="59">
        <v>0</v>
      </c>
    </row>
    <row r="696" spans="1:88" ht="15" customHeight="1" thickBot="1" x14ac:dyDescent="0.3">
      <c r="A696" s="116" t="s">
        <v>2346</v>
      </c>
      <c r="B696" s="17" t="s">
        <v>2853</v>
      </c>
      <c r="C696" s="13">
        <v>36614</v>
      </c>
      <c r="D696" s="47" t="s">
        <v>3237</v>
      </c>
      <c r="E696" s="8" t="s">
        <v>513</v>
      </c>
      <c r="F696" s="18">
        <f>SUM(LARGE(G696:CJ696,{1,2,3,4,5,6}))</f>
        <v>0</v>
      </c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8"/>
      <c r="BU696" s="286"/>
      <c r="BV696" s="286"/>
      <c r="BW696" s="286"/>
      <c r="BX696" s="286"/>
      <c r="BY696" s="286"/>
      <c r="BZ696" s="286"/>
      <c r="CA696" s="286"/>
      <c r="CB696" s="286"/>
      <c r="CC696" s="286"/>
      <c r="CD696" s="286"/>
      <c r="CE696" s="114">
        <v>0</v>
      </c>
      <c r="CF696" s="114">
        <v>0</v>
      </c>
      <c r="CG696" s="115">
        <v>0</v>
      </c>
      <c r="CH696" s="59">
        <v>0</v>
      </c>
      <c r="CI696" s="59">
        <v>0</v>
      </c>
      <c r="CJ696" s="59">
        <v>0</v>
      </c>
    </row>
    <row r="697" spans="1:88" ht="15" customHeight="1" thickBot="1" x14ac:dyDescent="0.3">
      <c r="A697" s="116" t="s">
        <v>2453</v>
      </c>
      <c r="B697" s="17" t="s">
        <v>2454</v>
      </c>
      <c r="C697" s="13">
        <v>36564</v>
      </c>
      <c r="D697" s="47" t="s">
        <v>3309</v>
      </c>
      <c r="E697" s="8" t="s">
        <v>2455</v>
      </c>
      <c r="F697" s="322">
        <f>SUM(LARGE(G697:CJ697,{1,2,3,4,5,6}))</f>
        <v>0</v>
      </c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8"/>
      <c r="BU697" s="286"/>
      <c r="BV697" s="286"/>
      <c r="BW697" s="286"/>
      <c r="BX697" s="286"/>
      <c r="BY697" s="286"/>
      <c r="BZ697" s="286"/>
      <c r="CA697" s="286"/>
      <c r="CB697" s="286"/>
      <c r="CC697" s="286"/>
      <c r="CD697" s="286"/>
      <c r="CE697" s="114">
        <v>0</v>
      </c>
      <c r="CF697" s="114">
        <v>0</v>
      </c>
      <c r="CG697" s="115">
        <v>0</v>
      </c>
      <c r="CH697" s="59">
        <v>0</v>
      </c>
      <c r="CI697" s="59">
        <v>0</v>
      </c>
      <c r="CJ697" s="59">
        <v>0</v>
      </c>
    </row>
    <row r="698" spans="1:88" ht="15" customHeight="1" thickBot="1" x14ac:dyDescent="0.25">
      <c r="A698" s="118" t="s">
        <v>2310</v>
      </c>
      <c r="B698" s="384" t="s">
        <v>2854</v>
      </c>
      <c r="C698" s="50">
        <v>36531</v>
      </c>
      <c r="D698" s="150" t="e">
        <v>#N/A</v>
      </c>
      <c r="E698" s="51" t="s">
        <v>522</v>
      </c>
      <c r="F698" s="18">
        <f>SUM(LARGE(G698:CJ698,{1,2,3,4,5,6}))</f>
        <v>0</v>
      </c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4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14">
        <v>0</v>
      </c>
      <c r="CF698" s="114">
        <v>0</v>
      </c>
      <c r="CG698" s="115">
        <v>0</v>
      </c>
      <c r="CH698" s="59">
        <v>0</v>
      </c>
      <c r="CI698" s="59">
        <v>0</v>
      </c>
      <c r="CJ698" s="59">
        <v>0</v>
      </c>
    </row>
    <row r="699" spans="1:88" ht="15" customHeight="1" thickBot="1" x14ac:dyDescent="0.3">
      <c r="A699" s="289" t="s">
        <v>2304</v>
      </c>
      <c r="B699" s="290" t="s">
        <v>2855</v>
      </c>
      <c r="C699" s="284">
        <v>36497</v>
      </c>
      <c r="D699" s="179" t="s">
        <v>3240</v>
      </c>
      <c r="E699" s="180" t="s">
        <v>306</v>
      </c>
      <c r="F699" s="18">
        <f>SUM(LARGE(G699:CJ699,{1,2,3,4,5,6}))</f>
        <v>0</v>
      </c>
      <c r="G699" s="181"/>
      <c r="H699" s="181"/>
      <c r="I699" s="181"/>
      <c r="J699" s="181"/>
      <c r="K699" s="181"/>
      <c r="L699" s="181"/>
      <c r="M699" s="181"/>
      <c r="N699" s="181"/>
      <c r="O699" s="181"/>
      <c r="P699" s="181"/>
      <c r="Q699" s="181"/>
      <c r="R699" s="181"/>
      <c r="S699" s="181"/>
      <c r="T699" s="181"/>
      <c r="U699" s="181"/>
      <c r="V699" s="181"/>
      <c r="W699" s="181"/>
      <c r="X699" s="181"/>
      <c r="Y699" s="181"/>
      <c r="Z699" s="181"/>
      <c r="AA699" s="181"/>
      <c r="AB699" s="181"/>
      <c r="AC699" s="181"/>
      <c r="AD699" s="181"/>
      <c r="AE699" s="181"/>
      <c r="AF699" s="181"/>
      <c r="AG699" s="181"/>
      <c r="AH699" s="181"/>
      <c r="AI699" s="181"/>
      <c r="AJ699" s="181"/>
      <c r="AK699" s="181"/>
      <c r="AL699" s="181"/>
      <c r="AM699" s="181"/>
      <c r="AN699" s="181"/>
      <c r="AO699" s="181"/>
      <c r="AP699" s="181"/>
      <c r="AQ699" s="181"/>
      <c r="AR699" s="181"/>
      <c r="AS699" s="181"/>
      <c r="AT699" s="181"/>
      <c r="AU699" s="181"/>
      <c r="AV699" s="181"/>
      <c r="AW699" s="181"/>
      <c r="AX699" s="181"/>
      <c r="AY699" s="181"/>
      <c r="AZ699" s="181"/>
      <c r="BA699" s="181"/>
      <c r="BB699" s="181"/>
      <c r="BC699" s="181"/>
      <c r="BD699" s="181"/>
      <c r="BE699" s="181"/>
      <c r="BF699" s="181"/>
      <c r="BG699" s="181"/>
      <c r="BH699" s="181"/>
      <c r="BI699" s="181"/>
      <c r="BJ699" s="181"/>
      <c r="BK699" s="181"/>
      <c r="BL699" s="182"/>
      <c r="BM699" s="286"/>
      <c r="BN699" s="286"/>
      <c r="BO699" s="286"/>
      <c r="BP699" s="286"/>
      <c r="BQ699" s="286"/>
      <c r="BR699" s="286"/>
      <c r="BS699" s="286"/>
      <c r="BT699" s="286"/>
      <c r="BU699" s="286"/>
      <c r="BV699" s="286"/>
      <c r="BW699" s="286"/>
      <c r="BX699" s="286"/>
      <c r="BY699" s="286"/>
      <c r="BZ699" s="286"/>
      <c r="CA699" s="286"/>
      <c r="CB699" s="286"/>
      <c r="CC699" s="286"/>
      <c r="CD699" s="286"/>
      <c r="CE699" s="114">
        <v>0</v>
      </c>
      <c r="CF699" s="114">
        <v>0</v>
      </c>
      <c r="CG699" s="115">
        <v>0</v>
      </c>
      <c r="CH699" s="59">
        <v>0</v>
      </c>
      <c r="CI699" s="59">
        <v>0</v>
      </c>
      <c r="CJ699" s="59">
        <v>0</v>
      </c>
    </row>
    <row r="700" spans="1:88" ht="15" customHeight="1" thickBot="1" x14ac:dyDescent="0.3">
      <c r="A700" s="116" t="s">
        <v>2304</v>
      </c>
      <c r="B700" s="17" t="s">
        <v>2305</v>
      </c>
      <c r="C700" s="13">
        <v>36473</v>
      </c>
      <c r="D700" s="47" t="s">
        <v>3241</v>
      </c>
      <c r="E700" s="8" t="s">
        <v>1713</v>
      </c>
      <c r="F700" s="322">
        <f>SUM(LARGE(G700:CJ700,{1,2,3,4,5,6}))</f>
        <v>0</v>
      </c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8"/>
      <c r="BM700" s="286"/>
      <c r="BN700" s="286"/>
      <c r="BO700" s="286"/>
      <c r="BP700" s="286"/>
      <c r="BQ700" s="286"/>
      <c r="BR700" s="286"/>
      <c r="BS700" s="286"/>
      <c r="BT700" s="286"/>
      <c r="BU700" s="286"/>
      <c r="BV700" s="286"/>
      <c r="BW700" s="286"/>
      <c r="BX700" s="286"/>
      <c r="BY700" s="286"/>
      <c r="BZ700" s="286"/>
      <c r="CA700" s="286"/>
      <c r="CB700" s="286"/>
      <c r="CC700" s="286"/>
      <c r="CD700" s="286"/>
      <c r="CE700" s="114">
        <v>0</v>
      </c>
      <c r="CF700" s="114">
        <v>0</v>
      </c>
      <c r="CG700" s="115">
        <v>0</v>
      </c>
      <c r="CH700" s="59">
        <v>0</v>
      </c>
      <c r="CI700" s="59">
        <v>0</v>
      </c>
      <c r="CJ700" s="59">
        <v>0</v>
      </c>
    </row>
    <row r="701" spans="1:88" ht="15" customHeight="1" thickBot="1" x14ac:dyDescent="0.3">
      <c r="A701" s="116" t="s">
        <v>2409</v>
      </c>
      <c r="B701" s="17" t="s">
        <v>2410</v>
      </c>
      <c r="C701" s="13">
        <v>36396</v>
      </c>
      <c r="D701" s="47" t="s">
        <v>3242</v>
      </c>
      <c r="E701" s="8" t="s">
        <v>461</v>
      </c>
      <c r="F701" s="322">
        <f>SUM(LARGE(G701:CJ701,{1,2,3,4,5,6}))</f>
        <v>0</v>
      </c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8"/>
      <c r="BM701" s="286"/>
      <c r="BN701" s="286"/>
      <c r="BO701" s="286"/>
      <c r="BP701" s="286"/>
      <c r="BQ701" s="286"/>
      <c r="BR701" s="286"/>
      <c r="BS701" s="286"/>
      <c r="BT701" s="286"/>
      <c r="BU701" s="286"/>
      <c r="BV701" s="286"/>
      <c r="BW701" s="286"/>
      <c r="BX701" s="286"/>
      <c r="BY701" s="286"/>
      <c r="BZ701" s="286"/>
      <c r="CA701" s="286"/>
      <c r="CB701" s="286"/>
      <c r="CC701" s="286"/>
      <c r="CD701" s="286"/>
      <c r="CE701" s="114">
        <v>0</v>
      </c>
      <c r="CF701" s="114">
        <v>0</v>
      </c>
      <c r="CG701" s="115">
        <v>0</v>
      </c>
      <c r="CH701" s="59">
        <v>0</v>
      </c>
      <c r="CI701" s="59">
        <v>0</v>
      </c>
      <c r="CJ701" s="59">
        <v>0</v>
      </c>
    </row>
    <row r="702" spans="1:88" ht="15" customHeight="1" thickBot="1" x14ac:dyDescent="0.3">
      <c r="A702" s="116" t="s">
        <v>2293</v>
      </c>
      <c r="B702" s="17" t="s">
        <v>2856</v>
      </c>
      <c r="C702" s="13">
        <v>36234</v>
      </c>
      <c r="D702" s="47" t="s">
        <v>3243</v>
      </c>
      <c r="E702" s="8" t="s">
        <v>794</v>
      </c>
      <c r="F702" s="18">
        <f>SUM(LARGE(G702:CJ702,{1,2,3,4,5,6}))</f>
        <v>0</v>
      </c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8"/>
      <c r="BM702" s="286"/>
      <c r="BN702" s="286"/>
      <c r="BO702" s="286"/>
      <c r="BP702" s="286"/>
      <c r="BQ702" s="286"/>
      <c r="BR702" s="286"/>
      <c r="BS702" s="286"/>
      <c r="BT702" s="286"/>
      <c r="BU702" s="286"/>
      <c r="BV702" s="286"/>
      <c r="BW702" s="286"/>
      <c r="BX702" s="286"/>
      <c r="BY702" s="286"/>
      <c r="BZ702" s="286"/>
      <c r="CA702" s="286"/>
      <c r="CB702" s="286"/>
      <c r="CC702" s="286"/>
      <c r="CD702" s="286"/>
      <c r="CE702" s="114">
        <v>0</v>
      </c>
      <c r="CF702" s="114">
        <v>0</v>
      </c>
      <c r="CG702" s="115">
        <v>0</v>
      </c>
      <c r="CH702" s="59">
        <v>0</v>
      </c>
      <c r="CI702" s="59">
        <v>0</v>
      </c>
      <c r="CJ702" s="59">
        <v>0</v>
      </c>
    </row>
    <row r="703" spans="1:88" ht="15" customHeight="1" thickBot="1" x14ac:dyDescent="0.3">
      <c r="A703" s="116" t="s">
        <v>1221</v>
      </c>
      <c r="B703" s="17" t="s">
        <v>2077</v>
      </c>
      <c r="C703" s="13">
        <v>36208</v>
      </c>
      <c r="D703" s="47" t="s">
        <v>3244</v>
      </c>
      <c r="E703" s="8" t="s">
        <v>162</v>
      </c>
      <c r="F703" s="322">
        <f>SUM(LARGE(G703:CJ703,{1,2,3,4,5,6}))</f>
        <v>0</v>
      </c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8"/>
      <c r="BM703" s="286"/>
      <c r="BN703" s="286"/>
      <c r="BO703" s="286"/>
      <c r="BP703" s="286"/>
      <c r="BQ703" s="286"/>
      <c r="BR703" s="286"/>
      <c r="BS703" s="286"/>
      <c r="BT703" s="286"/>
      <c r="BU703" s="286"/>
      <c r="BV703" s="286"/>
      <c r="BW703" s="286"/>
      <c r="BX703" s="286"/>
      <c r="BY703" s="286"/>
      <c r="BZ703" s="286"/>
      <c r="CA703" s="286"/>
      <c r="CB703" s="286"/>
      <c r="CC703" s="286"/>
      <c r="CD703" s="286"/>
      <c r="CE703" s="114">
        <v>0</v>
      </c>
      <c r="CF703" s="114">
        <v>0</v>
      </c>
      <c r="CG703" s="115">
        <v>0</v>
      </c>
      <c r="CH703" s="59">
        <v>0</v>
      </c>
      <c r="CI703" s="59">
        <v>0</v>
      </c>
      <c r="CJ703" s="59">
        <v>0</v>
      </c>
    </row>
    <row r="704" spans="1:88" ht="15" customHeight="1" thickBot="1" x14ac:dyDescent="0.3">
      <c r="A704" s="116" t="s">
        <v>2183</v>
      </c>
      <c r="B704" s="17" t="s">
        <v>2857</v>
      </c>
      <c r="C704" s="13">
        <v>36204</v>
      </c>
      <c r="D704" s="47" t="s">
        <v>3245</v>
      </c>
      <c r="E704" s="8" t="s">
        <v>993</v>
      </c>
      <c r="F704" s="18">
        <f>SUM(LARGE(G704:CJ704,{1,2,3,4,5,6}))</f>
        <v>0</v>
      </c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8"/>
      <c r="BM704" s="286"/>
      <c r="BN704" s="286"/>
      <c r="BO704" s="286"/>
      <c r="BP704" s="286"/>
      <c r="BQ704" s="286"/>
      <c r="BR704" s="286"/>
      <c r="BS704" s="286"/>
      <c r="BT704" s="286"/>
      <c r="BU704" s="286"/>
      <c r="BV704" s="286"/>
      <c r="BW704" s="286"/>
      <c r="BX704" s="286"/>
      <c r="BY704" s="286"/>
      <c r="BZ704" s="286"/>
      <c r="CA704" s="286"/>
      <c r="CB704" s="286"/>
      <c r="CC704" s="286"/>
      <c r="CD704" s="286"/>
      <c r="CE704" s="114">
        <v>0</v>
      </c>
      <c r="CF704" s="114">
        <v>0</v>
      </c>
      <c r="CG704" s="115">
        <v>0</v>
      </c>
      <c r="CH704" s="59">
        <v>0</v>
      </c>
      <c r="CI704" s="59">
        <v>0</v>
      </c>
      <c r="CJ704" s="59">
        <v>0</v>
      </c>
    </row>
    <row r="705" spans="1:110" ht="15" customHeight="1" thickBot="1" x14ac:dyDescent="0.3">
      <c r="A705" s="116" t="s">
        <v>2349</v>
      </c>
      <c r="B705" s="117" t="s">
        <v>2858</v>
      </c>
      <c r="C705" s="13">
        <v>35749</v>
      </c>
      <c r="D705" s="47" t="s">
        <v>3248</v>
      </c>
      <c r="E705" s="8" t="s">
        <v>393</v>
      </c>
      <c r="F705" s="18">
        <f>SUM(LARGE(G705:CJ705,{1,2,3,4,5,6}))</f>
        <v>0</v>
      </c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8"/>
      <c r="BM705" s="286"/>
      <c r="BN705" s="286"/>
      <c r="BO705" s="286"/>
      <c r="BP705" s="286"/>
      <c r="BQ705" s="286"/>
      <c r="BR705" s="286"/>
      <c r="BS705" s="286"/>
      <c r="BT705" s="286"/>
      <c r="BU705" s="286"/>
      <c r="BV705" s="286"/>
      <c r="BW705" s="286"/>
      <c r="BX705" s="286"/>
      <c r="BY705" s="286"/>
      <c r="BZ705" s="286"/>
      <c r="CA705" s="286"/>
      <c r="CB705" s="286"/>
      <c r="CC705" s="286"/>
      <c r="CD705" s="286"/>
      <c r="CE705" s="114">
        <v>0</v>
      </c>
      <c r="CF705" s="114">
        <v>0</v>
      </c>
      <c r="CG705" s="115">
        <v>0</v>
      </c>
      <c r="CH705" s="59">
        <v>0</v>
      </c>
      <c r="CI705" s="59">
        <v>0</v>
      </c>
      <c r="CJ705" s="59">
        <v>0</v>
      </c>
      <c r="CQ705" s="395"/>
      <c r="CR705" s="395"/>
      <c r="CS705" s="395"/>
      <c r="CT705" s="395"/>
      <c r="CU705" s="395"/>
      <c r="CV705" s="395"/>
      <c r="CW705" s="395"/>
      <c r="CX705" s="395"/>
      <c r="CY705" s="395"/>
      <c r="CZ705" s="395"/>
    </row>
    <row r="706" spans="1:110" ht="15" customHeight="1" thickBot="1" x14ac:dyDescent="0.3">
      <c r="A706" s="116" t="s">
        <v>2310</v>
      </c>
      <c r="B706" s="17" t="s">
        <v>2311</v>
      </c>
      <c r="C706" s="13">
        <v>35711</v>
      </c>
      <c r="D706" s="47" t="s">
        <v>3603</v>
      </c>
      <c r="E706" s="8" t="s">
        <v>1371</v>
      </c>
      <c r="F706" s="322">
        <f>SUM(LARGE(G706:CJ706,{1,2,3,4,5,6}))</f>
        <v>0</v>
      </c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8"/>
      <c r="BM706" s="286"/>
      <c r="BN706" s="286"/>
      <c r="BO706" s="286"/>
      <c r="BP706" s="286"/>
      <c r="BQ706" s="286"/>
      <c r="BR706" s="286"/>
      <c r="BS706" s="286"/>
      <c r="BT706" s="286"/>
      <c r="BU706" s="286"/>
      <c r="BV706" s="286"/>
      <c r="BW706" s="286"/>
      <c r="BX706" s="286"/>
      <c r="BY706" s="286"/>
      <c r="BZ706" s="286"/>
      <c r="CA706" s="286"/>
      <c r="CB706" s="286"/>
      <c r="CC706" s="286"/>
      <c r="CD706" s="286"/>
      <c r="CE706" s="114">
        <v>0</v>
      </c>
      <c r="CF706" s="114">
        <v>0</v>
      </c>
      <c r="CG706" s="115">
        <v>0</v>
      </c>
      <c r="CH706" s="59">
        <v>0</v>
      </c>
      <c r="CI706" s="59">
        <v>0</v>
      </c>
      <c r="CJ706" s="59">
        <v>0</v>
      </c>
      <c r="DC706" s="395"/>
      <c r="DD706" s="395"/>
      <c r="DE706" s="395"/>
      <c r="DF706" s="395"/>
    </row>
    <row r="707" spans="1:110" ht="15" customHeight="1" thickBot="1" x14ac:dyDescent="0.3">
      <c r="A707" s="116" t="s">
        <v>2236</v>
      </c>
      <c r="B707" s="17" t="s">
        <v>2859</v>
      </c>
      <c r="C707" s="13">
        <v>35671</v>
      </c>
      <c r="D707" s="47" t="s">
        <v>3249</v>
      </c>
      <c r="E707" s="8" t="s">
        <v>419</v>
      </c>
      <c r="F707" s="18">
        <f>SUM(LARGE(G707:CJ707,{1,2,3,4,5,6}))</f>
        <v>0</v>
      </c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8"/>
      <c r="BM707" s="286"/>
      <c r="BN707" s="286"/>
      <c r="BO707" s="286"/>
      <c r="BP707" s="286"/>
      <c r="BQ707" s="286"/>
      <c r="BR707" s="286"/>
      <c r="BS707" s="286"/>
      <c r="BT707" s="286"/>
      <c r="BU707" s="286"/>
      <c r="BV707" s="286"/>
      <c r="BW707" s="286"/>
      <c r="BX707" s="286"/>
      <c r="BY707" s="286"/>
      <c r="BZ707" s="286"/>
      <c r="CA707" s="286"/>
      <c r="CB707" s="286"/>
      <c r="CC707" s="286"/>
      <c r="CD707" s="286"/>
      <c r="CE707" s="114">
        <v>0</v>
      </c>
      <c r="CF707" s="114">
        <v>0</v>
      </c>
      <c r="CG707" s="115">
        <v>0</v>
      </c>
      <c r="CH707" s="59">
        <v>0</v>
      </c>
      <c r="CI707" s="59">
        <v>0</v>
      </c>
      <c r="CJ707" s="59">
        <v>0</v>
      </c>
    </row>
    <row r="708" spans="1:110" ht="15" customHeight="1" thickBot="1" x14ac:dyDescent="0.3">
      <c r="A708" s="116" t="s">
        <v>1218</v>
      </c>
      <c r="B708" s="17" t="s">
        <v>2860</v>
      </c>
      <c r="C708" s="13">
        <v>35467</v>
      </c>
      <c r="D708" s="47" t="s">
        <v>3251</v>
      </c>
      <c r="E708" s="8" t="s">
        <v>152</v>
      </c>
      <c r="F708" s="18">
        <f>SUM(LARGE(G708:CJ708,{1,2,3,4,5,6}))</f>
        <v>0</v>
      </c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8"/>
      <c r="BM708" s="286"/>
      <c r="BN708" s="286"/>
      <c r="BO708" s="286"/>
      <c r="BP708" s="286"/>
      <c r="BQ708" s="286"/>
      <c r="BR708" s="286"/>
      <c r="BS708" s="286"/>
      <c r="BT708" s="286"/>
      <c r="BU708" s="286"/>
      <c r="BV708" s="286"/>
      <c r="BW708" s="286"/>
      <c r="BX708" s="286"/>
      <c r="BY708" s="286"/>
      <c r="BZ708" s="286"/>
      <c r="CA708" s="286"/>
      <c r="CB708" s="286"/>
      <c r="CC708" s="286"/>
      <c r="CD708" s="286"/>
      <c r="CE708" s="114">
        <v>0</v>
      </c>
      <c r="CF708" s="114">
        <v>0</v>
      </c>
      <c r="CG708" s="115">
        <v>0</v>
      </c>
      <c r="CH708" s="59">
        <v>0</v>
      </c>
      <c r="CI708" s="59">
        <v>0</v>
      </c>
      <c r="CJ708" s="59">
        <v>0</v>
      </c>
    </row>
    <row r="709" spans="1:110" ht="15" customHeight="1" thickBot="1" x14ac:dyDescent="0.3">
      <c r="A709" s="116" t="s">
        <v>2723</v>
      </c>
      <c r="B709" s="17" t="s">
        <v>2861</v>
      </c>
      <c r="C709" s="13">
        <v>35420</v>
      </c>
      <c r="D709" s="47" t="s">
        <v>3252</v>
      </c>
      <c r="E709" s="8" t="s">
        <v>306</v>
      </c>
      <c r="F709" s="18">
        <f>SUM(LARGE(G709:CJ709,{1,2,3,4,5,6}))</f>
        <v>0</v>
      </c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8"/>
      <c r="BM709" s="286"/>
      <c r="BN709" s="286"/>
      <c r="BO709" s="286"/>
      <c r="BP709" s="286"/>
      <c r="BQ709" s="286"/>
      <c r="BR709" s="286"/>
      <c r="BS709" s="286"/>
      <c r="BT709" s="286"/>
      <c r="BU709" s="286"/>
      <c r="BV709" s="286"/>
      <c r="BW709" s="286"/>
      <c r="BX709" s="286"/>
      <c r="BY709" s="286"/>
      <c r="BZ709" s="286"/>
      <c r="CA709" s="286"/>
      <c r="CB709" s="286"/>
      <c r="CC709" s="286"/>
      <c r="CD709" s="286"/>
      <c r="CE709" s="114">
        <v>0</v>
      </c>
      <c r="CF709" s="114">
        <v>0</v>
      </c>
      <c r="CG709" s="115">
        <v>0</v>
      </c>
      <c r="CH709" s="59">
        <v>0</v>
      </c>
      <c r="CI709" s="59">
        <v>0</v>
      </c>
      <c r="CJ709" s="59">
        <v>0</v>
      </c>
    </row>
    <row r="710" spans="1:110" ht="15" customHeight="1" thickBot="1" x14ac:dyDescent="0.3">
      <c r="A710" s="116" t="s">
        <v>2725</v>
      </c>
      <c r="B710" s="17" t="s">
        <v>2862</v>
      </c>
      <c r="C710" s="13">
        <v>35335</v>
      </c>
      <c r="D710" s="47" t="s">
        <v>3254</v>
      </c>
      <c r="E710" s="8" t="s">
        <v>306</v>
      </c>
      <c r="F710" s="18">
        <f>SUM(LARGE(G710:CJ710,{1,2,3,4,5,6}))</f>
        <v>0</v>
      </c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8"/>
      <c r="BM710" s="286"/>
      <c r="BN710" s="286"/>
      <c r="BO710" s="286"/>
      <c r="BP710" s="286"/>
      <c r="BQ710" s="286"/>
      <c r="BR710" s="286"/>
      <c r="BS710" s="286"/>
      <c r="BT710" s="286"/>
      <c r="BU710" s="286"/>
      <c r="BV710" s="286"/>
      <c r="BW710" s="286"/>
      <c r="BX710" s="286"/>
      <c r="BY710" s="286"/>
      <c r="BZ710" s="286"/>
      <c r="CA710" s="286"/>
      <c r="CB710" s="286"/>
      <c r="CC710" s="286"/>
      <c r="CD710" s="286"/>
      <c r="CE710" s="114">
        <v>0</v>
      </c>
      <c r="CF710" s="114">
        <v>0</v>
      </c>
      <c r="CG710" s="115">
        <v>0</v>
      </c>
      <c r="CH710" s="59">
        <v>0</v>
      </c>
      <c r="CI710" s="59">
        <v>0</v>
      </c>
      <c r="CJ710" s="59">
        <v>0</v>
      </c>
    </row>
    <row r="711" spans="1:110" ht="15" customHeight="1" thickBot="1" x14ac:dyDescent="0.3">
      <c r="A711" s="116" t="s">
        <v>2349</v>
      </c>
      <c r="B711" s="17" t="s">
        <v>2863</v>
      </c>
      <c r="C711" s="13">
        <v>35315</v>
      </c>
      <c r="D711" s="47" t="s">
        <v>3255</v>
      </c>
      <c r="E711" s="8" t="s">
        <v>461</v>
      </c>
      <c r="F711" s="18">
        <f>SUM(LARGE(G711:CJ711,{1,2,3,4,5,6}))</f>
        <v>0</v>
      </c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8"/>
      <c r="BM711" s="286"/>
      <c r="BN711" s="286"/>
      <c r="BO711" s="286"/>
      <c r="BP711" s="286"/>
      <c r="BQ711" s="286"/>
      <c r="BR711" s="286"/>
      <c r="BS711" s="286"/>
      <c r="BT711" s="286"/>
      <c r="BU711" s="286"/>
      <c r="BV711" s="286"/>
      <c r="BW711" s="286"/>
      <c r="BX711" s="286"/>
      <c r="BY711" s="286"/>
      <c r="BZ711" s="286"/>
      <c r="CA711" s="286"/>
      <c r="CB711" s="286"/>
      <c r="CC711" s="286"/>
      <c r="CD711" s="286"/>
      <c r="CE711" s="114">
        <v>0</v>
      </c>
      <c r="CF711" s="114">
        <v>0</v>
      </c>
      <c r="CG711" s="115">
        <v>0</v>
      </c>
      <c r="CH711" s="59">
        <v>0</v>
      </c>
      <c r="CI711" s="59">
        <v>0</v>
      </c>
      <c r="CJ711" s="59">
        <v>0</v>
      </c>
    </row>
    <row r="712" spans="1:110" ht="15" customHeight="1" thickBot="1" x14ac:dyDescent="0.3">
      <c r="A712" s="116" t="s">
        <v>2656</v>
      </c>
      <c r="B712" s="17" t="s">
        <v>2864</v>
      </c>
      <c r="C712" s="13">
        <v>35182</v>
      </c>
      <c r="D712" s="47" t="s">
        <v>3310</v>
      </c>
      <c r="E712" s="8" t="s">
        <v>2865</v>
      </c>
      <c r="F712" s="18">
        <f>SUM(LARGE(G712:CJ712,{1,2,3,4,5,6}))</f>
        <v>0</v>
      </c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8"/>
      <c r="BM712" s="286"/>
      <c r="BN712" s="286"/>
      <c r="BO712" s="286"/>
      <c r="BP712" s="286"/>
      <c r="BQ712" s="286"/>
      <c r="BR712" s="286"/>
      <c r="BS712" s="286"/>
      <c r="BT712" s="286"/>
      <c r="BU712" s="286"/>
      <c r="BV712" s="286"/>
      <c r="BW712" s="286"/>
      <c r="BX712" s="286"/>
      <c r="BY712" s="286"/>
      <c r="BZ712" s="286"/>
      <c r="CA712" s="286"/>
      <c r="CB712" s="286"/>
      <c r="CC712" s="286"/>
      <c r="CD712" s="286"/>
      <c r="CE712" s="114">
        <v>0</v>
      </c>
      <c r="CF712" s="114">
        <v>0</v>
      </c>
      <c r="CG712" s="115">
        <v>0</v>
      </c>
      <c r="CH712" s="59">
        <v>0</v>
      </c>
      <c r="CI712" s="59">
        <v>0</v>
      </c>
      <c r="CJ712" s="59">
        <v>0</v>
      </c>
    </row>
    <row r="713" spans="1:110" ht="15" customHeight="1" thickBot="1" x14ac:dyDescent="0.3">
      <c r="A713" s="116" t="s">
        <v>2765</v>
      </c>
      <c r="B713" s="17" t="s">
        <v>2766</v>
      </c>
      <c r="C713" s="13">
        <v>35033</v>
      </c>
      <c r="D713" s="47" t="s">
        <v>3311</v>
      </c>
      <c r="E713" s="8" t="s">
        <v>2406</v>
      </c>
      <c r="F713" s="322">
        <f>SUM(LARGE(G713:CJ713,{1,2,3,4,5,6}))</f>
        <v>0</v>
      </c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8"/>
      <c r="BM713" s="286"/>
      <c r="BN713" s="286"/>
      <c r="BO713" s="286"/>
      <c r="BP713" s="286"/>
      <c r="BQ713" s="286"/>
      <c r="BR713" s="286"/>
      <c r="BS713" s="286"/>
      <c r="BT713" s="286"/>
      <c r="BU713" s="286"/>
      <c r="BV713" s="286"/>
      <c r="BW713" s="286"/>
      <c r="BX713" s="286"/>
      <c r="BY713" s="286"/>
      <c r="BZ713" s="286"/>
      <c r="CA713" s="286"/>
      <c r="CB713" s="286"/>
      <c r="CC713" s="286"/>
      <c r="CD713" s="286"/>
      <c r="CE713" s="114">
        <v>0</v>
      </c>
      <c r="CF713" s="114">
        <v>0</v>
      </c>
      <c r="CG713" s="115">
        <v>0</v>
      </c>
      <c r="CH713" s="59">
        <v>0</v>
      </c>
      <c r="CI713" s="59">
        <v>0</v>
      </c>
      <c r="CJ713" s="59">
        <v>0</v>
      </c>
    </row>
    <row r="714" spans="1:110" ht="15" customHeight="1" thickBot="1" x14ac:dyDescent="0.3">
      <c r="A714" s="116" t="s">
        <v>2668</v>
      </c>
      <c r="B714" s="17" t="s">
        <v>2166</v>
      </c>
      <c r="C714" s="13">
        <v>35011</v>
      </c>
      <c r="D714" s="47" t="s">
        <v>2167</v>
      </c>
      <c r="E714" s="8" t="s">
        <v>310</v>
      </c>
      <c r="F714" s="18">
        <f>SUM(LARGE(G714:CJ714,{1,2,3,4,5,6}))</f>
        <v>0</v>
      </c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8"/>
      <c r="BM714" s="286"/>
      <c r="BN714" s="286"/>
      <c r="BO714" s="286"/>
      <c r="BP714" s="286"/>
      <c r="BQ714" s="286"/>
      <c r="BR714" s="286"/>
      <c r="BS714" s="286"/>
      <c r="BT714" s="286"/>
      <c r="BU714" s="286"/>
      <c r="BV714" s="286"/>
      <c r="BW714" s="286"/>
      <c r="BX714" s="286"/>
      <c r="BY714" s="286"/>
      <c r="BZ714" s="286"/>
      <c r="CA714" s="286"/>
      <c r="CB714" s="286"/>
      <c r="CC714" s="286"/>
      <c r="CD714" s="286"/>
      <c r="CE714" s="114">
        <v>0</v>
      </c>
      <c r="CF714" s="114">
        <v>0</v>
      </c>
      <c r="CG714" s="115">
        <v>0</v>
      </c>
      <c r="CH714" s="59">
        <v>0</v>
      </c>
      <c r="CI714" s="59">
        <v>0</v>
      </c>
      <c r="CJ714" s="59">
        <v>0</v>
      </c>
      <c r="CK714" s="395"/>
      <c r="CL714" s="395"/>
    </row>
    <row r="715" spans="1:110" ht="15" customHeight="1" thickBot="1" x14ac:dyDescent="0.3">
      <c r="A715" s="116" t="s">
        <v>2239</v>
      </c>
      <c r="B715" s="17" t="s">
        <v>2866</v>
      </c>
      <c r="C715" s="13">
        <v>34976</v>
      </c>
      <c r="D715" s="47" t="s">
        <v>2867</v>
      </c>
      <c r="E715" s="8" t="s">
        <v>461</v>
      </c>
      <c r="F715" s="18">
        <f>SUM(LARGE(G715:CJ715,{1,2,3,4,5,6}))</f>
        <v>0</v>
      </c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8"/>
      <c r="BM715" s="286"/>
      <c r="BN715" s="286"/>
      <c r="BO715" s="286"/>
      <c r="BP715" s="286"/>
      <c r="BQ715" s="286"/>
      <c r="BR715" s="286"/>
      <c r="BS715" s="286"/>
      <c r="BT715" s="286"/>
      <c r="BU715" s="286"/>
      <c r="BV715" s="286"/>
      <c r="BW715" s="286"/>
      <c r="BX715" s="286"/>
      <c r="BY715" s="286"/>
      <c r="BZ715" s="286"/>
      <c r="CA715" s="286"/>
      <c r="CB715" s="286"/>
      <c r="CC715" s="286"/>
      <c r="CD715" s="286"/>
      <c r="CE715" s="114">
        <v>0</v>
      </c>
      <c r="CF715" s="114">
        <v>0</v>
      </c>
      <c r="CG715" s="115">
        <v>0</v>
      </c>
      <c r="CH715" s="59">
        <v>0</v>
      </c>
      <c r="CI715" s="59">
        <v>0</v>
      </c>
      <c r="CJ715" s="59">
        <v>0</v>
      </c>
    </row>
    <row r="716" spans="1:110" ht="15" customHeight="1" thickBot="1" x14ac:dyDescent="0.3">
      <c r="A716" s="116" t="s">
        <v>2670</v>
      </c>
      <c r="B716" s="17" t="s">
        <v>2868</v>
      </c>
      <c r="C716" s="13">
        <v>34950</v>
      </c>
      <c r="D716" s="47" t="s">
        <v>3312</v>
      </c>
      <c r="E716" s="8" t="s">
        <v>310</v>
      </c>
      <c r="F716" s="18">
        <f>SUM(LARGE(G716:CJ716,{1,2,3,4,5,6}))</f>
        <v>0</v>
      </c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8"/>
      <c r="BM716" s="286"/>
      <c r="BN716" s="286"/>
      <c r="BO716" s="286"/>
      <c r="BP716" s="286"/>
      <c r="BQ716" s="286"/>
      <c r="BR716" s="286"/>
      <c r="BS716" s="286"/>
      <c r="BT716" s="286"/>
      <c r="BU716" s="286"/>
      <c r="BV716" s="286"/>
      <c r="BW716" s="286"/>
      <c r="BX716" s="286"/>
      <c r="BY716" s="286"/>
      <c r="BZ716" s="286"/>
      <c r="CA716" s="286"/>
      <c r="CB716" s="286"/>
      <c r="CC716" s="286"/>
      <c r="CD716" s="286"/>
      <c r="CE716" s="114">
        <v>0</v>
      </c>
      <c r="CF716" s="114">
        <v>0</v>
      </c>
      <c r="CG716" s="115">
        <v>0</v>
      </c>
      <c r="CH716" s="59">
        <v>0</v>
      </c>
      <c r="CI716" s="59">
        <v>0</v>
      </c>
      <c r="CJ716" s="59">
        <v>0</v>
      </c>
    </row>
    <row r="717" spans="1:110" ht="15" customHeight="1" thickBot="1" x14ac:dyDescent="0.3">
      <c r="A717" s="118" t="s">
        <v>2624</v>
      </c>
      <c r="B717" s="291" t="s">
        <v>2625</v>
      </c>
      <c r="C717" s="50">
        <v>34912</v>
      </c>
      <c r="D717" s="150" t="s">
        <v>3257</v>
      </c>
      <c r="E717" s="51" t="s">
        <v>409</v>
      </c>
      <c r="F717" s="322">
        <f>SUM(LARGE(G717:CJ717,{1,2,3,4,5,6}))</f>
        <v>0</v>
      </c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4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14">
        <v>0</v>
      </c>
      <c r="CF717" s="114">
        <v>0</v>
      </c>
      <c r="CG717" s="115">
        <v>0</v>
      </c>
      <c r="CH717" s="59">
        <v>0</v>
      </c>
      <c r="CI717" s="59">
        <v>0</v>
      </c>
      <c r="CJ717" s="59">
        <v>0</v>
      </c>
    </row>
    <row r="718" spans="1:110" ht="15" customHeight="1" thickBot="1" x14ac:dyDescent="0.25">
      <c r="A718" s="289" t="s">
        <v>2312</v>
      </c>
      <c r="B718" s="385" t="s">
        <v>2313</v>
      </c>
      <c r="C718" s="284">
        <v>34714</v>
      </c>
      <c r="D718" s="179" t="s">
        <v>3258</v>
      </c>
      <c r="E718" s="180" t="s">
        <v>513</v>
      </c>
      <c r="F718" s="322">
        <f>SUM(LARGE(G718:CJ718,{1,2,3,4,5,6}))</f>
        <v>0</v>
      </c>
      <c r="G718" s="181"/>
      <c r="H718" s="181"/>
      <c r="I718" s="181"/>
      <c r="J718" s="181"/>
      <c r="K718" s="181"/>
      <c r="L718" s="181"/>
      <c r="M718" s="181"/>
      <c r="N718" s="181"/>
      <c r="O718" s="181"/>
      <c r="P718" s="181"/>
      <c r="Q718" s="181"/>
      <c r="R718" s="181"/>
      <c r="S718" s="181"/>
      <c r="T718" s="181"/>
      <c r="U718" s="181"/>
      <c r="V718" s="181"/>
      <c r="W718" s="181"/>
      <c r="X718" s="181"/>
      <c r="Y718" s="181"/>
      <c r="Z718" s="181"/>
      <c r="AA718" s="181"/>
      <c r="AB718" s="181"/>
      <c r="AC718" s="181"/>
      <c r="AD718" s="181"/>
      <c r="AE718" s="181"/>
      <c r="AF718" s="181"/>
      <c r="AG718" s="181"/>
      <c r="AH718" s="181"/>
      <c r="AI718" s="181"/>
      <c r="AJ718" s="181"/>
      <c r="AK718" s="181"/>
      <c r="AL718" s="181"/>
      <c r="AM718" s="181"/>
      <c r="AN718" s="181"/>
      <c r="AO718" s="181"/>
      <c r="AP718" s="181"/>
      <c r="AQ718" s="181"/>
      <c r="AR718" s="181"/>
      <c r="AS718" s="181"/>
      <c r="AT718" s="181"/>
      <c r="AU718" s="181"/>
      <c r="AV718" s="181"/>
      <c r="AW718" s="181"/>
      <c r="AX718" s="182"/>
      <c r="AY718" s="286"/>
      <c r="AZ718" s="286"/>
      <c r="BA718" s="286"/>
      <c r="BB718" s="286"/>
      <c r="BC718" s="286"/>
      <c r="BD718" s="286"/>
      <c r="BE718" s="286"/>
      <c r="BF718" s="286"/>
      <c r="BG718" s="286"/>
      <c r="BH718" s="286"/>
      <c r="BI718" s="286"/>
      <c r="BJ718" s="286"/>
      <c r="BK718" s="286"/>
      <c r="BL718" s="286"/>
      <c r="BM718" s="286"/>
      <c r="BN718" s="286"/>
      <c r="BO718" s="286"/>
      <c r="BP718" s="286"/>
      <c r="BQ718" s="286"/>
      <c r="BR718" s="286"/>
      <c r="BS718" s="286"/>
      <c r="BT718" s="286"/>
      <c r="BU718" s="286"/>
      <c r="BV718" s="286"/>
      <c r="BW718" s="286"/>
      <c r="BX718" s="286"/>
      <c r="BY718" s="286"/>
      <c r="BZ718" s="286"/>
      <c r="CA718" s="286"/>
      <c r="CB718" s="286"/>
      <c r="CC718" s="286"/>
      <c r="CD718" s="286"/>
      <c r="CE718" s="114">
        <v>0</v>
      </c>
      <c r="CF718" s="114">
        <v>0</v>
      </c>
      <c r="CG718" s="115">
        <v>0</v>
      </c>
      <c r="CH718" s="59">
        <v>0</v>
      </c>
      <c r="CI718" s="59">
        <v>0</v>
      </c>
      <c r="CJ718" s="59">
        <v>0</v>
      </c>
    </row>
    <row r="719" spans="1:110" ht="15" customHeight="1" thickBot="1" x14ac:dyDescent="0.3">
      <c r="A719" s="116" t="s">
        <v>2475</v>
      </c>
      <c r="B719" s="17" t="s">
        <v>2869</v>
      </c>
      <c r="C719" s="13">
        <v>34568</v>
      </c>
      <c r="D719" s="47" t="s">
        <v>3259</v>
      </c>
      <c r="E719" s="8" t="s">
        <v>176</v>
      </c>
      <c r="F719" s="18">
        <f>SUM(LARGE(G719:CJ719,{1,2,3,4,5,6}))</f>
        <v>0</v>
      </c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8"/>
      <c r="AY719" s="286"/>
      <c r="AZ719" s="286"/>
      <c r="BA719" s="286"/>
      <c r="BB719" s="286"/>
      <c r="BC719" s="286"/>
      <c r="BD719" s="286"/>
      <c r="BE719" s="286"/>
      <c r="BF719" s="286"/>
      <c r="BG719" s="286"/>
      <c r="BH719" s="286"/>
      <c r="BI719" s="286"/>
      <c r="BJ719" s="286"/>
      <c r="BK719" s="286"/>
      <c r="BL719" s="286"/>
      <c r="BM719" s="286"/>
      <c r="BN719" s="286"/>
      <c r="BO719" s="286"/>
      <c r="BP719" s="286"/>
      <c r="BQ719" s="286"/>
      <c r="BR719" s="286"/>
      <c r="BS719" s="286"/>
      <c r="BT719" s="286"/>
      <c r="BU719" s="286"/>
      <c r="BV719" s="286"/>
      <c r="BW719" s="286"/>
      <c r="BX719" s="286"/>
      <c r="BY719" s="286"/>
      <c r="BZ719" s="286"/>
      <c r="CA719" s="286"/>
      <c r="CB719" s="286"/>
      <c r="CC719" s="286"/>
      <c r="CD719" s="286"/>
      <c r="CE719" s="114">
        <v>0</v>
      </c>
      <c r="CF719" s="114">
        <v>0</v>
      </c>
      <c r="CG719" s="115">
        <v>0</v>
      </c>
      <c r="CH719" s="59">
        <v>0</v>
      </c>
      <c r="CI719" s="59">
        <v>0</v>
      </c>
      <c r="CJ719" s="59">
        <v>0</v>
      </c>
    </row>
    <row r="720" spans="1:110" ht="15" customHeight="1" thickBot="1" x14ac:dyDescent="0.3">
      <c r="A720" s="116" t="s">
        <v>2501</v>
      </c>
      <c r="B720" s="17" t="s">
        <v>2870</v>
      </c>
      <c r="C720" s="13">
        <v>34455</v>
      </c>
      <c r="D720" s="47" t="s">
        <v>3260</v>
      </c>
      <c r="E720" s="8" t="s">
        <v>513</v>
      </c>
      <c r="F720" s="18">
        <f>SUM(LARGE(G720:CJ720,{1,2,3,4,5,6}))</f>
        <v>0</v>
      </c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8"/>
      <c r="AY720" s="286"/>
      <c r="AZ720" s="286"/>
      <c r="BA720" s="286"/>
      <c r="BB720" s="286"/>
      <c r="BC720" s="286"/>
      <c r="BD720" s="286"/>
      <c r="BE720" s="286"/>
      <c r="BF720" s="286"/>
      <c r="BG720" s="286"/>
      <c r="BH720" s="286"/>
      <c r="BI720" s="286"/>
      <c r="BJ720" s="286"/>
      <c r="BK720" s="286"/>
      <c r="BL720" s="286"/>
      <c r="BM720" s="286"/>
      <c r="BN720" s="286"/>
      <c r="BO720" s="286"/>
      <c r="BP720" s="286"/>
      <c r="BQ720" s="286"/>
      <c r="BR720" s="286"/>
      <c r="BS720" s="286"/>
      <c r="BT720" s="286"/>
      <c r="BU720" s="286"/>
      <c r="BV720" s="286"/>
      <c r="BW720" s="286"/>
      <c r="BX720" s="286"/>
      <c r="BY720" s="286"/>
      <c r="BZ720" s="286"/>
      <c r="CA720" s="286"/>
      <c r="CB720" s="286"/>
      <c r="CC720" s="286"/>
      <c r="CD720" s="286"/>
      <c r="CE720" s="114">
        <v>0</v>
      </c>
      <c r="CF720" s="114">
        <v>0</v>
      </c>
      <c r="CG720" s="115">
        <v>0</v>
      </c>
      <c r="CH720" s="59">
        <v>0</v>
      </c>
      <c r="CI720" s="59">
        <v>0</v>
      </c>
      <c r="CJ720" s="59">
        <v>0</v>
      </c>
    </row>
    <row r="721" spans="1:110" ht="15" customHeight="1" thickBot="1" x14ac:dyDescent="0.3">
      <c r="A721" s="116" t="s">
        <v>2787</v>
      </c>
      <c r="B721" s="17" t="s">
        <v>2871</v>
      </c>
      <c r="C721" s="13">
        <v>34175</v>
      </c>
      <c r="D721" s="47" t="e">
        <v>#N/A</v>
      </c>
      <c r="E721" s="8" t="s">
        <v>762</v>
      </c>
      <c r="F721" s="18">
        <f>SUM(LARGE(G721:CJ721,{1,2,3,4,5,6}))</f>
        <v>0</v>
      </c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8"/>
      <c r="AY721" s="286"/>
      <c r="AZ721" s="286"/>
      <c r="BA721" s="286"/>
      <c r="BB721" s="286"/>
      <c r="BC721" s="286"/>
      <c r="BD721" s="286"/>
      <c r="BE721" s="286"/>
      <c r="BF721" s="286"/>
      <c r="BG721" s="286"/>
      <c r="BH721" s="286"/>
      <c r="BI721" s="286"/>
      <c r="BJ721" s="286"/>
      <c r="BK721" s="286"/>
      <c r="BL721" s="286"/>
      <c r="BM721" s="286"/>
      <c r="BN721" s="286"/>
      <c r="BO721" s="286"/>
      <c r="BP721" s="286"/>
      <c r="BQ721" s="286"/>
      <c r="BR721" s="286"/>
      <c r="BS721" s="286"/>
      <c r="BT721" s="286"/>
      <c r="BU721" s="286"/>
      <c r="BV721" s="286"/>
      <c r="BW721" s="286"/>
      <c r="BX721" s="286"/>
      <c r="BY721" s="286"/>
      <c r="BZ721" s="286"/>
      <c r="CA721" s="286"/>
      <c r="CB721" s="286"/>
      <c r="CC721" s="286"/>
      <c r="CD721" s="286"/>
      <c r="CE721" s="114">
        <v>0</v>
      </c>
      <c r="CF721" s="114">
        <v>0</v>
      </c>
      <c r="CG721" s="115">
        <v>0</v>
      </c>
      <c r="CH721" s="59">
        <v>0</v>
      </c>
      <c r="CI721" s="59">
        <v>0</v>
      </c>
      <c r="CJ721" s="59">
        <v>0</v>
      </c>
    </row>
    <row r="722" spans="1:110" ht="15" customHeight="1" thickBot="1" x14ac:dyDescent="0.25">
      <c r="A722" s="116" t="s">
        <v>2192</v>
      </c>
      <c r="B722" s="42" t="s">
        <v>2872</v>
      </c>
      <c r="C722" s="13">
        <v>33942</v>
      </c>
      <c r="D722" s="47" t="e">
        <v>#N/A</v>
      </c>
      <c r="E722" s="8" t="s">
        <v>598</v>
      </c>
      <c r="F722" s="18">
        <f>SUM(LARGE(G722:CJ722,{1,2,3,4,5,6}))</f>
        <v>0</v>
      </c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8"/>
      <c r="AY722" s="286"/>
      <c r="AZ722" s="286"/>
      <c r="BA722" s="286"/>
      <c r="BB722" s="286"/>
      <c r="BC722" s="286"/>
      <c r="BD722" s="286"/>
      <c r="BE722" s="286"/>
      <c r="BF722" s="286"/>
      <c r="BG722" s="286"/>
      <c r="BH722" s="286"/>
      <c r="BI722" s="286"/>
      <c r="BJ722" s="286"/>
      <c r="BK722" s="286"/>
      <c r="BL722" s="286"/>
      <c r="BM722" s="286"/>
      <c r="BN722" s="286"/>
      <c r="BO722" s="286"/>
      <c r="BP722" s="286"/>
      <c r="BQ722" s="286"/>
      <c r="BR722" s="286"/>
      <c r="BS722" s="286"/>
      <c r="BT722" s="286"/>
      <c r="BU722" s="286"/>
      <c r="BV722" s="286"/>
      <c r="BW722" s="286"/>
      <c r="BX722" s="286"/>
      <c r="BY722" s="286"/>
      <c r="BZ722" s="286"/>
      <c r="CA722" s="286"/>
      <c r="CB722" s="286"/>
      <c r="CC722" s="286"/>
      <c r="CD722" s="286"/>
      <c r="CE722" s="114">
        <v>0</v>
      </c>
      <c r="CF722" s="114">
        <v>0</v>
      </c>
      <c r="CG722" s="115">
        <v>0</v>
      </c>
      <c r="CH722" s="59">
        <v>0</v>
      </c>
      <c r="CI722" s="59">
        <v>0</v>
      </c>
      <c r="CJ722" s="59">
        <v>0</v>
      </c>
    </row>
    <row r="723" spans="1:110" ht="15" customHeight="1" thickBot="1" x14ac:dyDescent="0.3">
      <c r="A723" s="116" t="s">
        <v>2675</v>
      </c>
      <c r="B723" s="17" t="s">
        <v>2676</v>
      </c>
      <c r="C723" s="13">
        <v>33638</v>
      </c>
      <c r="D723" s="47" t="s">
        <v>3313</v>
      </c>
      <c r="E723" s="8" t="s">
        <v>2636</v>
      </c>
      <c r="F723" s="322">
        <f>SUM(LARGE(G723:CJ723,{1,2,3,4,5,6}))</f>
        <v>0</v>
      </c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8"/>
      <c r="AY723" s="286"/>
      <c r="AZ723" s="286"/>
      <c r="BA723" s="286"/>
      <c r="BB723" s="286"/>
      <c r="BC723" s="286"/>
      <c r="BD723" s="286"/>
      <c r="BE723" s="286"/>
      <c r="BF723" s="286"/>
      <c r="BG723" s="286"/>
      <c r="BH723" s="286"/>
      <c r="BI723" s="286"/>
      <c r="BJ723" s="286"/>
      <c r="BK723" s="286"/>
      <c r="BL723" s="286"/>
      <c r="BM723" s="286"/>
      <c r="BN723" s="286"/>
      <c r="BO723" s="286"/>
      <c r="BP723" s="286"/>
      <c r="BQ723" s="286"/>
      <c r="BR723" s="286"/>
      <c r="BS723" s="286"/>
      <c r="BT723" s="286"/>
      <c r="BU723" s="286"/>
      <c r="BV723" s="286"/>
      <c r="BW723" s="286"/>
      <c r="BX723" s="286"/>
      <c r="BY723" s="286"/>
      <c r="BZ723" s="286"/>
      <c r="CA723" s="286"/>
      <c r="CB723" s="286"/>
      <c r="CC723" s="286"/>
      <c r="CD723" s="286"/>
      <c r="CE723" s="114">
        <v>0</v>
      </c>
      <c r="CF723" s="114">
        <v>0</v>
      </c>
      <c r="CG723" s="115">
        <v>0</v>
      </c>
      <c r="CH723" s="59">
        <v>0</v>
      </c>
      <c r="CI723" s="59">
        <v>0</v>
      </c>
      <c r="CJ723" s="59">
        <v>0</v>
      </c>
    </row>
    <row r="724" spans="1:110" ht="15" customHeight="1" thickBot="1" x14ac:dyDescent="0.3">
      <c r="A724" s="116" t="s">
        <v>2626</v>
      </c>
      <c r="B724" s="117" t="s">
        <v>2627</v>
      </c>
      <c r="C724" s="13">
        <v>33525</v>
      </c>
      <c r="D724" s="47" t="e">
        <v>#N/A</v>
      </c>
      <c r="E724" s="8" t="s">
        <v>1356</v>
      </c>
      <c r="F724" s="322">
        <f>SUM(LARGE(G724:CJ724,{1,2,3,4,5,6}))</f>
        <v>0</v>
      </c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8"/>
      <c r="AY724" s="286"/>
      <c r="AZ724" s="286"/>
      <c r="BA724" s="286"/>
      <c r="BB724" s="286"/>
      <c r="BC724" s="286"/>
      <c r="BD724" s="286"/>
      <c r="BE724" s="286"/>
      <c r="BF724" s="286"/>
      <c r="BG724" s="286"/>
      <c r="BH724" s="286"/>
      <c r="BI724" s="286"/>
      <c r="BJ724" s="286"/>
      <c r="BK724" s="286"/>
      <c r="BL724" s="286"/>
      <c r="BM724" s="286"/>
      <c r="BN724" s="286"/>
      <c r="BO724" s="286"/>
      <c r="BP724" s="286"/>
      <c r="BQ724" s="286"/>
      <c r="BR724" s="286"/>
      <c r="BS724" s="286"/>
      <c r="BT724" s="286"/>
      <c r="BU724" s="286"/>
      <c r="BV724" s="286"/>
      <c r="BW724" s="286"/>
      <c r="BX724" s="286"/>
      <c r="BY724" s="286"/>
      <c r="BZ724" s="286"/>
      <c r="CA724" s="286"/>
      <c r="CB724" s="286"/>
      <c r="CC724" s="286"/>
      <c r="CD724" s="286"/>
      <c r="CE724" s="114">
        <v>0</v>
      </c>
      <c r="CF724" s="114">
        <v>0</v>
      </c>
      <c r="CG724" s="115">
        <v>0</v>
      </c>
      <c r="CH724" s="59">
        <v>0</v>
      </c>
      <c r="CI724" s="59">
        <v>0</v>
      </c>
      <c r="CJ724" s="59">
        <v>0</v>
      </c>
    </row>
    <row r="725" spans="1:110" ht="15" customHeight="1" thickBot="1" x14ac:dyDescent="0.25">
      <c r="A725" s="116" t="s">
        <v>2325</v>
      </c>
      <c r="B725" s="42" t="s">
        <v>2873</v>
      </c>
      <c r="C725" s="13">
        <v>33494</v>
      </c>
      <c r="D725" s="47" t="e">
        <v>#N/A</v>
      </c>
      <c r="E725" s="8" t="s">
        <v>522</v>
      </c>
      <c r="F725" s="18">
        <f>SUM(LARGE(G725:CJ725,{1,2,3,4,5,6}))</f>
        <v>0</v>
      </c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8"/>
      <c r="AY725" s="286"/>
      <c r="AZ725" s="286"/>
      <c r="BA725" s="286"/>
      <c r="BB725" s="286"/>
      <c r="BC725" s="286"/>
      <c r="BD725" s="286"/>
      <c r="BE725" s="286"/>
      <c r="BF725" s="286"/>
      <c r="BG725" s="286"/>
      <c r="BH725" s="286"/>
      <c r="BI725" s="286"/>
      <c r="BJ725" s="286"/>
      <c r="BK725" s="286"/>
      <c r="BL725" s="286"/>
      <c r="BM725" s="286"/>
      <c r="BN725" s="286"/>
      <c r="BO725" s="286"/>
      <c r="BP725" s="286"/>
      <c r="BQ725" s="286"/>
      <c r="BR725" s="286"/>
      <c r="BS725" s="286"/>
      <c r="BT725" s="286"/>
      <c r="BU725" s="286"/>
      <c r="BV725" s="286"/>
      <c r="BW725" s="286"/>
      <c r="BX725" s="286"/>
      <c r="BY725" s="286"/>
      <c r="BZ725" s="286"/>
      <c r="CA725" s="286"/>
      <c r="CB725" s="286"/>
      <c r="CC725" s="286"/>
      <c r="CD725" s="286"/>
      <c r="CE725" s="114">
        <v>0</v>
      </c>
      <c r="CF725" s="114">
        <v>0</v>
      </c>
      <c r="CG725" s="115">
        <v>0</v>
      </c>
      <c r="CH725" s="59">
        <v>0</v>
      </c>
      <c r="CI725" s="59">
        <v>0</v>
      </c>
      <c r="CJ725" s="59">
        <v>0</v>
      </c>
    </row>
    <row r="726" spans="1:110" ht="15" customHeight="1" thickBot="1" x14ac:dyDescent="0.3">
      <c r="A726" s="116" t="s">
        <v>2727</v>
      </c>
      <c r="B726" s="117" t="s">
        <v>2874</v>
      </c>
      <c r="C726" s="13">
        <v>33443</v>
      </c>
      <c r="D726" s="47" t="e">
        <v>#N/A</v>
      </c>
      <c r="E726" s="8" t="s">
        <v>1006</v>
      </c>
      <c r="F726" s="18">
        <f>SUM(LARGE(G726:CJ726,{1,2,3,4,5,6}))</f>
        <v>0</v>
      </c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8"/>
      <c r="AY726" s="286"/>
      <c r="AZ726" s="286"/>
      <c r="BA726" s="286"/>
      <c r="BB726" s="286"/>
      <c r="BC726" s="286"/>
      <c r="BD726" s="286"/>
      <c r="BE726" s="286"/>
      <c r="BF726" s="286"/>
      <c r="BG726" s="286"/>
      <c r="BH726" s="286"/>
      <c r="BI726" s="286"/>
      <c r="BJ726" s="286"/>
      <c r="BK726" s="286"/>
      <c r="BL726" s="286"/>
      <c r="BM726" s="286"/>
      <c r="BN726" s="286"/>
      <c r="BO726" s="286"/>
      <c r="BP726" s="286"/>
      <c r="BQ726" s="286"/>
      <c r="BR726" s="286"/>
      <c r="BS726" s="286"/>
      <c r="BT726" s="286"/>
      <c r="BU726" s="286"/>
      <c r="BV726" s="286"/>
      <c r="BW726" s="286"/>
      <c r="BX726" s="286"/>
      <c r="BY726" s="286"/>
      <c r="BZ726" s="286"/>
      <c r="CA726" s="286"/>
      <c r="CB726" s="286"/>
      <c r="CC726" s="286"/>
      <c r="CD726" s="286"/>
      <c r="CE726" s="114">
        <v>0</v>
      </c>
      <c r="CF726" s="114">
        <v>0</v>
      </c>
      <c r="CG726" s="115">
        <v>0</v>
      </c>
      <c r="CH726" s="59">
        <v>0</v>
      </c>
      <c r="CI726" s="59">
        <v>0</v>
      </c>
      <c r="CJ726" s="59">
        <v>0</v>
      </c>
      <c r="DA726" s="395"/>
      <c r="DB726" s="395"/>
    </row>
    <row r="727" spans="1:110" ht="15" customHeight="1" thickBot="1" x14ac:dyDescent="0.3">
      <c r="A727" s="116" t="s">
        <v>2585</v>
      </c>
      <c r="B727" s="17" t="s">
        <v>2875</v>
      </c>
      <c r="C727" s="13">
        <v>33177</v>
      </c>
      <c r="D727" s="47" t="s">
        <v>3263</v>
      </c>
      <c r="E727" s="8" t="s">
        <v>162</v>
      </c>
      <c r="F727" s="18">
        <f>SUM(LARGE(G727:CJ727,{1,2,3,4,5,6}))</f>
        <v>0</v>
      </c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8"/>
      <c r="AY727" s="286"/>
      <c r="AZ727" s="286"/>
      <c r="BA727" s="286"/>
      <c r="BB727" s="286"/>
      <c r="BC727" s="286"/>
      <c r="BD727" s="286"/>
      <c r="BE727" s="286"/>
      <c r="BF727" s="286"/>
      <c r="BG727" s="286"/>
      <c r="BH727" s="286"/>
      <c r="BI727" s="286"/>
      <c r="BJ727" s="286"/>
      <c r="BK727" s="286"/>
      <c r="BL727" s="286"/>
      <c r="BM727" s="286"/>
      <c r="BN727" s="286"/>
      <c r="BO727" s="286"/>
      <c r="BP727" s="286"/>
      <c r="BQ727" s="286"/>
      <c r="BR727" s="286"/>
      <c r="BS727" s="286"/>
      <c r="BT727" s="286"/>
      <c r="BU727" s="286"/>
      <c r="BV727" s="286"/>
      <c r="BW727" s="286"/>
      <c r="BX727" s="286"/>
      <c r="BY727" s="286"/>
      <c r="BZ727" s="286"/>
      <c r="CA727" s="286"/>
      <c r="CB727" s="286"/>
      <c r="CC727" s="286"/>
      <c r="CD727" s="286"/>
      <c r="CE727" s="114">
        <v>0</v>
      </c>
      <c r="CF727" s="114">
        <v>0</v>
      </c>
      <c r="CG727" s="115">
        <v>0</v>
      </c>
      <c r="CH727" s="59">
        <v>0</v>
      </c>
      <c r="CI727" s="59">
        <v>0</v>
      </c>
      <c r="CJ727" s="59">
        <v>0</v>
      </c>
      <c r="CK727" s="395"/>
      <c r="CL727" s="395"/>
    </row>
    <row r="728" spans="1:110" ht="15" customHeight="1" thickBot="1" x14ac:dyDescent="0.3">
      <c r="A728" s="116" t="s">
        <v>1058</v>
      </c>
      <c r="B728" s="117" t="s">
        <v>1971</v>
      </c>
      <c r="C728" s="13">
        <v>33169</v>
      </c>
      <c r="D728" s="47" t="s">
        <v>3314</v>
      </c>
      <c r="E728" s="8" t="s">
        <v>162</v>
      </c>
      <c r="F728" s="322">
        <f>SUM(LARGE(G728:CJ728,{1,2,3,4,5,6}))</f>
        <v>0</v>
      </c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8"/>
      <c r="AY728" s="286"/>
      <c r="AZ728" s="286"/>
      <c r="BA728" s="286"/>
      <c r="BB728" s="286"/>
      <c r="BC728" s="286"/>
      <c r="BD728" s="286"/>
      <c r="BE728" s="286"/>
      <c r="BF728" s="286"/>
      <c r="BG728" s="286"/>
      <c r="BH728" s="286"/>
      <c r="BI728" s="286"/>
      <c r="BJ728" s="286"/>
      <c r="BK728" s="286"/>
      <c r="BL728" s="286"/>
      <c r="BM728" s="286"/>
      <c r="BN728" s="286"/>
      <c r="BO728" s="286"/>
      <c r="BP728" s="286"/>
      <c r="BQ728" s="286"/>
      <c r="BR728" s="286"/>
      <c r="BS728" s="286"/>
      <c r="BT728" s="286"/>
      <c r="BU728" s="286"/>
      <c r="BV728" s="286"/>
      <c r="BW728" s="286"/>
      <c r="BX728" s="286"/>
      <c r="BY728" s="286"/>
      <c r="BZ728" s="286"/>
      <c r="CA728" s="286"/>
      <c r="CB728" s="286"/>
      <c r="CC728" s="286"/>
      <c r="CD728" s="286"/>
      <c r="CE728" s="114">
        <v>0</v>
      </c>
      <c r="CF728" s="114">
        <v>0</v>
      </c>
      <c r="CG728" s="115">
        <v>0</v>
      </c>
      <c r="CH728" s="59">
        <v>0</v>
      </c>
      <c r="CI728" s="59">
        <v>0</v>
      </c>
      <c r="CJ728" s="59">
        <v>0</v>
      </c>
    </row>
    <row r="729" spans="1:110" ht="15" customHeight="1" thickBot="1" x14ac:dyDescent="0.3">
      <c r="A729" s="116" t="s">
        <v>2516</v>
      </c>
      <c r="B729" s="17" t="s">
        <v>2876</v>
      </c>
      <c r="C729" s="13">
        <v>32791</v>
      </c>
      <c r="D729" s="47" t="e">
        <v>#N/A</v>
      </c>
      <c r="E729" s="8" t="s">
        <v>734</v>
      </c>
      <c r="F729" s="18">
        <f>SUM(LARGE(G729:CJ729,{1,2,3,4,5,6}))</f>
        <v>0</v>
      </c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8"/>
      <c r="AY729" s="286"/>
      <c r="AZ729" s="286"/>
      <c r="BA729" s="286"/>
      <c r="BB729" s="286"/>
      <c r="BC729" s="286"/>
      <c r="BD729" s="286"/>
      <c r="BE729" s="286"/>
      <c r="BF729" s="286"/>
      <c r="BG729" s="286"/>
      <c r="BH729" s="286"/>
      <c r="BI729" s="286"/>
      <c r="BJ729" s="286"/>
      <c r="BK729" s="286"/>
      <c r="BL729" s="286"/>
      <c r="BM729" s="286"/>
      <c r="BN729" s="286"/>
      <c r="BO729" s="286"/>
      <c r="BP729" s="286"/>
      <c r="BQ729" s="286"/>
      <c r="BR729" s="286"/>
      <c r="BS729" s="286"/>
      <c r="BT729" s="286"/>
      <c r="BU729" s="286"/>
      <c r="BV729" s="286"/>
      <c r="BW729" s="286"/>
      <c r="BX729" s="286"/>
      <c r="BY729" s="286"/>
      <c r="BZ729" s="286"/>
      <c r="CA729" s="286"/>
      <c r="CB729" s="286"/>
      <c r="CC729" s="286"/>
      <c r="CD729" s="286"/>
      <c r="CE729" s="114">
        <v>0</v>
      </c>
      <c r="CF729" s="114">
        <v>0</v>
      </c>
      <c r="CG729" s="115">
        <v>0</v>
      </c>
      <c r="CH729" s="59">
        <v>0</v>
      </c>
      <c r="CI729" s="59">
        <v>0</v>
      </c>
      <c r="CJ729" s="59">
        <v>0</v>
      </c>
    </row>
    <row r="730" spans="1:110" ht="15" customHeight="1" thickBot="1" x14ac:dyDescent="0.3">
      <c r="A730" s="118" t="s">
        <v>2317</v>
      </c>
      <c r="B730" s="291" t="s">
        <v>2318</v>
      </c>
      <c r="C730" s="50">
        <v>32730</v>
      </c>
      <c r="D730" s="150" t="s">
        <v>3265</v>
      </c>
      <c r="E730" s="51" t="s">
        <v>288</v>
      </c>
      <c r="F730" s="322">
        <f>SUM(LARGE(G730:CJ730,{1,2,3,4,5,6}))</f>
        <v>0</v>
      </c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4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14">
        <v>0</v>
      </c>
      <c r="CF730" s="114">
        <v>0</v>
      </c>
      <c r="CG730" s="115">
        <v>0</v>
      </c>
      <c r="CH730" s="59">
        <v>0</v>
      </c>
      <c r="CI730" s="59">
        <v>0</v>
      </c>
      <c r="CJ730" s="59">
        <v>0</v>
      </c>
    </row>
    <row r="731" spans="1:110" ht="15" customHeight="1" thickBot="1" x14ac:dyDescent="0.3">
      <c r="A731" s="289" t="s">
        <v>1221</v>
      </c>
      <c r="B731" s="290" t="s">
        <v>2877</v>
      </c>
      <c r="C731" s="284">
        <v>32722</v>
      </c>
      <c r="D731" s="179" t="s">
        <v>3266</v>
      </c>
      <c r="E731" s="180" t="s">
        <v>152</v>
      </c>
      <c r="F731" s="18">
        <f>SUM(LARGE(G731:CJ731,{1,2,3,4,5,6}))</f>
        <v>0</v>
      </c>
      <c r="G731" s="181"/>
      <c r="H731" s="181"/>
      <c r="I731" s="181"/>
      <c r="J731" s="181"/>
      <c r="K731" s="181"/>
      <c r="L731" s="181"/>
      <c r="M731" s="181"/>
      <c r="N731" s="181"/>
      <c r="O731" s="181"/>
      <c r="P731" s="181"/>
      <c r="Q731" s="181"/>
      <c r="R731" s="181"/>
      <c r="S731" s="181"/>
      <c r="T731" s="181"/>
      <c r="U731" s="181"/>
      <c r="V731" s="181"/>
      <c r="W731" s="181"/>
      <c r="X731" s="181"/>
      <c r="Y731" s="181"/>
      <c r="Z731" s="181"/>
      <c r="AA731" s="181"/>
      <c r="AB731" s="181"/>
      <c r="AC731" s="181"/>
      <c r="AD731" s="181"/>
      <c r="AE731" s="181"/>
      <c r="AF731" s="181"/>
      <c r="AG731" s="181"/>
      <c r="AH731" s="181"/>
      <c r="AI731" s="181"/>
      <c r="AJ731" s="181"/>
      <c r="AK731" s="181"/>
      <c r="AL731" s="181"/>
      <c r="AM731" s="181"/>
      <c r="AN731" s="181"/>
      <c r="AO731" s="181"/>
      <c r="AP731" s="181"/>
      <c r="AQ731" s="181"/>
      <c r="AR731" s="182"/>
      <c r="AS731" s="286"/>
      <c r="AT731" s="286"/>
      <c r="AU731" s="286"/>
      <c r="AV731" s="286"/>
      <c r="AW731" s="286"/>
      <c r="AX731" s="286"/>
      <c r="AY731" s="286"/>
      <c r="AZ731" s="286"/>
      <c r="BA731" s="286"/>
      <c r="BB731" s="286"/>
      <c r="BC731" s="286"/>
      <c r="BD731" s="286"/>
      <c r="BE731" s="286"/>
      <c r="BF731" s="286"/>
      <c r="BG731" s="286"/>
      <c r="BH731" s="286"/>
      <c r="BI731" s="286"/>
      <c r="BJ731" s="286"/>
      <c r="BK731" s="286"/>
      <c r="BL731" s="286"/>
      <c r="BM731" s="286"/>
      <c r="BN731" s="286"/>
      <c r="BO731" s="286"/>
      <c r="BP731" s="286"/>
      <c r="BQ731" s="286"/>
      <c r="BR731" s="286"/>
      <c r="BS731" s="286"/>
      <c r="BT731" s="286"/>
      <c r="BU731" s="286"/>
      <c r="BV731" s="286"/>
      <c r="BW731" s="286"/>
      <c r="BX731" s="286"/>
      <c r="BY731" s="286"/>
      <c r="BZ731" s="286"/>
      <c r="CA731" s="286"/>
      <c r="CB731" s="286"/>
      <c r="CC731" s="286"/>
      <c r="CD731" s="286"/>
      <c r="CE731" s="114">
        <v>0</v>
      </c>
      <c r="CF731" s="114">
        <v>0</v>
      </c>
      <c r="CG731" s="115">
        <v>0</v>
      </c>
      <c r="CH731" s="59">
        <v>0</v>
      </c>
      <c r="CI731" s="59">
        <v>0</v>
      </c>
      <c r="CJ731" s="59">
        <v>0</v>
      </c>
      <c r="DC731" s="395"/>
      <c r="DD731" s="395"/>
      <c r="DE731" s="395"/>
      <c r="DF731" s="395"/>
    </row>
    <row r="732" spans="1:110" ht="15" customHeight="1" thickBot="1" x14ac:dyDescent="0.3">
      <c r="A732" s="116" t="s">
        <v>2677</v>
      </c>
      <c r="B732" s="17" t="s">
        <v>2678</v>
      </c>
      <c r="C732" s="13">
        <v>32600</v>
      </c>
      <c r="D732" s="47" t="s">
        <v>3267</v>
      </c>
      <c r="E732" s="8" t="s">
        <v>1282</v>
      </c>
      <c r="F732" s="322">
        <f>SUM(LARGE(G732:CJ732,{1,2,3,4,5,6}))</f>
        <v>0</v>
      </c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8"/>
      <c r="AS732" s="286"/>
      <c r="AT732" s="286"/>
      <c r="AU732" s="286"/>
      <c r="AV732" s="286"/>
      <c r="AW732" s="286"/>
      <c r="AX732" s="286"/>
      <c r="AY732" s="286"/>
      <c r="AZ732" s="286"/>
      <c r="BA732" s="286"/>
      <c r="BB732" s="286"/>
      <c r="BC732" s="286"/>
      <c r="BD732" s="286"/>
      <c r="BE732" s="286"/>
      <c r="BF732" s="286"/>
      <c r="BG732" s="286"/>
      <c r="BH732" s="286"/>
      <c r="BI732" s="286"/>
      <c r="BJ732" s="286"/>
      <c r="BK732" s="286"/>
      <c r="BL732" s="286"/>
      <c r="BM732" s="286"/>
      <c r="BN732" s="286"/>
      <c r="BO732" s="286"/>
      <c r="BP732" s="286"/>
      <c r="BQ732" s="286"/>
      <c r="BR732" s="286"/>
      <c r="BS732" s="286"/>
      <c r="BT732" s="286"/>
      <c r="BU732" s="286"/>
      <c r="BV732" s="286"/>
      <c r="BW732" s="286"/>
      <c r="BX732" s="286"/>
      <c r="BY732" s="286"/>
      <c r="BZ732" s="286"/>
      <c r="CA732" s="286"/>
      <c r="CB732" s="286"/>
      <c r="CC732" s="286"/>
      <c r="CD732" s="286"/>
      <c r="CE732" s="114">
        <v>0</v>
      </c>
      <c r="CF732" s="114">
        <v>0</v>
      </c>
      <c r="CG732" s="115">
        <v>0</v>
      </c>
      <c r="CH732" s="59">
        <v>0</v>
      </c>
      <c r="CI732" s="59">
        <v>0</v>
      </c>
      <c r="CJ732" s="59">
        <v>0</v>
      </c>
    </row>
    <row r="733" spans="1:110" ht="15" customHeight="1" thickBot="1" x14ac:dyDescent="0.25">
      <c r="A733" s="116" t="s">
        <v>2319</v>
      </c>
      <c r="B733" s="44" t="s">
        <v>2320</v>
      </c>
      <c r="C733" s="13">
        <v>32574</v>
      </c>
      <c r="D733" s="47" t="s">
        <v>3268</v>
      </c>
      <c r="E733" s="8" t="s">
        <v>513</v>
      </c>
      <c r="F733" s="322">
        <f>SUM(LARGE(G733:CJ733,{1,2,3,4,5,6}))</f>
        <v>0</v>
      </c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8"/>
      <c r="AS733" s="286"/>
      <c r="AT733" s="286"/>
      <c r="AU733" s="286"/>
      <c r="AV733" s="286"/>
      <c r="AW733" s="286"/>
      <c r="AX733" s="286"/>
      <c r="AY733" s="286"/>
      <c r="AZ733" s="286"/>
      <c r="BA733" s="286"/>
      <c r="BB733" s="286"/>
      <c r="BC733" s="286"/>
      <c r="BD733" s="286"/>
      <c r="BE733" s="286"/>
      <c r="BF733" s="286"/>
      <c r="BG733" s="286"/>
      <c r="BH733" s="286"/>
      <c r="BI733" s="286"/>
      <c r="BJ733" s="286"/>
      <c r="BK733" s="286"/>
      <c r="BL733" s="286"/>
      <c r="BM733" s="286"/>
      <c r="BN733" s="286"/>
      <c r="BO733" s="286"/>
      <c r="BP733" s="286"/>
      <c r="BQ733" s="286"/>
      <c r="BR733" s="286"/>
      <c r="BS733" s="286"/>
      <c r="BT733" s="286"/>
      <c r="BU733" s="286"/>
      <c r="BV733" s="286"/>
      <c r="BW733" s="286"/>
      <c r="BX733" s="286"/>
      <c r="BY733" s="286"/>
      <c r="BZ733" s="286"/>
      <c r="CA733" s="286"/>
      <c r="CB733" s="286"/>
      <c r="CC733" s="286"/>
      <c r="CD733" s="286"/>
      <c r="CE733" s="114">
        <v>0</v>
      </c>
      <c r="CF733" s="114">
        <v>0</v>
      </c>
      <c r="CG733" s="115">
        <v>0</v>
      </c>
      <c r="CH733" s="59">
        <v>0</v>
      </c>
      <c r="CI733" s="59">
        <v>0</v>
      </c>
      <c r="CJ733" s="59">
        <v>0</v>
      </c>
    </row>
    <row r="734" spans="1:110" ht="15" customHeight="1" thickBot="1" x14ac:dyDescent="0.25">
      <c r="A734" s="116" t="s">
        <v>2403</v>
      </c>
      <c r="B734" s="42" t="s">
        <v>2878</v>
      </c>
      <c r="C734" s="13">
        <v>32325</v>
      </c>
      <c r="D734" s="47" t="e">
        <v>#N/A</v>
      </c>
      <c r="E734" s="8" t="s">
        <v>1277</v>
      </c>
      <c r="F734" s="18">
        <f>SUM(LARGE(G734:CJ734,{1,2,3,4,5,6}))</f>
        <v>0</v>
      </c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8"/>
      <c r="AS734" s="286"/>
      <c r="AT734" s="286"/>
      <c r="AU734" s="286"/>
      <c r="AV734" s="286"/>
      <c r="AW734" s="286"/>
      <c r="AX734" s="286"/>
      <c r="AY734" s="286"/>
      <c r="AZ734" s="286"/>
      <c r="BA734" s="286"/>
      <c r="BB734" s="286"/>
      <c r="BC734" s="286"/>
      <c r="BD734" s="286"/>
      <c r="BE734" s="286"/>
      <c r="BF734" s="286"/>
      <c r="BG734" s="286"/>
      <c r="BH734" s="286"/>
      <c r="BI734" s="286"/>
      <c r="BJ734" s="286"/>
      <c r="BK734" s="286"/>
      <c r="BL734" s="286"/>
      <c r="BM734" s="286"/>
      <c r="BN734" s="286"/>
      <c r="BO734" s="286"/>
      <c r="BP734" s="286"/>
      <c r="BQ734" s="286"/>
      <c r="BR734" s="286"/>
      <c r="BS734" s="286"/>
      <c r="BT734" s="286"/>
      <c r="BU734" s="286"/>
      <c r="BV734" s="286"/>
      <c r="BW734" s="286"/>
      <c r="BX734" s="286"/>
      <c r="BY734" s="286"/>
      <c r="BZ734" s="286"/>
      <c r="CA734" s="286"/>
      <c r="CB734" s="286"/>
      <c r="CC734" s="286"/>
      <c r="CD734" s="286"/>
      <c r="CE734" s="114">
        <v>0</v>
      </c>
      <c r="CF734" s="114">
        <v>0</v>
      </c>
      <c r="CG734" s="115">
        <v>0</v>
      </c>
      <c r="CH734" s="59">
        <v>0</v>
      </c>
      <c r="CI734" s="59">
        <v>0</v>
      </c>
      <c r="CJ734" s="59">
        <v>0</v>
      </c>
    </row>
    <row r="735" spans="1:110" ht="15" customHeight="1" thickBot="1" x14ac:dyDescent="0.3">
      <c r="A735" s="116" t="s">
        <v>2569</v>
      </c>
      <c r="B735" s="17" t="s">
        <v>2879</v>
      </c>
      <c r="C735" s="13">
        <v>32043</v>
      </c>
      <c r="D735" s="47" t="e">
        <v>#N/A</v>
      </c>
      <c r="E735" s="8" t="s">
        <v>1066</v>
      </c>
      <c r="F735" s="18">
        <f>SUM(LARGE(G735:CJ735,{1,2,3,4,5,6}))</f>
        <v>0</v>
      </c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8"/>
      <c r="AS735" s="286"/>
      <c r="AT735" s="286"/>
      <c r="AU735" s="286"/>
      <c r="AV735" s="286"/>
      <c r="AW735" s="286"/>
      <c r="AX735" s="286"/>
      <c r="AY735" s="286"/>
      <c r="AZ735" s="286"/>
      <c r="BA735" s="286"/>
      <c r="BB735" s="286"/>
      <c r="BC735" s="286"/>
      <c r="BD735" s="286"/>
      <c r="BE735" s="286"/>
      <c r="BF735" s="286"/>
      <c r="BG735" s="286"/>
      <c r="BH735" s="286"/>
      <c r="BI735" s="286"/>
      <c r="BJ735" s="286"/>
      <c r="BK735" s="286"/>
      <c r="BL735" s="286"/>
      <c r="BM735" s="286"/>
      <c r="BN735" s="286"/>
      <c r="BO735" s="286"/>
      <c r="BP735" s="286"/>
      <c r="BQ735" s="286"/>
      <c r="BR735" s="286"/>
      <c r="BS735" s="286"/>
      <c r="BT735" s="286"/>
      <c r="BU735" s="286"/>
      <c r="BV735" s="286"/>
      <c r="BW735" s="286"/>
      <c r="BX735" s="286"/>
      <c r="BY735" s="286"/>
      <c r="BZ735" s="286"/>
      <c r="CA735" s="286"/>
      <c r="CB735" s="286"/>
      <c r="CC735" s="286"/>
      <c r="CD735" s="286"/>
      <c r="CE735" s="114">
        <v>0</v>
      </c>
      <c r="CF735" s="114">
        <v>0</v>
      </c>
      <c r="CG735" s="115">
        <v>0</v>
      </c>
      <c r="CH735" s="59">
        <v>0</v>
      </c>
      <c r="CI735" s="59">
        <v>0</v>
      </c>
      <c r="CJ735" s="59">
        <v>0</v>
      </c>
      <c r="CM735" s="395"/>
      <c r="CQ735" s="395"/>
      <c r="CR735" s="395"/>
      <c r="CS735" s="395"/>
      <c r="CT735" s="395"/>
      <c r="CU735" s="395"/>
      <c r="CV735" s="395"/>
      <c r="CW735" s="395"/>
      <c r="CX735" s="395"/>
      <c r="CY735" s="395"/>
      <c r="CZ735" s="395"/>
    </row>
    <row r="736" spans="1:110" ht="15" customHeight="1" thickBot="1" x14ac:dyDescent="0.3">
      <c r="A736" s="116" t="s">
        <v>2407</v>
      </c>
      <c r="B736" s="17" t="s">
        <v>2880</v>
      </c>
      <c r="C736" s="13">
        <v>31386</v>
      </c>
      <c r="D736" s="47" t="e">
        <v>#N/A</v>
      </c>
      <c r="E736" s="8" t="s">
        <v>1277</v>
      </c>
      <c r="F736" s="18">
        <f>SUM(LARGE(G736:CJ736,{1,2,3,4,5,6}))</f>
        <v>0</v>
      </c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8"/>
      <c r="AS736" s="286"/>
      <c r="AT736" s="286"/>
      <c r="AU736" s="286"/>
      <c r="AV736" s="286"/>
      <c r="AW736" s="286"/>
      <c r="AX736" s="286"/>
      <c r="AY736" s="286"/>
      <c r="AZ736" s="286"/>
      <c r="BA736" s="286"/>
      <c r="BB736" s="286"/>
      <c r="BC736" s="286"/>
      <c r="BD736" s="286"/>
      <c r="BE736" s="286"/>
      <c r="BF736" s="286"/>
      <c r="BG736" s="286"/>
      <c r="BH736" s="286"/>
      <c r="BI736" s="286"/>
      <c r="BJ736" s="286"/>
      <c r="BK736" s="286"/>
      <c r="BL736" s="286"/>
      <c r="BM736" s="286"/>
      <c r="BN736" s="286"/>
      <c r="BO736" s="286"/>
      <c r="BP736" s="286"/>
      <c r="BQ736" s="286"/>
      <c r="BR736" s="286"/>
      <c r="BS736" s="286"/>
      <c r="BT736" s="286"/>
      <c r="BU736" s="286"/>
      <c r="BV736" s="286"/>
      <c r="BW736" s="286"/>
      <c r="BX736" s="286"/>
      <c r="BY736" s="286"/>
      <c r="BZ736" s="286"/>
      <c r="CA736" s="286"/>
      <c r="CB736" s="286"/>
      <c r="CC736" s="286"/>
      <c r="CD736" s="286"/>
      <c r="CE736" s="114">
        <v>0</v>
      </c>
      <c r="CF736" s="114">
        <v>0</v>
      </c>
      <c r="CG736" s="115">
        <v>0</v>
      </c>
      <c r="CH736" s="59">
        <v>0</v>
      </c>
      <c r="CI736" s="59">
        <v>0</v>
      </c>
      <c r="CJ736" s="59">
        <v>0</v>
      </c>
    </row>
    <row r="737" spans="1:94" ht="15" customHeight="1" thickBot="1" x14ac:dyDescent="0.3">
      <c r="A737" s="116" t="s">
        <v>2556</v>
      </c>
      <c r="B737" s="117" t="s">
        <v>2881</v>
      </c>
      <c r="C737" s="13">
        <v>31226</v>
      </c>
      <c r="D737" s="47" t="e">
        <v>#N/A</v>
      </c>
      <c r="E737" s="8" t="s">
        <v>738</v>
      </c>
      <c r="F737" s="18">
        <f>SUM(LARGE(G737:CJ737,{1,2,3,4,5,6}))</f>
        <v>0</v>
      </c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8"/>
      <c r="AS737" s="286"/>
      <c r="AT737" s="286"/>
      <c r="AU737" s="286"/>
      <c r="AV737" s="286"/>
      <c r="AW737" s="286"/>
      <c r="AX737" s="286"/>
      <c r="AY737" s="286"/>
      <c r="AZ737" s="286"/>
      <c r="BA737" s="286"/>
      <c r="BB737" s="286"/>
      <c r="BC737" s="286"/>
      <c r="BD737" s="286"/>
      <c r="BE737" s="286"/>
      <c r="BF737" s="286"/>
      <c r="BG737" s="286"/>
      <c r="BH737" s="286"/>
      <c r="BI737" s="286"/>
      <c r="BJ737" s="286"/>
      <c r="BK737" s="286"/>
      <c r="BL737" s="286"/>
      <c r="BM737" s="286"/>
      <c r="BN737" s="286"/>
      <c r="BO737" s="286"/>
      <c r="BP737" s="286"/>
      <c r="BQ737" s="286"/>
      <c r="BR737" s="286"/>
      <c r="BS737" s="286"/>
      <c r="BT737" s="286"/>
      <c r="BU737" s="286"/>
      <c r="BV737" s="286"/>
      <c r="BW737" s="286"/>
      <c r="BX737" s="286"/>
      <c r="BY737" s="286"/>
      <c r="BZ737" s="286"/>
      <c r="CA737" s="286"/>
      <c r="CB737" s="286"/>
      <c r="CC737" s="286"/>
      <c r="CD737" s="286"/>
      <c r="CE737" s="114">
        <v>0</v>
      </c>
      <c r="CF737" s="114">
        <v>0</v>
      </c>
      <c r="CG737" s="115">
        <v>0</v>
      </c>
      <c r="CH737" s="59">
        <v>0</v>
      </c>
      <c r="CI737" s="59">
        <v>0</v>
      </c>
      <c r="CJ737" s="59">
        <v>0</v>
      </c>
    </row>
    <row r="738" spans="1:94" ht="15" customHeight="1" thickBot="1" x14ac:dyDescent="0.25">
      <c r="A738" s="116" t="s">
        <v>2321</v>
      </c>
      <c r="B738" s="44" t="s">
        <v>2322</v>
      </c>
      <c r="C738" s="13">
        <v>31135</v>
      </c>
      <c r="D738" s="47" t="s">
        <v>3269</v>
      </c>
      <c r="E738" s="8" t="s">
        <v>513</v>
      </c>
      <c r="F738" s="322">
        <f>SUM(LARGE(G738:CJ738,{1,2,3,4,5,6}))</f>
        <v>0</v>
      </c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8"/>
      <c r="AS738" s="286"/>
      <c r="AT738" s="286"/>
      <c r="AU738" s="286"/>
      <c r="AV738" s="286"/>
      <c r="AW738" s="286"/>
      <c r="AX738" s="286"/>
      <c r="AY738" s="286"/>
      <c r="AZ738" s="286"/>
      <c r="BA738" s="286"/>
      <c r="BB738" s="286"/>
      <c r="BC738" s="286"/>
      <c r="BD738" s="286"/>
      <c r="BE738" s="286"/>
      <c r="BF738" s="286"/>
      <c r="BG738" s="286"/>
      <c r="BH738" s="286"/>
      <c r="BI738" s="286"/>
      <c r="BJ738" s="286"/>
      <c r="BK738" s="286"/>
      <c r="BL738" s="286"/>
      <c r="BM738" s="286"/>
      <c r="BN738" s="286"/>
      <c r="BO738" s="286"/>
      <c r="BP738" s="286"/>
      <c r="BQ738" s="286"/>
      <c r="BR738" s="286"/>
      <c r="BS738" s="286"/>
      <c r="BT738" s="286"/>
      <c r="BU738" s="286"/>
      <c r="BV738" s="286"/>
      <c r="BW738" s="286"/>
      <c r="BX738" s="286"/>
      <c r="BY738" s="286"/>
      <c r="BZ738" s="286"/>
      <c r="CA738" s="286"/>
      <c r="CB738" s="286"/>
      <c r="CC738" s="286"/>
      <c r="CD738" s="286"/>
      <c r="CE738" s="114">
        <v>0</v>
      </c>
      <c r="CF738" s="114">
        <v>0</v>
      </c>
      <c r="CG738" s="115">
        <v>0</v>
      </c>
      <c r="CH738" s="59">
        <v>0</v>
      </c>
      <c r="CI738" s="59">
        <v>0</v>
      </c>
      <c r="CJ738" s="59">
        <v>0</v>
      </c>
    </row>
    <row r="739" spans="1:94" ht="15" customHeight="1" thickBot="1" x14ac:dyDescent="0.25">
      <c r="A739" s="116" t="s">
        <v>2794</v>
      </c>
      <c r="B739" s="44" t="s">
        <v>2882</v>
      </c>
      <c r="C739" s="13">
        <v>31029</v>
      </c>
      <c r="D739" s="47" t="s">
        <v>3270</v>
      </c>
      <c r="E739" s="8" t="s">
        <v>393</v>
      </c>
      <c r="F739" s="18">
        <f>SUM(LARGE(G739:CJ739,{1,2,3,4,5,6}))</f>
        <v>0</v>
      </c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8"/>
      <c r="AS739" s="286"/>
      <c r="AT739" s="286"/>
      <c r="AU739" s="286"/>
      <c r="AV739" s="286"/>
      <c r="AW739" s="286"/>
      <c r="AX739" s="286"/>
      <c r="AY739" s="286"/>
      <c r="AZ739" s="286"/>
      <c r="BA739" s="286"/>
      <c r="BB739" s="286"/>
      <c r="BC739" s="286"/>
      <c r="BD739" s="286"/>
      <c r="BE739" s="286"/>
      <c r="BF739" s="286"/>
      <c r="BG739" s="286"/>
      <c r="BH739" s="286"/>
      <c r="BI739" s="286"/>
      <c r="BJ739" s="286"/>
      <c r="BK739" s="286"/>
      <c r="BL739" s="286"/>
      <c r="BM739" s="286"/>
      <c r="BN739" s="286"/>
      <c r="BO739" s="286"/>
      <c r="BP739" s="286"/>
      <c r="BQ739" s="286"/>
      <c r="BR739" s="286"/>
      <c r="BS739" s="286"/>
      <c r="BT739" s="286"/>
      <c r="BU739" s="286"/>
      <c r="BV739" s="286"/>
      <c r="BW739" s="286"/>
      <c r="BX739" s="286"/>
      <c r="BY739" s="286"/>
      <c r="BZ739" s="286"/>
      <c r="CA739" s="286"/>
      <c r="CB739" s="286"/>
      <c r="CC739" s="286"/>
      <c r="CD739" s="286"/>
      <c r="CE739" s="114">
        <v>0</v>
      </c>
      <c r="CF739" s="114">
        <v>0</v>
      </c>
      <c r="CG739" s="115">
        <v>0</v>
      </c>
      <c r="CH739" s="59">
        <v>0</v>
      </c>
      <c r="CI739" s="59">
        <v>0</v>
      </c>
      <c r="CJ739" s="59">
        <v>0</v>
      </c>
    </row>
    <row r="740" spans="1:94" ht="15" customHeight="1" thickBot="1" x14ac:dyDescent="0.3">
      <c r="A740" s="116" t="s">
        <v>2323</v>
      </c>
      <c r="B740" s="17" t="s">
        <v>2324</v>
      </c>
      <c r="C740" s="13">
        <v>30999</v>
      </c>
      <c r="D740" s="47">
        <v>11385</v>
      </c>
      <c r="E740" s="8" t="s">
        <v>1054</v>
      </c>
      <c r="F740" s="322">
        <f>SUM(LARGE(G740:CJ740,{1,2,3,4,5,6}))</f>
        <v>0</v>
      </c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8"/>
      <c r="AS740" s="286"/>
      <c r="AT740" s="286"/>
      <c r="AU740" s="286"/>
      <c r="AV740" s="286"/>
      <c r="AW740" s="286"/>
      <c r="AX740" s="286"/>
      <c r="AY740" s="286"/>
      <c r="AZ740" s="286"/>
      <c r="BA740" s="286"/>
      <c r="BB740" s="286"/>
      <c r="BC740" s="286"/>
      <c r="BD740" s="286"/>
      <c r="BE740" s="286"/>
      <c r="BF740" s="286"/>
      <c r="BG740" s="286"/>
      <c r="BH740" s="286"/>
      <c r="BI740" s="286"/>
      <c r="BJ740" s="286"/>
      <c r="BK740" s="286"/>
      <c r="BL740" s="286"/>
      <c r="BM740" s="286"/>
      <c r="BN740" s="286"/>
      <c r="BO740" s="286"/>
      <c r="BP740" s="286"/>
      <c r="BQ740" s="286"/>
      <c r="BR740" s="286"/>
      <c r="BS740" s="286"/>
      <c r="BT740" s="286"/>
      <c r="BU740" s="286"/>
      <c r="BV740" s="286"/>
      <c r="BW740" s="286"/>
      <c r="BX740" s="286"/>
      <c r="BY740" s="286"/>
      <c r="BZ740" s="286"/>
      <c r="CA740" s="286"/>
      <c r="CB740" s="286"/>
      <c r="CC740" s="286"/>
      <c r="CD740" s="286"/>
      <c r="CE740" s="114">
        <v>0</v>
      </c>
      <c r="CF740" s="114">
        <v>0</v>
      </c>
      <c r="CG740" s="115">
        <v>0</v>
      </c>
      <c r="CH740" s="59">
        <v>0</v>
      </c>
      <c r="CI740" s="59">
        <v>0</v>
      </c>
      <c r="CJ740" s="59">
        <v>0</v>
      </c>
    </row>
    <row r="741" spans="1:94" ht="15" customHeight="1" thickBot="1" x14ac:dyDescent="0.3">
      <c r="A741" s="116" t="s">
        <v>2723</v>
      </c>
      <c r="B741" s="17" t="s">
        <v>2883</v>
      </c>
      <c r="C741" s="13">
        <v>30977</v>
      </c>
      <c r="D741" s="47" t="e">
        <v>#N/A</v>
      </c>
      <c r="E741" s="8" t="s">
        <v>2884</v>
      </c>
      <c r="F741" s="18">
        <f>SUM(LARGE(G741:CJ741,{1,2,3,4,5,6}))</f>
        <v>0</v>
      </c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8"/>
      <c r="AS741" s="286"/>
      <c r="AT741" s="286"/>
      <c r="AU741" s="286"/>
      <c r="AV741" s="286"/>
      <c r="AW741" s="286"/>
      <c r="AX741" s="286"/>
      <c r="AY741" s="286"/>
      <c r="AZ741" s="286"/>
      <c r="BA741" s="286"/>
      <c r="BB741" s="286"/>
      <c r="BC741" s="286"/>
      <c r="BD741" s="286"/>
      <c r="BE741" s="286"/>
      <c r="BF741" s="286"/>
      <c r="BG741" s="286"/>
      <c r="BH741" s="286"/>
      <c r="BI741" s="286"/>
      <c r="BJ741" s="286"/>
      <c r="BK741" s="286"/>
      <c r="BL741" s="286"/>
      <c r="BM741" s="286"/>
      <c r="BN741" s="286"/>
      <c r="BO741" s="286"/>
      <c r="BP741" s="286"/>
      <c r="BQ741" s="286"/>
      <c r="BR741" s="286"/>
      <c r="BS741" s="286"/>
      <c r="BT741" s="286"/>
      <c r="BU741" s="286"/>
      <c r="BV741" s="286"/>
      <c r="BW741" s="286"/>
      <c r="BX741" s="286"/>
      <c r="BY741" s="286"/>
      <c r="BZ741" s="286"/>
      <c r="CA741" s="286"/>
      <c r="CB741" s="286"/>
      <c r="CC741" s="286"/>
      <c r="CD741" s="286"/>
      <c r="CE741" s="114">
        <v>0</v>
      </c>
      <c r="CF741" s="114">
        <v>0</v>
      </c>
      <c r="CG741" s="115">
        <v>0</v>
      </c>
      <c r="CH741" s="59">
        <v>0</v>
      </c>
      <c r="CI741" s="59">
        <v>0</v>
      </c>
      <c r="CJ741" s="59">
        <v>0</v>
      </c>
      <c r="CN741" s="395"/>
    </row>
    <row r="742" spans="1:94" ht="15" customHeight="1" thickBot="1" x14ac:dyDescent="0.3">
      <c r="A742" s="116" t="s">
        <v>2628</v>
      </c>
      <c r="B742" s="17" t="s">
        <v>2629</v>
      </c>
      <c r="C742" s="13">
        <v>30938</v>
      </c>
      <c r="D742" s="47" t="s">
        <v>3315</v>
      </c>
      <c r="E742" s="8" t="s">
        <v>738</v>
      </c>
      <c r="F742" s="322">
        <f>SUM(LARGE(G742:CJ742,{1,2,3,4,5,6}))</f>
        <v>0</v>
      </c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8"/>
      <c r="AS742" s="286"/>
      <c r="AT742" s="286"/>
      <c r="AU742" s="286"/>
      <c r="AV742" s="286"/>
      <c r="AW742" s="286"/>
      <c r="AX742" s="286"/>
      <c r="AY742" s="286"/>
      <c r="AZ742" s="286"/>
      <c r="BA742" s="286"/>
      <c r="BB742" s="286"/>
      <c r="BC742" s="286"/>
      <c r="BD742" s="286"/>
      <c r="BE742" s="286"/>
      <c r="BF742" s="286"/>
      <c r="BG742" s="286"/>
      <c r="BH742" s="286"/>
      <c r="BI742" s="286"/>
      <c r="BJ742" s="286"/>
      <c r="BK742" s="286"/>
      <c r="BL742" s="286"/>
      <c r="BM742" s="286"/>
      <c r="BN742" s="286"/>
      <c r="BO742" s="286"/>
      <c r="BP742" s="286"/>
      <c r="BQ742" s="286"/>
      <c r="BR742" s="286"/>
      <c r="BS742" s="286"/>
      <c r="BT742" s="286"/>
      <c r="BU742" s="286"/>
      <c r="BV742" s="286"/>
      <c r="BW742" s="286"/>
      <c r="BX742" s="286"/>
      <c r="BY742" s="286"/>
      <c r="BZ742" s="286"/>
      <c r="CA742" s="286"/>
      <c r="CB742" s="286"/>
      <c r="CC742" s="286"/>
      <c r="CD742" s="286"/>
      <c r="CE742" s="114">
        <v>0</v>
      </c>
      <c r="CF742" s="114">
        <v>0</v>
      </c>
      <c r="CG742" s="115">
        <v>0</v>
      </c>
      <c r="CH742" s="59">
        <v>0</v>
      </c>
      <c r="CI742" s="59">
        <v>0</v>
      </c>
      <c r="CJ742" s="59">
        <v>0</v>
      </c>
    </row>
    <row r="743" spans="1:94" ht="15" customHeight="1" thickBot="1" x14ac:dyDescent="0.3">
      <c r="A743" s="116" t="s">
        <v>2589</v>
      </c>
      <c r="B743" s="17" t="s">
        <v>2885</v>
      </c>
      <c r="C743" s="13">
        <v>30815</v>
      </c>
      <c r="D743" s="47" t="s">
        <v>3316</v>
      </c>
      <c r="E743" s="8" t="s">
        <v>310</v>
      </c>
      <c r="F743" s="18">
        <f>SUM(LARGE(G743:CJ743,{1,2,3,4,5,6}))</f>
        <v>0</v>
      </c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8"/>
      <c r="AS743" s="286"/>
      <c r="AT743" s="286"/>
      <c r="AU743" s="286"/>
      <c r="AV743" s="286"/>
      <c r="AW743" s="286"/>
      <c r="AX743" s="286"/>
      <c r="AY743" s="286"/>
      <c r="AZ743" s="286"/>
      <c r="BA743" s="286"/>
      <c r="BB743" s="286"/>
      <c r="BC743" s="286"/>
      <c r="BD743" s="286"/>
      <c r="BE743" s="286"/>
      <c r="BF743" s="286"/>
      <c r="BG743" s="286"/>
      <c r="BH743" s="286"/>
      <c r="BI743" s="286"/>
      <c r="BJ743" s="286"/>
      <c r="BK743" s="286"/>
      <c r="BL743" s="286"/>
      <c r="BM743" s="286"/>
      <c r="BN743" s="286"/>
      <c r="BO743" s="286"/>
      <c r="BP743" s="286"/>
      <c r="BQ743" s="286"/>
      <c r="BR743" s="286"/>
      <c r="BS743" s="286"/>
      <c r="BT743" s="286"/>
      <c r="BU743" s="286"/>
      <c r="BV743" s="286"/>
      <c r="BW743" s="286"/>
      <c r="BX743" s="286"/>
      <c r="BY743" s="286"/>
      <c r="BZ743" s="286"/>
      <c r="CA743" s="286"/>
      <c r="CB743" s="286"/>
      <c r="CC743" s="286"/>
      <c r="CD743" s="286"/>
      <c r="CE743" s="114">
        <v>0</v>
      </c>
      <c r="CF743" s="114">
        <v>0</v>
      </c>
      <c r="CG743" s="115">
        <v>0</v>
      </c>
      <c r="CH743" s="59">
        <v>0</v>
      </c>
      <c r="CI743" s="59">
        <v>0</v>
      </c>
      <c r="CJ743" s="59">
        <v>0</v>
      </c>
    </row>
    <row r="744" spans="1:94" ht="15" customHeight="1" thickBot="1" x14ac:dyDescent="0.3">
      <c r="A744" s="116" t="s">
        <v>1224</v>
      </c>
      <c r="B744" s="17" t="s">
        <v>2078</v>
      </c>
      <c r="C744" s="13">
        <v>30801</v>
      </c>
      <c r="D744" s="47" t="s">
        <v>3317</v>
      </c>
      <c r="E744" s="8" t="s">
        <v>222</v>
      </c>
      <c r="F744" s="322">
        <f>SUM(LARGE(G744:CJ744,{1,2,3,4,5,6}))</f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8"/>
      <c r="AS744" s="286"/>
      <c r="AT744" s="286"/>
      <c r="AU744" s="286"/>
      <c r="AV744" s="286"/>
      <c r="AW744" s="286"/>
      <c r="AX744" s="286"/>
      <c r="AY744" s="286"/>
      <c r="AZ744" s="286"/>
      <c r="BA744" s="286"/>
      <c r="BB744" s="286"/>
      <c r="BC744" s="286"/>
      <c r="BD744" s="286"/>
      <c r="BE744" s="286"/>
      <c r="BF744" s="286"/>
      <c r="BG744" s="286"/>
      <c r="BH744" s="286"/>
      <c r="BI744" s="286"/>
      <c r="BJ744" s="286"/>
      <c r="BK744" s="286"/>
      <c r="BL744" s="286"/>
      <c r="BM744" s="286"/>
      <c r="BN744" s="286"/>
      <c r="BO744" s="286"/>
      <c r="BP744" s="286"/>
      <c r="BQ744" s="286"/>
      <c r="BR744" s="286"/>
      <c r="BS744" s="286"/>
      <c r="BT744" s="286"/>
      <c r="BU744" s="286"/>
      <c r="BV744" s="286"/>
      <c r="BW744" s="286"/>
      <c r="BX744" s="286"/>
      <c r="BY744" s="286"/>
      <c r="BZ744" s="286"/>
      <c r="CA744" s="286"/>
      <c r="CB744" s="286"/>
      <c r="CC744" s="286"/>
      <c r="CD744" s="286"/>
      <c r="CE744" s="114">
        <v>0</v>
      </c>
      <c r="CF744" s="114">
        <v>0</v>
      </c>
      <c r="CG744" s="115">
        <v>0</v>
      </c>
      <c r="CH744" s="59">
        <v>0</v>
      </c>
      <c r="CI744" s="59">
        <v>0</v>
      </c>
      <c r="CJ744" s="59">
        <v>0</v>
      </c>
      <c r="CK744" s="395"/>
      <c r="CL744" s="395"/>
      <c r="CM744" s="395"/>
      <c r="CN744" s="395"/>
      <c r="CO744" s="395"/>
      <c r="CP744" s="395"/>
    </row>
    <row r="745" spans="1:94" ht="15" customHeight="1" thickBot="1" x14ac:dyDescent="0.3">
      <c r="A745" s="116" t="s">
        <v>2449</v>
      </c>
      <c r="B745" s="117" t="s">
        <v>2450</v>
      </c>
      <c r="C745" s="13">
        <v>30756</v>
      </c>
      <c r="D745" s="47" t="s">
        <v>3318</v>
      </c>
      <c r="E745" s="8" t="s">
        <v>794</v>
      </c>
      <c r="F745" s="322">
        <f>SUM(LARGE(G745:CJ745,{1,2,3,4,5,6}))</f>
        <v>0</v>
      </c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8"/>
      <c r="AS745" s="286"/>
      <c r="AT745" s="286"/>
      <c r="AU745" s="286"/>
      <c r="AV745" s="286"/>
      <c r="AW745" s="286"/>
      <c r="AX745" s="286"/>
      <c r="AY745" s="286"/>
      <c r="AZ745" s="286"/>
      <c r="BA745" s="286"/>
      <c r="BB745" s="286"/>
      <c r="BC745" s="286"/>
      <c r="BD745" s="286"/>
      <c r="BE745" s="286"/>
      <c r="BF745" s="286"/>
      <c r="BG745" s="286"/>
      <c r="BH745" s="286"/>
      <c r="BI745" s="286"/>
      <c r="BJ745" s="286"/>
      <c r="BK745" s="286"/>
      <c r="BL745" s="286"/>
      <c r="BM745" s="286"/>
      <c r="BN745" s="286"/>
      <c r="BO745" s="286"/>
      <c r="BP745" s="286"/>
      <c r="BQ745" s="286"/>
      <c r="BR745" s="286"/>
      <c r="BS745" s="286"/>
      <c r="BT745" s="286"/>
      <c r="BU745" s="286"/>
      <c r="BV745" s="286"/>
      <c r="BW745" s="286"/>
      <c r="BX745" s="286"/>
      <c r="BY745" s="286"/>
      <c r="BZ745" s="286"/>
      <c r="CA745" s="286"/>
      <c r="CB745" s="286"/>
      <c r="CC745" s="286"/>
      <c r="CD745" s="286"/>
      <c r="CE745" s="114">
        <v>0</v>
      </c>
      <c r="CF745" s="114">
        <v>0</v>
      </c>
      <c r="CG745" s="115">
        <v>0</v>
      </c>
      <c r="CH745" s="59">
        <v>0</v>
      </c>
      <c r="CI745" s="59">
        <v>0</v>
      </c>
      <c r="CJ745" s="59">
        <v>0</v>
      </c>
    </row>
    <row r="746" spans="1:94" ht="15" customHeight="1" thickBot="1" x14ac:dyDescent="0.3">
      <c r="A746" s="116" t="s">
        <v>2630</v>
      </c>
      <c r="B746" s="117" t="s">
        <v>2631</v>
      </c>
      <c r="C746" s="13">
        <v>30529</v>
      </c>
      <c r="D746" s="47" t="s">
        <v>3319</v>
      </c>
      <c r="E746" s="8" t="s">
        <v>738</v>
      </c>
      <c r="F746" s="322">
        <f>SUM(LARGE(G746:CJ746,{1,2,3,4,5,6}))</f>
        <v>0</v>
      </c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8"/>
      <c r="AS746" s="286"/>
      <c r="AT746" s="286"/>
      <c r="AU746" s="286"/>
      <c r="AV746" s="286"/>
      <c r="AW746" s="286"/>
      <c r="AX746" s="286"/>
      <c r="AY746" s="286"/>
      <c r="AZ746" s="286"/>
      <c r="BA746" s="286"/>
      <c r="BB746" s="286"/>
      <c r="BC746" s="286"/>
      <c r="BD746" s="286"/>
      <c r="BE746" s="286"/>
      <c r="BF746" s="286"/>
      <c r="BG746" s="286"/>
      <c r="BH746" s="286"/>
      <c r="BI746" s="286"/>
      <c r="BJ746" s="286"/>
      <c r="BK746" s="286"/>
      <c r="BL746" s="286"/>
      <c r="BM746" s="286"/>
      <c r="BN746" s="286"/>
      <c r="BO746" s="286"/>
      <c r="BP746" s="286"/>
      <c r="BQ746" s="286"/>
      <c r="BR746" s="286"/>
      <c r="BS746" s="286"/>
      <c r="BT746" s="286"/>
      <c r="BU746" s="286"/>
      <c r="BV746" s="286"/>
      <c r="BW746" s="286"/>
      <c r="BX746" s="286"/>
      <c r="BY746" s="286"/>
      <c r="BZ746" s="286"/>
      <c r="CA746" s="286"/>
      <c r="CB746" s="286"/>
      <c r="CC746" s="286"/>
      <c r="CD746" s="286"/>
      <c r="CE746" s="114">
        <v>0</v>
      </c>
      <c r="CF746" s="114">
        <v>0</v>
      </c>
      <c r="CG746" s="115">
        <v>0</v>
      </c>
      <c r="CH746" s="59">
        <v>0</v>
      </c>
      <c r="CI746" s="59">
        <v>0</v>
      </c>
      <c r="CJ746" s="59">
        <v>0</v>
      </c>
    </row>
    <row r="747" spans="1:94" ht="15" customHeight="1" thickBot="1" x14ac:dyDescent="0.3">
      <c r="A747" s="116" t="s">
        <v>1292</v>
      </c>
      <c r="B747" s="17" t="s">
        <v>2886</v>
      </c>
      <c r="C747" s="13">
        <v>30384</v>
      </c>
      <c r="D747" s="47" t="e">
        <v>#N/A</v>
      </c>
      <c r="E747" s="8" t="s">
        <v>497</v>
      </c>
      <c r="F747" s="18">
        <f>SUM(LARGE(G747:CJ747,{1,2,3,4,5,6}))</f>
        <v>0</v>
      </c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8"/>
      <c r="AS747" s="286"/>
      <c r="AT747" s="286"/>
      <c r="AU747" s="286"/>
      <c r="AV747" s="286"/>
      <c r="AW747" s="286"/>
      <c r="AX747" s="286"/>
      <c r="AY747" s="286"/>
      <c r="AZ747" s="286"/>
      <c r="BA747" s="286"/>
      <c r="BB747" s="286"/>
      <c r="BC747" s="286"/>
      <c r="BD747" s="286"/>
      <c r="BE747" s="286"/>
      <c r="BF747" s="286"/>
      <c r="BG747" s="286"/>
      <c r="BH747" s="286"/>
      <c r="BI747" s="286"/>
      <c r="BJ747" s="286"/>
      <c r="BK747" s="286"/>
      <c r="BL747" s="286"/>
      <c r="BM747" s="286"/>
      <c r="BN747" s="286"/>
      <c r="BO747" s="286"/>
      <c r="BP747" s="286"/>
      <c r="BQ747" s="286"/>
      <c r="BR747" s="286"/>
      <c r="BS747" s="286"/>
      <c r="BT747" s="286"/>
      <c r="BU747" s="286"/>
      <c r="BV747" s="286"/>
      <c r="BW747" s="286"/>
      <c r="BX747" s="286"/>
      <c r="BY747" s="286"/>
      <c r="BZ747" s="286"/>
      <c r="CA747" s="286"/>
      <c r="CB747" s="286"/>
      <c r="CC747" s="286"/>
      <c r="CD747" s="286"/>
      <c r="CE747" s="114">
        <v>0</v>
      </c>
      <c r="CF747" s="114">
        <v>0</v>
      </c>
      <c r="CG747" s="115">
        <v>0</v>
      </c>
      <c r="CH747" s="59">
        <v>0</v>
      </c>
      <c r="CI747" s="59">
        <v>0</v>
      </c>
      <c r="CJ747" s="59">
        <v>0</v>
      </c>
    </row>
    <row r="748" spans="1:94" ht="15" customHeight="1" thickBot="1" x14ac:dyDescent="0.3">
      <c r="A748" s="116" t="s">
        <v>2446</v>
      </c>
      <c r="B748" s="17" t="s">
        <v>1905</v>
      </c>
      <c r="C748" s="13">
        <v>30028</v>
      </c>
      <c r="D748" s="47">
        <v>24677</v>
      </c>
      <c r="E748" s="8" t="s">
        <v>734</v>
      </c>
      <c r="F748" s="18">
        <f>SUM(LARGE(G748:CJ748,{1,2,3,4,5,6}))</f>
        <v>0</v>
      </c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8"/>
      <c r="AS748" s="286"/>
      <c r="AT748" s="286"/>
      <c r="AU748" s="286"/>
      <c r="AV748" s="286"/>
      <c r="AW748" s="286"/>
      <c r="AX748" s="286"/>
      <c r="AY748" s="286"/>
      <c r="AZ748" s="286"/>
      <c r="BA748" s="286"/>
      <c r="BB748" s="286"/>
      <c r="BC748" s="286"/>
      <c r="BD748" s="286"/>
      <c r="BE748" s="286"/>
      <c r="BF748" s="286"/>
      <c r="BG748" s="286"/>
      <c r="BH748" s="286"/>
      <c r="BI748" s="286"/>
      <c r="BJ748" s="286"/>
      <c r="BK748" s="286"/>
      <c r="BL748" s="286"/>
      <c r="BM748" s="286"/>
      <c r="BN748" s="286"/>
      <c r="BO748" s="286"/>
      <c r="BP748" s="286"/>
      <c r="BQ748" s="286"/>
      <c r="BR748" s="286"/>
      <c r="BS748" s="286"/>
      <c r="BT748" s="286"/>
      <c r="BU748" s="286"/>
      <c r="BV748" s="286"/>
      <c r="BW748" s="286"/>
      <c r="BX748" s="286"/>
      <c r="BY748" s="286"/>
      <c r="BZ748" s="286"/>
      <c r="CA748" s="286"/>
      <c r="CB748" s="286"/>
      <c r="CC748" s="286"/>
      <c r="CD748" s="286"/>
      <c r="CE748" s="114">
        <v>0</v>
      </c>
      <c r="CF748" s="114">
        <v>0</v>
      </c>
      <c r="CG748" s="115">
        <v>0</v>
      </c>
      <c r="CH748" s="59">
        <v>0</v>
      </c>
      <c r="CI748" s="59">
        <v>0</v>
      </c>
      <c r="CJ748" s="59">
        <v>0</v>
      </c>
    </row>
    <row r="749" spans="1:94" ht="15" customHeight="1" thickBot="1" x14ac:dyDescent="0.3">
      <c r="A749" s="116" t="s">
        <v>2767</v>
      </c>
      <c r="B749" s="17" t="s">
        <v>2768</v>
      </c>
      <c r="C749" s="13">
        <v>29930</v>
      </c>
      <c r="D749" s="47" t="s">
        <v>3272</v>
      </c>
      <c r="E749" s="8" t="s">
        <v>738</v>
      </c>
      <c r="F749" s="322">
        <f>SUM(LARGE(G749:CJ749,{1,2,3,4,5,6}))</f>
        <v>0</v>
      </c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8"/>
      <c r="AS749" s="286"/>
      <c r="AT749" s="286"/>
      <c r="AU749" s="286"/>
      <c r="AV749" s="286"/>
      <c r="AW749" s="286"/>
      <c r="AX749" s="286"/>
      <c r="AY749" s="286"/>
      <c r="AZ749" s="286"/>
      <c r="BA749" s="286"/>
      <c r="BB749" s="286"/>
      <c r="BC749" s="286"/>
      <c r="BD749" s="286"/>
      <c r="BE749" s="286"/>
      <c r="BF749" s="286"/>
      <c r="BG749" s="286"/>
      <c r="BH749" s="286"/>
      <c r="BI749" s="286"/>
      <c r="BJ749" s="286"/>
      <c r="BK749" s="286"/>
      <c r="BL749" s="286"/>
      <c r="BM749" s="286"/>
      <c r="BN749" s="286"/>
      <c r="BO749" s="286"/>
      <c r="BP749" s="286"/>
      <c r="BQ749" s="286"/>
      <c r="BR749" s="286"/>
      <c r="BS749" s="286"/>
      <c r="BT749" s="286"/>
      <c r="BU749" s="286"/>
      <c r="BV749" s="286"/>
      <c r="BW749" s="286"/>
      <c r="BX749" s="286"/>
      <c r="BY749" s="286"/>
      <c r="BZ749" s="286"/>
      <c r="CA749" s="286"/>
      <c r="CB749" s="286"/>
      <c r="CC749" s="286"/>
      <c r="CD749" s="286"/>
      <c r="CE749" s="114">
        <v>0</v>
      </c>
      <c r="CF749" s="114">
        <v>0</v>
      </c>
      <c r="CG749" s="115">
        <v>0</v>
      </c>
      <c r="CH749" s="59">
        <v>0</v>
      </c>
      <c r="CI749" s="59">
        <v>0</v>
      </c>
      <c r="CJ749" s="59">
        <v>0</v>
      </c>
    </row>
    <row r="750" spans="1:94" ht="15" customHeight="1" thickBot="1" x14ac:dyDescent="0.3">
      <c r="A750" s="118" t="s">
        <v>2321</v>
      </c>
      <c r="B750" s="171" t="s">
        <v>2887</v>
      </c>
      <c r="C750" s="50">
        <v>29919</v>
      </c>
      <c r="D750" s="150" t="s">
        <v>3320</v>
      </c>
      <c r="E750" s="51" t="s">
        <v>176</v>
      </c>
      <c r="F750" s="18">
        <f>SUM(LARGE(G750:CJ750,{1,2,3,4,5,6}))</f>
        <v>0</v>
      </c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4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14">
        <v>0</v>
      </c>
      <c r="CF750" s="114">
        <v>0</v>
      </c>
      <c r="CG750" s="115">
        <v>0</v>
      </c>
      <c r="CH750" s="59">
        <v>0</v>
      </c>
      <c r="CI750" s="59">
        <v>0</v>
      </c>
      <c r="CJ750" s="59">
        <v>0</v>
      </c>
    </row>
    <row r="751" spans="1:94" ht="15" customHeight="1" thickBot="1" x14ac:dyDescent="0.3">
      <c r="A751" s="289" t="s">
        <v>2451</v>
      </c>
      <c r="B751" s="323" t="s">
        <v>2452</v>
      </c>
      <c r="C751" s="284">
        <v>29825</v>
      </c>
      <c r="D751" s="179" t="e">
        <v>#N/A</v>
      </c>
      <c r="E751" s="180" t="s">
        <v>393</v>
      </c>
      <c r="F751" s="322">
        <f>SUM(LARGE(G751:CJ751,{1,2,3,4,5,6}))</f>
        <v>0</v>
      </c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2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  <c r="BA751" s="286"/>
      <c r="BB751" s="286"/>
      <c r="BC751" s="286"/>
      <c r="BD751" s="286"/>
      <c r="BE751" s="286"/>
      <c r="BF751" s="286"/>
      <c r="BG751" s="286"/>
      <c r="BH751" s="286"/>
      <c r="BI751" s="286"/>
      <c r="BJ751" s="286"/>
      <c r="BK751" s="286"/>
      <c r="BL751" s="286"/>
      <c r="BM751" s="286"/>
      <c r="BN751" s="286"/>
      <c r="BO751" s="286"/>
      <c r="BP751" s="286"/>
      <c r="BQ751" s="286"/>
      <c r="BR751" s="286"/>
      <c r="BS751" s="286"/>
      <c r="BT751" s="286"/>
      <c r="BU751" s="286"/>
      <c r="BV751" s="286"/>
      <c r="BW751" s="286"/>
      <c r="BX751" s="286"/>
      <c r="BY751" s="286"/>
      <c r="BZ751" s="286"/>
      <c r="CA751" s="286"/>
      <c r="CB751" s="286"/>
      <c r="CC751" s="286"/>
      <c r="CD751" s="286"/>
      <c r="CE751" s="114">
        <v>0</v>
      </c>
      <c r="CF751" s="114">
        <v>0</v>
      </c>
      <c r="CG751" s="115">
        <v>0</v>
      </c>
      <c r="CH751" s="59">
        <v>0</v>
      </c>
      <c r="CI751" s="59">
        <v>0</v>
      </c>
      <c r="CJ751" s="59">
        <v>0</v>
      </c>
    </row>
    <row r="752" spans="1:94" ht="15" customHeight="1" thickBot="1" x14ac:dyDescent="0.3">
      <c r="A752" s="116" t="s">
        <v>2632</v>
      </c>
      <c r="B752" s="17" t="s">
        <v>2633</v>
      </c>
      <c r="C752" s="13">
        <v>29679</v>
      </c>
      <c r="D752" s="47" t="s">
        <v>3321</v>
      </c>
      <c r="E752" s="8" t="s">
        <v>1261</v>
      </c>
      <c r="F752" s="322">
        <f>SUM(LARGE(G752:CJ752,{1,2,3,4,5,6}))</f>
        <v>0</v>
      </c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8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  <c r="BA752" s="286"/>
      <c r="BB752" s="286"/>
      <c r="BC752" s="286"/>
      <c r="BD752" s="286"/>
      <c r="BE752" s="286"/>
      <c r="BF752" s="286"/>
      <c r="BG752" s="286"/>
      <c r="BH752" s="286"/>
      <c r="BI752" s="286"/>
      <c r="BJ752" s="286"/>
      <c r="BK752" s="286"/>
      <c r="BL752" s="286"/>
      <c r="BM752" s="286"/>
      <c r="BN752" s="286"/>
      <c r="BO752" s="286"/>
      <c r="BP752" s="286"/>
      <c r="BQ752" s="286"/>
      <c r="BR752" s="286"/>
      <c r="BS752" s="286"/>
      <c r="BT752" s="286"/>
      <c r="BU752" s="286"/>
      <c r="BV752" s="286"/>
      <c r="BW752" s="286"/>
      <c r="BX752" s="286"/>
      <c r="BY752" s="286"/>
      <c r="BZ752" s="286"/>
      <c r="CA752" s="286"/>
      <c r="CB752" s="286"/>
      <c r="CC752" s="286"/>
      <c r="CD752" s="286"/>
      <c r="CE752" s="114">
        <v>0</v>
      </c>
      <c r="CF752" s="114">
        <v>0</v>
      </c>
      <c r="CG752" s="115">
        <v>0</v>
      </c>
      <c r="CH752" s="59">
        <v>0</v>
      </c>
      <c r="CI752" s="59">
        <v>0</v>
      </c>
      <c r="CJ752" s="59">
        <v>0</v>
      </c>
    </row>
    <row r="753" spans="1:104" ht="15" customHeight="1" thickBot="1" x14ac:dyDescent="0.3">
      <c r="A753" s="116" t="s">
        <v>2709</v>
      </c>
      <c r="B753" s="17" t="s">
        <v>2710</v>
      </c>
      <c r="C753" s="13">
        <v>28822</v>
      </c>
      <c r="D753" s="47" t="s">
        <v>3322</v>
      </c>
      <c r="E753" s="8" t="s">
        <v>1261</v>
      </c>
      <c r="F753" s="322">
        <f>SUM(LARGE(G753:CJ753,{1,2,3,4,5,6}))</f>
        <v>0</v>
      </c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8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  <c r="BA753" s="286"/>
      <c r="BB753" s="286"/>
      <c r="BC753" s="286"/>
      <c r="BD753" s="286"/>
      <c r="BE753" s="286"/>
      <c r="BF753" s="286"/>
      <c r="BG753" s="286"/>
      <c r="BH753" s="286"/>
      <c r="BI753" s="286"/>
      <c r="BJ753" s="286"/>
      <c r="BK753" s="286"/>
      <c r="BL753" s="286"/>
      <c r="BM753" s="286"/>
      <c r="BN753" s="286"/>
      <c r="BO753" s="286"/>
      <c r="BP753" s="286"/>
      <c r="BQ753" s="286"/>
      <c r="BR753" s="286"/>
      <c r="BS753" s="286"/>
      <c r="BT753" s="286"/>
      <c r="BU753" s="286"/>
      <c r="BV753" s="286"/>
      <c r="BW753" s="286"/>
      <c r="BX753" s="286"/>
      <c r="BY753" s="286"/>
      <c r="BZ753" s="286"/>
      <c r="CA753" s="286"/>
      <c r="CB753" s="286"/>
      <c r="CC753" s="286"/>
      <c r="CD753" s="286"/>
      <c r="CE753" s="114">
        <v>0</v>
      </c>
      <c r="CF753" s="114">
        <v>0</v>
      </c>
      <c r="CG753" s="115">
        <v>0</v>
      </c>
      <c r="CH753" s="59">
        <v>0</v>
      </c>
      <c r="CI753" s="59">
        <v>0</v>
      </c>
      <c r="CJ753" s="59">
        <v>0</v>
      </c>
    </row>
    <row r="754" spans="1:104" ht="15" customHeight="1" thickBot="1" x14ac:dyDescent="0.3">
      <c r="A754" s="116" t="s">
        <v>2711</v>
      </c>
      <c r="B754" s="17" t="s">
        <v>2712</v>
      </c>
      <c r="C754" s="13">
        <v>28608</v>
      </c>
      <c r="D754" s="47" t="s">
        <v>3275</v>
      </c>
      <c r="E754" s="8" t="s">
        <v>1261</v>
      </c>
      <c r="F754" s="322">
        <f>SUM(LARGE(G754:CJ754,{1,2,3,4,5,6}))</f>
        <v>0</v>
      </c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8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  <c r="BA754" s="286"/>
      <c r="BB754" s="286"/>
      <c r="BC754" s="286"/>
      <c r="BD754" s="286"/>
      <c r="BE754" s="286"/>
      <c r="BF754" s="286"/>
      <c r="BG754" s="286"/>
      <c r="BH754" s="286"/>
      <c r="BI754" s="286"/>
      <c r="BJ754" s="286"/>
      <c r="BK754" s="286"/>
      <c r="BL754" s="286"/>
      <c r="BM754" s="286"/>
      <c r="BN754" s="286"/>
      <c r="BO754" s="286"/>
      <c r="BP754" s="286"/>
      <c r="BQ754" s="286"/>
      <c r="BR754" s="286"/>
      <c r="BS754" s="286"/>
      <c r="BT754" s="286"/>
      <c r="BU754" s="286"/>
      <c r="BV754" s="286"/>
      <c r="BW754" s="286"/>
      <c r="BX754" s="286"/>
      <c r="BY754" s="286"/>
      <c r="BZ754" s="286"/>
      <c r="CA754" s="286"/>
      <c r="CB754" s="286"/>
      <c r="CC754" s="286"/>
      <c r="CD754" s="286"/>
      <c r="CE754" s="114">
        <v>0</v>
      </c>
      <c r="CF754" s="114">
        <v>0</v>
      </c>
      <c r="CG754" s="115">
        <v>0</v>
      </c>
      <c r="CH754" s="59">
        <v>0</v>
      </c>
      <c r="CI754" s="59">
        <v>0</v>
      </c>
      <c r="CJ754" s="59">
        <v>0</v>
      </c>
    </row>
    <row r="755" spans="1:104" ht="15" customHeight="1" thickBot="1" x14ac:dyDescent="0.3">
      <c r="A755" s="116" t="s">
        <v>2328</v>
      </c>
      <c r="B755" s="17" t="s">
        <v>2329</v>
      </c>
      <c r="C755" s="13">
        <v>28317</v>
      </c>
      <c r="D755" s="47">
        <v>11394</v>
      </c>
      <c r="E755" s="8" t="s">
        <v>1054</v>
      </c>
      <c r="F755" s="322">
        <f>SUM(LARGE(G755:CJ755,{1,2,3,4,5,6}))</f>
        <v>0</v>
      </c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8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  <c r="BA755" s="286"/>
      <c r="BB755" s="286"/>
      <c r="BC755" s="286"/>
      <c r="BD755" s="286"/>
      <c r="BE755" s="286"/>
      <c r="BF755" s="286"/>
      <c r="BG755" s="286"/>
      <c r="BH755" s="286"/>
      <c r="BI755" s="286"/>
      <c r="BJ755" s="286"/>
      <c r="BK755" s="286"/>
      <c r="BL755" s="286"/>
      <c r="BM755" s="286"/>
      <c r="BN755" s="286"/>
      <c r="BO755" s="286"/>
      <c r="BP755" s="286"/>
      <c r="BQ755" s="286"/>
      <c r="BR755" s="286"/>
      <c r="BS755" s="286"/>
      <c r="BT755" s="286"/>
      <c r="BU755" s="286"/>
      <c r="BV755" s="286"/>
      <c r="BW755" s="286"/>
      <c r="BX755" s="286"/>
      <c r="BY755" s="286"/>
      <c r="BZ755" s="286"/>
      <c r="CA755" s="286"/>
      <c r="CB755" s="286"/>
      <c r="CC755" s="286"/>
      <c r="CD755" s="286"/>
      <c r="CE755" s="114">
        <v>0</v>
      </c>
      <c r="CF755" s="114">
        <v>0</v>
      </c>
      <c r="CG755" s="115">
        <v>0</v>
      </c>
      <c r="CH755" s="59">
        <v>0</v>
      </c>
      <c r="CI755" s="59">
        <v>0</v>
      </c>
      <c r="CJ755" s="59">
        <v>0</v>
      </c>
    </row>
    <row r="756" spans="1:104" ht="15" customHeight="1" thickBot="1" x14ac:dyDescent="0.3">
      <c r="A756" s="116" t="s">
        <v>2487</v>
      </c>
      <c r="B756" s="17" t="s">
        <v>2488</v>
      </c>
      <c r="C756" s="13">
        <v>28293</v>
      </c>
      <c r="D756" s="47" t="s">
        <v>3276</v>
      </c>
      <c r="E756" s="8" t="s">
        <v>1190</v>
      </c>
      <c r="F756" s="322">
        <f>SUM(LARGE(G756:CJ756,{1,2,3,4,5,6}))</f>
        <v>0</v>
      </c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8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  <c r="BA756" s="286"/>
      <c r="BB756" s="286"/>
      <c r="BC756" s="286"/>
      <c r="BD756" s="286"/>
      <c r="BE756" s="286"/>
      <c r="BF756" s="286"/>
      <c r="BG756" s="286"/>
      <c r="BH756" s="286"/>
      <c r="BI756" s="286"/>
      <c r="BJ756" s="286"/>
      <c r="BK756" s="286"/>
      <c r="BL756" s="286"/>
      <c r="BM756" s="286"/>
      <c r="BN756" s="286"/>
      <c r="BO756" s="286"/>
      <c r="BP756" s="286"/>
      <c r="BQ756" s="286"/>
      <c r="BR756" s="286"/>
      <c r="BS756" s="286"/>
      <c r="BT756" s="286"/>
      <c r="BU756" s="286"/>
      <c r="BV756" s="286"/>
      <c r="BW756" s="286"/>
      <c r="BX756" s="286"/>
      <c r="BY756" s="286"/>
      <c r="BZ756" s="286"/>
      <c r="CA756" s="286"/>
      <c r="CB756" s="286"/>
      <c r="CC756" s="286"/>
      <c r="CD756" s="286"/>
      <c r="CE756" s="114">
        <v>0</v>
      </c>
      <c r="CF756" s="114">
        <v>0</v>
      </c>
      <c r="CG756" s="115">
        <v>0</v>
      </c>
      <c r="CH756" s="59">
        <v>0</v>
      </c>
      <c r="CI756" s="59">
        <v>0</v>
      </c>
      <c r="CJ756" s="59">
        <v>0</v>
      </c>
      <c r="CQ756" s="395"/>
      <c r="CR756" s="395"/>
      <c r="CS756" s="395"/>
      <c r="CT756" s="395"/>
      <c r="CU756" s="395"/>
      <c r="CV756" s="395"/>
      <c r="CW756" s="395"/>
      <c r="CX756" s="395"/>
      <c r="CY756" s="395"/>
      <c r="CZ756" s="395"/>
    </row>
    <row r="757" spans="1:104" ht="15" customHeight="1" thickBot="1" x14ac:dyDescent="0.3">
      <c r="A757" s="116" t="s">
        <v>2532</v>
      </c>
      <c r="B757" s="17" t="s">
        <v>2888</v>
      </c>
      <c r="C757" s="13">
        <v>27956</v>
      </c>
      <c r="D757" s="47" t="s">
        <v>3323</v>
      </c>
      <c r="E757" s="8" t="s">
        <v>2828</v>
      </c>
      <c r="F757" s="18">
        <f>SUM(LARGE(G757:CJ757,{1,2,3,4,5,6}))</f>
        <v>0</v>
      </c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8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  <c r="BA757" s="286"/>
      <c r="BB757" s="286"/>
      <c r="BC757" s="286"/>
      <c r="BD757" s="286"/>
      <c r="BE757" s="286"/>
      <c r="BF757" s="286"/>
      <c r="BG757" s="286"/>
      <c r="BH757" s="286"/>
      <c r="BI757" s="286"/>
      <c r="BJ757" s="286"/>
      <c r="BK757" s="286"/>
      <c r="BL757" s="286"/>
      <c r="BM757" s="286"/>
      <c r="BN757" s="286"/>
      <c r="BO757" s="286"/>
      <c r="BP757" s="286"/>
      <c r="BQ757" s="286"/>
      <c r="BR757" s="286"/>
      <c r="BS757" s="286"/>
      <c r="BT757" s="286"/>
      <c r="BU757" s="286"/>
      <c r="BV757" s="286"/>
      <c r="BW757" s="286"/>
      <c r="BX757" s="286"/>
      <c r="BY757" s="286"/>
      <c r="BZ757" s="286"/>
      <c r="CA757" s="286"/>
      <c r="CB757" s="286"/>
      <c r="CC757" s="286"/>
      <c r="CD757" s="286"/>
      <c r="CE757" s="114">
        <v>0</v>
      </c>
      <c r="CF757" s="114">
        <v>0</v>
      </c>
      <c r="CG757" s="115">
        <v>0</v>
      </c>
      <c r="CH757" s="59">
        <v>0</v>
      </c>
      <c r="CI757" s="59">
        <v>0</v>
      </c>
      <c r="CJ757" s="59">
        <v>0</v>
      </c>
    </row>
    <row r="758" spans="1:104" ht="15" customHeight="1" thickBot="1" x14ac:dyDescent="0.3">
      <c r="A758" s="116" t="s">
        <v>2796</v>
      </c>
      <c r="B758" s="117" t="s">
        <v>2797</v>
      </c>
      <c r="C758" s="13">
        <v>27676</v>
      </c>
      <c r="D758" s="47" t="e">
        <v>#N/A</v>
      </c>
      <c r="E758" s="8" t="s">
        <v>762</v>
      </c>
      <c r="F758" s="322">
        <f>SUM(LARGE(G758:CJ758,{1,2,3,4,5,6}))</f>
        <v>0</v>
      </c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8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  <c r="BC758" s="286"/>
      <c r="BD758" s="286"/>
      <c r="BE758" s="286"/>
      <c r="BF758" s="286"/>
      <c r="BG758" s="286"/>
      <c r="BH758" s="286"/>
      <c r="BI758" s="286"/>
      <c r="BJ758" s="286"/>
      <c r="BK758" s="286"/>
      <c r="BL758" s="286"/>
      <c r="BM758" s="286"/>
      <c r="BN758" s="286"/>
      <c r="BO758" s="286"/>
      <c r="BP758" s="286"/>
      <c r="BQ758" s="286"/>
      <c r="BR758" s="286"/>
      <c r="BS758" s="286"/>
      <c r="BT758" s="286"/>
      <c r="BU758" s="286"/>
      <c r="BV758" s="286"/>
      <c r="BW758" s="286"/>
      <c r="BX758" s="286"/>
      <c r="BY758" s="286"/>
      <c r="BZ758" s="286"/>
      <c r="CA758" s="286"/>
      <c r="CB758" s="286"/>
      <c r="CC758" s="286"/>
      <c r="CD758" s="286"/>
      <c r="CE758" s="114">
        <v>0</v>
      </c>
      <c r="CF758" s="114">
        <v>0</v>
      </c>
      <c r="CG758" s="115">
        <v>0</v>
      </c>
      <c r="CH758" s="59">
        <v>0</v>
      </c>
      <c r="CI758" s="59">
        <v>0</v>
      </c>
      <c r="CJ758" s="59">
        <v>0</v>
      </c>
    </row>
    <row r="759" spans="1:104" ht="15" customHeight="1" thickBot="1" x14ac:dyDescent="0.3">
      <c r="A759" s="116" t="s">
        <v>2634</v>
      </c>
      <c r="B759" s="17" t="s">
        <v>2635</v>
      </c>
      <c r="C759" s="13">
        <v>27019</v>
      </c>
      <c r="D759" s="47" t="s">
        <v>3324</v>
      </c>
      <c r="E759" s="8" t="s">
        <v>2636</v>
      </c>
      <c r="F759" s="322">
        <f>SUM(LARGE(G759:CJ759,{1,2,3,4,5,6}))</f>
        <v>0</v>
      </c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8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  <c r="BA759" s="286"/>
      <c r="BB759" s="286"/>
      <c r="BC759" s="286"/>
      <c r="BD759" s="286"/>
      <c r="BE759" s="286"/>
      <c r="BF759" s="286"/>
      <c r="BG759" s="286"/>
      <c r="BH759" s="286"/>
      <c r="BI759" s="286"/>
      <c r="BJ759" s="286"/>
      <c r="BK759" s="286"/>
      <c r="BL759" s="286"/>
      <c r="BM759" s="286"/>
      <c r="BN759" s="286"/>
      <c r="BO759" s="286"/>
      <c r="BP759" s="286"/>
      <c r="BQ759" s="286"/>
      <c r="BR759" s="286"/>
      <c r="BS759" s="286"/>
      <c r="BT759" s="286"/>
      <c r="BU759" s="286"/>
      <c r="BV759" s="286"/>
      <c r="BW759" s="286"/>
      <c r="BX759" s="286"/>
      <c r="BY759" s="286"/>
      <c r="BZ759" s="286"/>
      <c r="CA759" s="286"/>
      <c r="CB759" s="286"/>
      <c r="CC759" s="286"/>
      <c r="CD759" s="286"/>
      <c r="CE759" s="114">
        <v>0</v>
      </c>
      <c r="CF759" s="114">
        <v>0</v>
      </c>
      <c r="CG759" s="115">
        <v>0</v>
      </c>
      <c r="CH759" s="59">
        <v>0</v>
      </c>
      <c r="CI759" s="59">
        <v>0</v>
      </c>
      <c r="CJ759" s="59">
        <v>0</v>
      </c>
    </row>
    <row r="760" spans="1:104" ht="15" customHeight="1" thickBot="1" x14ac:dyDescent="0.3">
      <c r="A760" s="116" t="s">
        <v>2769</v>
      </c>
      <c r="B760" s="17" t="s">
        <v>2770</v>
      </c>
      <c r="C760" s="13">
        <v>26892</v>
      </c>
      <c r="D760" s="47" t="s">
        <v>3325</v>
      </c>
      <c r="E760" s="8" t="s">
        <v>372</v>
      </c>
      <c r="F760" s="322">
        <f>SUM(LARGE(G760:CJ760,{1,2,3,4,5,6}))</f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8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  <c r="BA760" s="286"/>
      <c r="BB760" s="286"/>
      <c r="BC760" s="286"/>
      <c r="BD760" s="286"/>
      <c r="BE760" s="286"/>
      <c r="BF760" s="286"/>
      <c r="BG760" s="286"/>
      <c r="BH760" s="286"/>
      <c r="BI760" s="286"/>
      <c r="BJ760" s="286"/>
      <c r="BK760" s="286"/>
      <c r="BL760" s="286"/>
      <c r="BM760" s="286"/>
      <c r="BN760" s="286"/>
      <c r="BO760" s="286"/>
      <c r="BP760" s="286"/>
      <c r="BQ760" s="286"/>
      <c r="BR760" s="286"/>
      <c r="BS760" s="286"/>
      <c r="BT760" s="286"/>
      <c r="BU760" s="286"/>
      <c r="BV760" s="286"/>
      <c r="BW760" s="286"/>
      <c r="BX760" s="286"/>
      <c r="BY760" s="286"/>
      <c r="BZ760" s="286"/>
      <c r="CA760" s="286"/>
      <c r="CB760" s="286"/>
      <c r="CC760" s="286"/>
      <c r="CD760" s="286"/>
      <c r="CE760" s="114">
        <v>0</v>
      </c>
      <c r="CF760" s="114">
        <v>0</v>
      </c>
      <c r="CG760" s="115">
        <v>0</v>
      </c>
      <c r="CH760" s="59">
        <v>0</v>
      </c>
      <c r="CI760" s="59">
        <v>0</v>
      </c>
      <c r="CJ760" s="59">
        <v>0</v>
      </c>
    </row>
    <row r="761" spans="1:104" ht="15" customHeight="1" thickBot="1" x14ac:dyDescent="0.3">
      <c r="A761" s="116" t="s">
        <v>2456</v>
      </c>
      <c r="B761" s="17" t="s">
        <v>2457</v>
      </c>
      <c r="C761" s="13">
        <v>26067</v>
      </c>
      <c r="D761" s="47" t="s">
        <v>3326</v>
      </c>
      <c r="E761" s="8" t="s">
        <v>1375</v>
      </c>
      <c r="F761" s="322">
        <f>SUM(LARGE(G761:CJ761,{1,2,3,4,5,6}))</f>
        <v>0</v>
      </c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8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  <c r="BA761" s="286"/>
      <c r="BB761" s="286"/>
      <c r="BC761" s="286"/>
      <c r="BD761" s="286"/>
      <c r="BE761" s="286"/>
      <c r="BF761" s="286"/>
      <c r="BG761" s="286"/>
      <c r="BH761" s="286"/>
      <c r="BI761" s="286"/>
      <c r="BJ761" s="286"/>
      <c r="BK761" s="286"/>
      <c r="BL761" s="286"/>
      <c r="BM761" s="286"/>
      <c r="BN761" s="286"/>
      <c r="BO761" s="286"/>
      <c r="BP761" s="286"/>
      <c r="BQ761" s="286"/>
      <c r="BR761" s="286"/>
      <c r="BS761" s="286"/>
      <c r="BT761" s="286"/>
      <c r="BU761" s="286"/>
      <c r="BV761" s="286"/>
      <c r="BW761" s="286"/>
      <c r="BX761" s="286"/>
      <c r="BY761" s="286"/>
      <c r="BZ761" s="286"/>
      <c r="CA761" s="286"/>
      <c r="CB761" s="286"/>
      <c r="CC761" s="286"/>
      <c r="CD761" s="286"/>
      <c r="CE761" s="114">
        <v>0</v>
      </c>
      <c r="CF761" s="114">
        <v>0</v>
      </c>
      <c r="CG761" s="115">
        <v>0</v>
      </c>
      <c r="CH761" s="59">
        <v>0</v>
      </c>
      <c r="CI761" s="59">
        <v>0</v>
      </c>
      <c r="CJ761" s="59">
        <v>0</v>
      </c>
    </row>
    <row r="762" spans="1:104" ht="15" customHeight="1" thickBot="1" x14ac:dyDescent="0.3">
      <c r="A762" s="116" t="s">
        <v>2576</v>
      </c>
      <c r="B762" s="17" t="s">
        <v>2577</v>
      </c>
      <c r="C762" s="13">
        <v>25504</v>
      </c>
      <c r="D762" s="47" t="s">
        <v>3327</v>
      </c>
      <c r="E762" s="8" t="s">
        <v>206</v>
      </c>
      <c r="F762" s="322">
        <f>SUM(LARGE(G762:CJ762,{1,2,3,4,5,6}))</f>
        <v>0</v>
      </c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8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  <c r="BA762" s="286"/>
      <c r="BB762" s="286"/>
      <c r="BC762" s="286"/>
      <c r="BD762" s="286"/>
      <c r="BE762" s="286"/>
      <c r="BF762" s="286"/>
      <c r="BG762" s="286"/>
      <c r="BH762" s="286"/>
      <c r="BI762" s="286"/>
      <c r="BJ762" s="286"/>
      <c r="BK762" s="286"/>
      <c r="BL762" s="286"/>
      <c r="BM762" s="286"/>
      <c r="BN762" s="286"/>
      <c r="BO762" s="286"/>
      <c r="BP762" s="286"/>
      <c r="BQ762" s="286"/>
      <c r="BR762" s="286"/>
      <c r="BS762" s="286"/>
      <c r="BT762" s="286"/>
      <c r="BU762" s="286"/>
      <c r="BV762" s="286"/>
      <c r="BW762" s="286"/>
      <c r="BX762" s="286"/>
      <c r="BY762" s="286"/>
      <c r="BZ762" s="286"/>
      <c r="CA762" s="286"/>
      <c r="CB762" s="286"/>
      <c r="CC762" s="286"/>
      <c r="CD762" s="286"/>
      <c r="CE762" s="114">
        <v>0</v>
      </c>
      <c r="CF762" s="114">
        <v>0</v>
      </c>
      <c r="CG762" s="115">
        <v>0</v>
      </c>
      <c r="CH762" s="59">
        <v>0</v>
      </c>
      <c r="CI762" s="59">
        <v>0</v>
      </c>
      <c r="CJ762" s="59">
        <v>0</v>
      </c>
    </row>
    <row r="763" spans="1:104" ht="15" customHeight="1" thickBot="1" x14ac:dyDescent="0.3">
      <c r="A763" s="116" t="s">
        <v>2578</v>
      </c>
      <c r="B763" s="17" t="s">
        <v>2579</v>
      </c>
      <c r="C763" s="13">
        <v>25409</v>
      </c>
      <c r="D763" s="47" t="s">
        <v>3280</v>
      </c>
      <c r="E763" s="8" t="s">
        <v>794</v>
      </c>
      <c r="F763" s="322">
        <f>SUM(LARGE(G763:CJ763,{1,2,3,4,5,6}))</f>
        <v>0</v>
      </c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8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  <c r="BA763" s="286"/>
      <c r="BB763" s="286"/>
      <c r="BC763" s="286"/>
      <c r="BD763" s="286"/>
      <c r="BE763" s="286"/>
      <c r="BF763" s="286"/>
      <c r="BG763" s="286"/>
      <c r="BH763" s="286"/>
      <c r="BI763" s="286"/>
      <c r="BJ763" s="286"/>
      <c r="BK763" s="286"/>
      <c r="BL763" s="286"/>
      <c r="BM763" s="286"/>
      <c r="BN763" s="286"/>
      <c r="BO763" s="286"/>
      <c r="BP763" s="286"/>
      <c r="BQ763" s="286"/>
      <c r="BR763" s="286"/>
      <c r="BS763" s="286"/>
      <c r="BT763" s="286"/>
      <c r="BU763" s="286"/>
      <c r="BV763" s="286"/>
      <c r="BW763" s="286"/>
      <c r="BX763" s="286"/>
      <c r="BY763" s="286"/>
      <c r="BZ763" s="286"/>
      <c r="CA763" s="286"/>
      <c r="CB763" s="286"/>
      <c r="CC763" s="286"/>
      <c r="CD763" s="286"/>
      <c r="CE763" s="114">
        <v>0</v>
      </c>
      <c r="CF763" s="114">
        <v>0</v>
      </c>
      <c r="CG763" s="115">
        <v>0</v>
      </c>
      <c r="CH763" s="59">
        <v>0</v>
      </c>
      <c r="CI763" s="59">
        <v>0</v>
      </c>
      <c r="CJ763" s="59">
        <v>0</v>
      </c>
      <c r="CQ763" s="395"/>
      <c r="CR763" s="395"/>
      <c r="CS763" s="395"/>
      <c r="CT763" s="395"/>
      <c r="CU763" s="395"/>
      <c r="CV763" s="395"/>
      <c r="CW763" s="395"/>
      <c r="CX763" s="395"/>
      <c r="CY763" s="395"/>
      <c r="CZ763" s="395"/>
    </row>
    <row r="764" spans="1:104" ht="15" customHeight="1" thickBot="1" x14ac:dyDescent="0.3">
      <c r="A764" s="116" t="s">
        <v>2544</v>
      </c>
      <c r="B764" s="17" t="s">
        <v>2545</v>
      </c>
      <c r="C764" s="13">
        <v>25292</v>
      </c>
      <c r="D764" s="47" t="s">
        <v>3328</v>
      </c>
      <c r="E764" s="8" t="s">
        <v>166</v>
      </c>
      <c r="F764" s="322">
        <f>SUM(LARGE(G764:CJ764,{1,2,3,4,5,6}))</f>
        <v>0</v>
      </c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8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  <c r="BA764" s="286"/>
      <c r="BB764" s="286"/>
      <c r="BC764" s="286"/>
      <c r="BD764" s="286"/>
      <c r="BE764" s="286"/>
      <c r="BF764" s="286"/>
      <c r="BG764" s="286"/>
      <c r="BH764" s="286"/>
      <c r="BI764" s="286"/>
      <c r="BJ764" s="286"/>
      <c r="BK764" s="286"/>
      <c r="BL764" s="286"/>
      <c r="BM764" s="286"/>
      <c r="BN764" s="286"/>
      <c r="BO764" s="286"/>
      <c r="BP764" s="286"/>
      <c r="BQ764" s="286"/>
      <c r="BR764" s="286"/>
      <c r="BS764" s="286"/>
      <c r="BT764" s="286"/>
      <c r="BU764" s="286"/>
      <c r="BV764" s="286"/>
      <c r="BW764" s="286"/>
      <c r="BX764" s="286"/>
      <c r="BY764" s="286"/>
      <c r="BZ764" s="286"/>
      <c r="CA764" s="286"/>
      <c r="CB764" s="286"/>
      <c r="CC764" s="286"/>
      <c r="CD764" s="286"/>
      <c r="CE764" s="114">
        <v>0</v>
      </c>
      <c r="CF764" s="114">
        <v>0</v>
      </c>
      <c r="CG764" s="115">
        <v>0</v>
      </c>
      <c r="CH764" s="59">
        <v>0</v>
      </c>
      <c r="CI764" s="59">
        <v>0</v>
      </c>
      <c r="CJ764" s="59">
        <v>0</v>
      </c>
    </row>
    <row r="765" spans="1:104" ht="15" customHeight="1" thickBot="1" x14ac:dyDescent="0.3">
      <c r="A765" s="116" t="s">
        <v>1335</v>
      </c>
      <c r="B765" s="17" t="s">
        <v>2133</v>
      </c>
      <c r="C765" s="13">
        <v>24890</v>
      </c>
      <c r="D765" s="47" t="s">
        <v>3281</v>
      </c>
      <c r="E765" s="8" t="s">
        <v>968</v>
      </c>
      <c r="F765" s="322">
        <f>SUM(LARGE(G765:CJ765,{1,2,3,4,5,6}))</f>
        <v>0</v>
      </c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8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  <c r="BA765" s="286"/>
      <c r="BB765" s="286"/>
      <c r="BC765" s="286"/>
      <c r="BD765" s="286"/>
      <c r="BE765" s="286"/>
      <c r="BF765" s="286"/>
      <c r="BG765" s="286"/>
      <c r="BH765" s="286"/>
      <c r="BI765" s="286"/>
      <c r="BJ765" s="286"/>
      <c r="BK765" s="286"/>
      <c r="BL765" s="286"/>
      <c r="BM765" s="286"/>
      <c r="BN765" s="286"/>
      <c r="BO765" s="286"/>
      <c r="BP765" s="286"/>
      <c r="BQ765" s="286"/>
      <c r="BR765" s="286"/>
      <c r="BS765" s="286"/>
      <c r="BT765" s="286"/>
      <c r="BU765" s="286"/>
      <c r="BV765" s="286"/>
      <c r="BW765" s="286"/>
      <c r="BX765" s="286"/>
      <c r="BY765" s="286"/>
      <c r="BZ765" s="286"/>
      <c r="CA765" s="286"/>
      <c r="CB765" s="286"/>
      <c r="CC765" s="286"/>
      <c r="CD765" s="286"/>
      <c r="CE765" s="114">
        <v>0</v>
      </c>
      <c r="CF765" s="114">
        <v>0</v>
      </c>
      <c r="CG765" s="115">
        <v>0</v>
      </c>
      <c r="CH765" s="59">
        <v>0</v>
      </c>
      <c r="CI765" s="59">
        <v>0</v>
      </c>
      <c r="CJ765" s="59">
        <v>0</v>
      </c>
    </row>
    <row r="766" spans="1:104" ht="15" customHeight="1" thickBot="1" x14ac:dyDescent="0.3">
      <c r="A766" s="116" t="s">
        <v>2713</v>
      </c>
      <c r="B766" s="17" t="s">
        <v>2714</v>
      </c>
      <c r="C766" s="13">
        <v>24543</v>
      </c>
      <c r="D766" s="47" t="s">
        <v>3329</v>
      </c>
      <c r="E766" s="8" t="s">
        <v>166</v>
      </c>
      <c r="F766" s="322">
        <f>SUM(LARGE(G766:CJ766,{1,2,3,4,5,6}))</f>
        <v>0</v>
      </c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8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  <c r="BA766" s="286"/>
      <c r="BB766" s="286"/>
      <c r="BC766" s="286"/>
      <c r="BD766" s="286"/>
      <c r="BE766" s="286"/>
      <c r="BF766" s="286"/>
      <c r="BG766" s="286"/>
      <c r="BH766" s="286"/>
      <c r="BI766" s="286"/>
      <c r="BJ766" s="286"/>
      <c r="BK766" s="286"/>
      <c r="BL766" s="286"/>
      <c r="BM766" s="286"/>
      <c r="BN766" s="286"/>
      <c r="BO766" s="286"/>
      <c r="BP766" s="286"/>
      <c r="BQ766" s="286"/>
      <c r="BR766" s="286"/>
      <c r="BS766" s="286"/>
      <c r="BT766" s="286"/>
      <c r="BU766" s="286"/>
      <c r="BV766" s="286"/>
      <c r="BW766" s="286"/>
      <c r="BX766" s="286"/>
      <c r="BY766" s="286"/>
      <c r="BZ766" s="286"/>
      <c r="CA766" s="286"/>
      <c r="CB766" s="286"/>
      <c r="CC766" s="286"/>
      <c r="CD766" s="286"/>
      <c r="CE766" s="114">
        <v>0</v>
      </c>
      <c r="CF766" s="114">
        <v>0</v>
      </c>
      <c r="CG766" s="115">
        <v>0</v>
      </c>
      <c r="CH766" s="59">
        <v>0</v>
      </c>
      <c r="CI766" s="59">
        <v>0</v>
      </c>
      <c r="CJ766" s="59">
        <v>0</v>
      </c>
    </row>
    <row r="767" spans="1:104" ht="15" customHeight="1" thickBot="1" x14ac:dyDescent="0.3">
      <c r="A767" s="116" t="s">
        <v>2580</v>
      </c>
      <c r="B767" s="17" t="s">
        <v>2581</v>
      </c>
      <c r="C767" s="13">
        <v>24253</v>
      </c>
      <c r="D767" s="47" t="s">
        <v>3330</v>
      </c>
      <c r="E767" s="8" t="s">
        <v>206</v>
      </c>
      <c r="F767" s="322">
        <f>SUM(LARGE(G767:CJ767,{1,2,3,4,5,6}))</f>
        <v>0</v>
      </c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8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  <c r="BA767" s="286"/>
      <c r="BB767" s="286"/>
      <c r="BC767" s="286"/>
      <c r="BD767" s="286"/>
      <c r="BE767" s="286"/>
      <c r="BF767" s="286"/>
      <c r="BG767" s="286"/>
      <c r="BH767" s="286"/>
      <c r="BI767" s="286"/>
      <c r="BJ767" s="286"/>
      <c r="BK767" s="286"/>
      <c r="BL767" s="286"/>
      <c r="BM767" s="286"/>
      <c r="BN767" s="286"/>
      <c r="BO767" s="286"/>
      <c r="BP767" s="286"/>
      <c r="BQ767" s="286"/>
      <c r="BR767" s="286"/>
      <c r="BS767" s="286"/>
      <c r="BT767" s="286"/>
      <c r="BU767" s="286"/>
      <c r="BV767" s="286"/>
      <c r="BW767" s="286"/>
      <c r="BX767" s="286"/>
      <c r="BY767" s="286"/>
      <c r="BZ767" s="286"/>
      <c r="CA767" s="286"/>
      <c r="CB767" s="286"/>
      <c r="CC767" s="286"/>
      <c r="CD767" s="286"/>
      <c r="CE767" s="114">
        <v>0</v>
      </c>
      <c r="CF767" s="114">
        <v>0</v>
      </c>
      <c r="CG767" s="115">
        <v>0</v>
      </c>
      <c r="CH767" s="59">
        <v>0</v>
      </c>
      <c r="CI767" s="59">
        <v>0</v>
      </c>
      <c r="CJ767" s="59">
        <v>0</v>
      </c>
    </row>
    <row r="768" spans="1:104" ht="15" customHeight="1" thickBot="1" x14ac:dyDescent="0.3">
      <c r="A768" s="116" t="s">
        <v>2546</v>
      </c>
      <c r="B768" s="17" t="s">
        <v>2547</v>
      </c>
      <c r="C768" s="13">
        <v>23654</v>
      </c>
      <c r="D768" s="47" t="s">
        <v>3282</v>
      </c>
      <c r="E768" s="8" t="s">
        <v>166</v>
      </c>
      <c r="F768" s="322">
        <f>SUM(LARGE(G768:CJ768,{1,2,3,4,5,6}))</f>
        <v>0</v>
      </c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8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  <c r="BA768" s="286"/>
      <c r="BB768" s="286"/>
      <c r="BC768" s="286"/>
      <c r="BD768" s="286"/>
      <c r="BE768" s="286"/>
      <c r="BF768" s="286"/>
      <c r="BG768" s="286"/>
      <c r="BH768" s="286"/>
      <c r="BI768" s="286"/>
      <c r="BJ768" s="286"/>
      <c r="BK768" s="286"/>
      <c r="BL768" s="286"/>
      <c r="BM768" s="286"/>
      <c r="BN768" s="286"/>
      <c r="BO768" s="286"/>
      <c r="BP768" s="286"/>
      <c r="BQ768" s="286"/>
      <c r="BR768" s="286"/>
      <c r="BS768" s="286"/>
      <c r="BT768" s="286"/>
      <c r="BU768" s="286"/>
      <c r="BV768" s="286"/>
      <c r="BW768" s="286"/>
      <c r="BX768" s="286"/>
      <c r="BY768" s="286"/>
      <c r="BZ768" s="286"/>
      <c r="CA768" s="286"/>
      <c r="CB768" s="286"/>
      <c r="CC768" s="286"/>
      <c r="CD768" s="286"/>
      <c r="CE768" s="114">
        <v>0</v>
      </c>
      <c r="CF768" s="114">
        <v>0</v>
      </c>
      <c r="CG768" s="115">
        <v>0</v>
      </c>
      <c r="CH768" s="59">
        <v>0</v>
      </c>
      <c r="CI768" s="59">
        <v>0</v>
      </c>
      <c r="CJ768" s="59">
        <v>0</v>
      </c>
    </row>
    <row r="769" spans="1:88" ht="15" customHeight="1" thickBot="1" x14ac:dyDescent="0.3">
      <c r="A769" s="116" t="s">
        <v>2643</v>
      </c>
      <c r="B769" s="17" t="s">
        <v>2644</v>
      </c>
      <c r="C769" s="13">
        <v>23279</v>
      </c>
      <c r="D769" s="47" t="s">
        <v>3284</v>
      </c>
      <c r="E769" s="8" t="s">
        <v>393</v>
      </c>
      <c r="F769" s="322">
        <f>SUM(LARGE(G769:CJ769,{1,2,3,4,5,6}))</f>
        <v>0</v>
      </c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8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  <c r="BA769" s="286"/>
      <c r="BB769" s="286"/>
      <c r="BC769" s="286"/>
      <c r="BD769" s="286"/>
      <c r="BE769" s="286"/>
      <c r="BF769" s="286"/>
      <c r="BG769" s="286"/>
      <c r="BH769" s="286"/>
      <c r="BI769" s="286"/>
      <c r="BJ769" s="286"/>
      <c r="BK769" s="286"/>
      <c r="BL769" s="286"/>
      <c r="BM769" s="286"/>
      <c r="BN769" s="286"/>
      <c r="BO769" s="286"/>
      <c r="BP769" s="286"/>
      <c r="BQ769" s="286"/>
      <c r="BR769" s="286"/>
      <c r="BS769" s="286"/>
      <c r="BT769" s="286"/>
      <c r="BU769" s="286"/>
      <c r="BV769" s="286"/>
      <c r="BW769" s="286"/>
      <c r="BX769" s="286"/>
      <c r="BY769" s="286"/>
      <c r="BZ769" s="286"/>
      <c r="CA769" s="286"/>
      <c r="CB769" s="286"/>
      <c r="CC769" s="286"/>
      <c r="CD769" s="286"/>
      <c r="CE769" s="114">
        <v>0</v>
      </c>
      <c r="CF769" s="114">
        <v>0</v>
      </c>
      <c r="CG769" s="115">
        <v>0</v>
      </c>
      <c r="CH769" s="59">
        <v>0</v>
      </c>
      <c r="CI769" s="59">
        <v>0</v>
      </c>
      <c r="CJ769" s="59">
        <v>0</v>
      </c>
    </row>
    <row r="770" spans="1:88" ht="15" customHeight="1" thickBot="1" x14ac:dyDescent="0.3">
      <c r="A770" s="116" t="s">
        <v>2715</v>
      </c>
      <c r="B770" s="17" t="s">
        <v>2716</v>
      </c>
      <c r="C770" s="13">
        <v>23238</v>
      </c>
      <c r="D770" s="47" t="s">
        <v>3331</v>
      </c>
      <c r="E770" s="8" t="s">
        <v>166</v>
      </c>
      <c r="F770" s="322">
        <f>SUM(LARGE(G770:CJ770,{1,2,3,4,5,6}))</f>
        <v>0</v>
      </c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8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  <c r="BA770" s="286"/>
      <c r="BB770" s="286"/>
      <c r="BC770" s="286"/>
      <c r="BD770" s="286"/>
      <c r="BE770" s="286"/>
      <c r="BF770" s="286"/>
      <c r="BG770" s="286"/>
      <c r="BH770" s="286"/>
      <c r="BI770" s="286"/>
      <c r="BJ770" s="286"/>
      <c r="BK770" s="286"/>
      <c r="BL770" s="286"/>
      <c r="BM770" s="286"/>
      <c r="BN770" s="286"/>
      <c r="BO770" s="286"/>
      <c r="BP770" s="286"/>
      <c r="BQ770" s="286"/>
      <c r="BR770" s="286"/>
      <c r="BS770" s="286"/>
      <c r="BT770" s="286"/>
      <c r="BU770" s="286"/>
      <c r="BV770" s="286"/>
      <c r="BW770" s="286"/>
      <c r="BX770" s="286"/>
      <c r="BY770" s="286"/>
      <c r="BZ770" s="286"/>
      <c r="CA770" s="286"/>
      <c r="CB770" s="286"/>
      <c r="CC770" s="286"/>
      <c r="CD770" s="286"/>
      <c r="CE770" s="114">
        <v>0</v>
      </c>
      <c r="CF770" s="114">
        <v>0</v>
      </c>
      <c r="CG770" s="115">
        <v>0</v>
      </c>
      <c r="CH770" s="59">
        <v>0</v>
      </c>
      <c r="CI770" s="59">
        <v>0</v>
      </c>
      <c r="CJ770" s="59">
        <v>0</v>
      </c>
    </row>
    <row r="771" spans="1:88" ht="15" customHeight="1" thickBot="1" x14ac:dyDescent="0.3">
      <c r="A771" s="116" t="s">
        <v>2792</v>
      </c>
      <c r="B771" s="17" t="s">
        <v>2793</v>
      </c>
      <c r="C771" s="13">
        <v>23125</v>
      </c>
      <c r="D771" s="47" t="s">
        <v>3332</v>
      </c>
      <c r="E771" s="8" t="s">
        <v>1938</v>
      </c>
      <c r="F771" s="322">
        <f>SUM(LARGE(G771:CJ771,{1,2,3,4,5,6}))</f>
        <v>0</v>
      </c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8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  <c r="BA771" s="286"/>
      <c r="BB771" s="286"/>
      <c r="BC771" s="286"/>
      <c r="BD771" s="286"/>
      <c r="BE771" s="286"/>
      <c r="BF771" s="286"/>
      <c r="BG771" s="286"/>
      <c r="BH771" s="286"/>
      <c r="BI771" s="286"/>
      <c r="BJ771" s="286"/>
      <c r="BK771" s="286"/>
      <c r="BL771" s="286"/>
      <c r="BM771" s="286"/>
      <c r="BN771" s="286"/>
      <c r="BO771" s="286"/>
      <c r="BP771" s="286"/>
      <c r="BQ771" s="286"/>
      <c r="BR771" s="286"/>
      <c r="BS771" s="286"/>
      <c r="BT771" s="286"/>
      <c r="BU771" s="286"/>
      <c r="BV771" s="286"/>
      <c r="BW771" s="286"/>
      <c r="BX771" s="286"/>
      <c r="BY771" s="286"/>
      <c r="BZ771" s="286"/>
      <c r="CA771" s="286"/>
      <c r="CB771" s="286"/>
      <c r="CC771" s="286"/>
      <c r="CD771" s="286"/>
      <c r="CE771" s="114">
        <v>0</v>
      </c>
      <c r="CF771" s="114">
        <v>0</v>
      </c>
      <c r="CG771" s="115">
        <v>0</v>
      </c>
      <c r="CH771" s="59">
        <v>0</v>
      </c>
      <c r="CI771" s="59">
        <v>0</v>
      </c>
      <c r="CJ771" s="59">
        <v>0</v>
      </c>
    </row>
    <row r="772" spans="1:88" ht="15" customHeight="1" thickBot="1" x14ac:dyDescent="0.3">
      <c r="A772" s="116" t="s">
        <v>2458</v>
      </c>
      <c r="B772" s="17" t="s">
        <v>2459</v>
      </c>
      <c r="C772" s="13">
        <v>23086</v>
      </c>
      <c r="D772" s="47" t="s">
        <v>3285</v>
      </c>
      <c r="E772" s="8" t="s">
        <v>1375</v>
      </c>
      <c r="F772" s="322">
        <f>SUM(LARGE(G772:CJ772,{1,2,3,4,5,6}))</f>
        <v>0</v>
      </c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8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  <c r="BA772" s="286"/>
      <c r="BB772" s="286"/>
      <c r="BC772" s="286"/>
      <c r="BD772" s="286"/>
      <c r="BE772" s="286"/>
      <c r="BF772" s="286"/>
      <c r="BG772" s="286"/>
      <c r="BH772" s="286"/>
      <c r="BI772" s="286"/>
      <c r="BJ772" s="286"/>
      <c r="BK772" s="286"/>
      <c r="BL772" s="286"/>
      <c r="BM772" s="286"/>
      <c r="BN772" s="286"/>
      <c r="BO772" s="286"/>
      <c r="BP772" s="286"/>
      <c r="BQ772" s="286"/>
      <c r="BR772" s="286"/>
      <c r="BS772" s="286"/>
      <c r="BT772" s="286"/>
      <c r="BU772" s="286"/>
      <c r="BV772" s="286"/>
      <c r="BW772" s="286"/>
      <c r="BX772" s="286"/>
      <c r="BY772" s="286"/>
      <c r="BZ772" s="286"/>
      <c r="CA772" s="286"/>
      <c r="CB772" s="286"/>
      <c r="CC772" s="286"/>
      <c r="CD772" s="286"/>
      <c r="CE772" s="114">
        <v>0</v>
      </c>
      <c r="CF772" s="114">
        <v>0</v>
      </c>
      <c r="CG772" s="115">
        <v>0</v>
      </c>
      <c r="CH772" s="59">
        <v>0</v>
      </c>
      <c r="CI772" s="59">
        <v>0</v>
      </c>
      <c r="CJ772" s="59">
        <v>0</v>
      </c>
    </row>
    <row r="773" spans="1:88" ht="15" customHeight="1" thickBot="1" x14ac:dyDescent="0.3">
      <c r="A773" s="116" t="s">
        <v>2717</v>
      </c>
      <c r="B773" s="17" t="s">
        <v>2718</v>
      </c>
      <c r="C773" s="13">
        <v>22903</v>
      </c>
      <c r="D773" s="47" t="s">
        <v>2719</v>
      </c>
      <c r="E773" s="8" t="s">
        <v>2537</v>
      </c>
      <c r="F773" s="322">
        <f>SUM(LARGE(G773:CJ773,{1,2,3,4,5,6}))</f>
        <v>0</v>
      </c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8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  <c r="BA773" s="286"/>
      <c r="BB773" s="286"/>
      <c r="BC773" s="286"/>
      <c r="BD773" s="286"/>
      <c r="BE773" s="286"/>
      <c r="BF773" s="286"/>
      <c r="BG773" s="286"/>
      <c r="BH773" s="286"/>
      <c r="BI773" s="286"/>
      <c r="BJ773" s="286"/>
      <c r="BK773" s="286"/>
      <c r="BL773" s="286"/>
      <c r="BM773" s="286"/>
      <c r="BN773" s="286"/>
      <c r="BO773" s="286"/>
      <c r="BP773" s="286"/>
      <c r="BQ773" s="286"/>
      <c r="BR773" s="286"/>
      <c r="BS773" s="286"/>
      <c r="BT773" s="286"/>
      <c r="BU773" s="286"/>
      <c r="BV773" s="286"/>
      <c r="BW773" s="286"/>
      <c r="BX773" s="286"/>
      <c r="BY773" s="286"/>
      <c r="BZ773" s="286"/>
      <c r="CA773" s="286"/>
      <c r="CB773" s="286"/>
      <c r="CC773" s="286"/>
      <c r="CD773" s="286"/>
      <c r="CE773" s="114">
        <v>0</v>
      </c>
      <c r="CF773" s="114">
        <v>0</v>
      </c>
      <c r="CG773" s="115">
        <v>0</v>
      </c>
      <c r="CH773" s="59">
        <v>0</v>
      </c>
      <c r="CI773" s="59">
        <v>0</v>
      </c>
      <c r="CJ773" s="59">
        <v>0</v>
      </c>
    </row>
    <row r="774" spans="1:88" ht="15" customHeight="1" thickBot="1" x14ac:dyDescent="0.3">
      <c r="A774" s="116" t="s">
        <v>2679</v>
      </c>
      <c r="B774" s="17" t="s">
        <v>2680</v>
      </c>
      <c r="C774" s="13">
        <v>22850</v>
      </c>
      <c r="D774" s="47" t="s">
        <v>3286</v>
      </c>
      <c r="E774" s="8" t="s">
        <v>794</v>
      </c>
      <c r="F774" s="322">
        <f>SUM(LARGE(G774:CJ774,{1,2,3,4,5,6}))</f>
        <v>0</v>
      </c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8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  <c r="BA774" s="286"/>
      <c r="BB774" s="286"/>
      <c r="BC774" s="286"/>
      <c r="BD774" s="286"/>
      <c r="BE774" s="286"/>
      <c r="BF774" s="286"/>
      <c r="BG774" s="286"/>
      <c r="BH774" s="286"/>
      <c r="BI774" s="286"/>
      <c r="BJ774" s="286"/>
      <c r="BK774" s="286"/>
      <c r="BL774" s="286"/>
      <c r="BM774" s="286"/>
      <c r="BN774" s="286"/>
      <c r="BO774" s="286"/>
      <c r="BP774" s="286"/>
      <c r="BQ774" s="286"/>
      <c r="BR774" s="286"/>
      <c r="BS774" s="286"/>
      <c r="BT774" s="286"/>
      <c r="BU774" s="286"/>
      <c r="BV774" s="286"/>
      <c r="BW774" s="286"/>
      <c r="BX774" s="286"/>
      <c r="BY774" s="286"/>
      <c r="BZ774" s="286"/>
      <c r="CA774" s="286"/>
      <c r="CB774" s="286"/>
      <c r="CC774" s="286"/>
      <c r="CD774" s="286"/>
      <c r="CE774" s="114">
        <v>0</v>
      </c>
      <c r="CF774" s="114">
        <v>0</v>
      </c>
      <c r="CG774" s="115">
        <v>0</v>
      </c>
      <c r="CH774" s="59">
        <v>0</v>
      </c>
      <c r="CI774" s="59">
        <v>0</v>
      </c>
      <c r="CJ774" s="59">
        <v>0</v>
      </c>
    </row>
    <row r="775" spans="1:88" ht="15" customHeight="1" thickBot="1" x14ac:dyDescent="0.3">
      <c r="A775" s="116" t="s">
        <v>2794</v>
      </c>
      <c r="B775" s="117" t="s">
        <v>2795</v>
      </c>
      <c r="C775" s="13">
        <v>22386</v>
      </c>
      <c r="D775" s="47" t="s">
        <v>3333</v>
      </c>
      <c r="E775" s="8" t="s">
        <v>1351</v>
      </c>
      <c r="F775" s="322">
        <f>SUM(LARGE(G775:CJ775,{1,2,3,4,5,6}))</f>
        <v>0</v>
      </c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8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  <c r="BA775" s="286"/>
      <c r="BB775" s="286"/>
      <c r="BC775" s="286"/>
      <c r="BD775" s="286"/>
      <c r="BE775" s="286"/>
      <c r="BF775" s="286"/>
      <c r="BG775" s="286"/>
      <c r="BH775" s="286"/>
      <c r="BI775" s="286"/>
      <c r="BJ775" s="286"/>
      <c r="BK775" s="286"/>
      <c r="BL775" s="286"/>
      <c r="BM775" s="286"/>
      <c r="BN775" s="286"/>
      <c r="BO775" s="286"/>
      <c r="BP775" s="286"/>
      <c r="BQ775" s="286"/>
      <c r="BR775" s="286"/>
      <c r="BS775" s="286"/>
      <c r="BT775" s="286"/>
      <c r="BU775" s="286"/>
      <c r="BV775" s="286"/>
      <c r="BW775" s="286"/>
      <c r="BX775" s="286"/>
      <c r="BY775" s="286"/>
      <c r="BZ775" s="286"/>
      <c r="CA775" s="286"/>
      <c r="CB775" s="286"/>
      <c r="CC775" s="286"/>
      <c r="CD775" s="286"/>
      <c r="CE775" s="114">
        <v>0</v>
      </c>
      <c r="CF775" s="114">
        <v>0</v>
      </c>
      <c r="CG775" s="115">
        <v>0</v>
      </c>
      <c r="CH775" s="59">
        <v>0</v>
      </c>
      <c r="CI775" s="59">
        <v>0</v>
      </c>
      <c r="CJ775" s="59">
        <v>0</v>
      </c>
    </row>
    <row r="776" spans="1:88" ht="15" customHeight="1" thickBot="1" x14ac:dyDescent="0.3">
      <c r="A776" s="116" t="s">
        <v>2720</v>
      </c>
      <c r="B776" s="17" t="s">
        <v>2721</v>
      </c>
      <c r="C776" s="13">
        <v>22204</v>
      </c>
      <c r="D776" s="47" t="s">
        <v>2722</v>
      </c>
      <c r="E776" s="8" t="s">
        <v>166</v>
      </c>
      <c r="F776" s="322">
        <f>SUM(LARGE(G776:CJ776,{1,2,3,4,5,6}))</f>
        <v>0</v>
      </c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8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  <c r="BA776" s="286"/>
      <c r="BB776" s="286"/>
      <c r="BC776" s="286"/>
      <c r="BD776" s="286"/>
      <c r="BE776" s="286"/>
      <c r="BF776" s="286"/>
      <c r="BG776" s="286"/>
      <c r="BH776" s="286"/>
      <c r="BI776" s="286"/>
      <c r="BJ776" s="286"/>
      <c r="BK776" s="286"/>
      <c r="BL776" s="286"/>
      <c r="BM776" s="286"/>
      <c r="BN776" s="286"/>
      <c r="BO776" s="286"/>
      <c r="BP776" s="286"/>
      <c r="BQ776" s="286"/>
      <c r="BR776" s="286"/>
      <c r="BS776" s="286"/>
      <c r="BT776" s="286"/>
      <c r="BU776" s="286"/>
      <c r="BV776" s="286"/>
      <c r="BW776" s="286"/>
      <c r="BX776" s="286"/>
      <c r="BY776" s="286"/>
      <c r="BZ776" s="286"/>
      <c r="CA776" s="286"/>
      <c r="CB776" s="286"/>
      <c r="CC776" s="286"/>
      <c r="CD776" s="286"/>
      <c r="CE776" s="114">
        <v>0</v>
      </c>
      <c r="CF776" s="114">
        <v>0</v>
      </c>
      <c r="CG776" s="115">
        <v>0</v>
      </c>
      <c r="CH776" s="59">
        <v>0</v>
      </c>
      <c r="CI776" s="59">
        <v>0</v>
      </c>
      <c r="CJ776" s="59">
        <v>0</v>
      </c>
    </row>
    <row r="777" spans="1:88" ht="15" customHeight="1" thickBot="1" x14ac:dyDescent="0.3">
      <c r="A777" s="116" t="s">
        <v>2645</v>
      </c>
      <c r="B777" s="17" t="s">
        <v>2646</v>
      </c>
      <c r="C777" s="13">
        <v>22101</v>
      </c>
      <c r="D777" s="47" t="s">
        <v>2647</v>
      </c>
      <c r="E777" s="8" t="s">
        <v>393</v>
      </c>
      <c r="F777" s="322">
        <f>SUM(LARGE(G777:CJ777,{1,2,3,4,5,6}))</f>
        <v>0</v>
      </c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8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  <c r="BA777" s="286"/>
      <c r="BB777" s="286"/>
      <c r="BC777" s="286"/>
      <c r="BD777" s="286"/>
      <c r="BE777" s="286"/>
      <c r="BF777" s="286"/>
      <c r="BG777" s="286"/>
      <c r="BH777" s="286"/>
      <c r="BI777" s="286"/>
      <c r="BJ777" s="286"/>
      <c r="BK777" s="286"/>
      <c r="BL777" s="286"/>
      <c r="BM777" s="286"/>
      <c r="BN777" s="286"/>
      <c r="BO777" s="286"/>
      <c r="BP777" s="286"/>
      <c r="BQ777" s="286"/>
      <c r="BR777" s="286"/>
      <c r="BS777" s="286"/>
      <c r="BT777" s="286"/>
      <c r="BU777" s="286"/>
      <c r="BV777" s="286"/>
      <c r="BW777" s="286"/>
      <c r="BX777" s="286"/>
      <c r="BY777" s="286"/>
      <c r="BZ777" s="286"/>
      <c r="CA777" s="286"/>
      <c r="CB777" s="286"/>
      <c r="CC777" s="286"/>
      <c r="CD777" s="286"/>
      <c r="CE777" s="114">
        <v>0</v>
      </c>
      <c r="CF777" s="114">
        <v>0</v>
      </c>
      <c r="CG777" s="115">
        <v>0</v>
      </c>
      <c r="CH777" s="59">
        <v>0</v>
      </c>
      <c r="CI777" s="59">
        <v>0</v>
      </c>
      <c r="CJ777" s="59">
        <v>0</v>
      </c>
    </row>
    <row r="778" spans="1:88" ht="15" customHeight="1" thickBot="1" x14ac:dyDescent="0.3">
      <c r="A778" s="116" t="s">
        <v>2723</v>
      </c>
      <c r="B778" s="17" t="s">
        <v>2724</v>
      </c>
      <c r="C778" s="13">
        <v>21687</v>
      </c>
      <c r="D778" s="47" t="s">
        <v>3334</v>
      </c>
      <c r="E778" s="8" t="s">
        <v>1356</v>
      </c>
      <c r="F778" s="322">
        <f>SUM(LARGE(G778:CJ778,{1,2,3,4,5,6}))</f>
        <v>0</v>
      </c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8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  <c r="BA778" s="286"/>
      <c r="BB778" s="286"/>
      <c r="BC778" s="286"/>
      <c r="BD778" s="286"/>
      <c r="BE778" s="286"/>
      <c r="BF778" s="286"/>
      <c r="BG778" s="286"/>
      <c r="BH778" s="286"/>
      <c r="BI778" s="286"/>
      <c r="BJ778" s="286"/>
      <c r="BK778" s="286"/>
      <c r="BL778" s="286"/>
      <c r="BM778" s="286"/>
      <c r="BN778" s="286"/>
      <c r="BO778" s="286"/>
      <c r="BP778" s="286"/>
      <c r="BQ778" s="286"/>
      <c r="BR778" s="286"/>
      <c r="BS778" s="286"/>
      <c r="BT778" s="286"/>
      <c r="BU778" s="286"/>
      <c r="BV778" s="286"/>
      <c r="BW778" s="286"/>
      <c r="BX778" s="286"/>
      <c r="BY778" s="286"/>
      <c r="BZ778" s="286"/>
      <c r="CA778" s="286"/>
      <c r="CB778" s="286"/>
      <c r="CC778" s="286"/>
      <c r="CD778" s="286"/>
      <c r="CE778" s="114">
        <v>0</v>
      </c>
      <c r="CF778" s="114">
        <v>0</v>
      </c>
      <c r="CG778" s="115">
        <v>0</v>
      </c>
      <c r="CH778" s="59">
        <v>0</v>
      </c>
      <c r="CI778" s="59">
        <v>0</v>
      </c>
      <c r="CJ778" s="59">
        <v>0</v>
      </c>
    </row>
    <row r="779" spans="1:88" ht="15" customHeight="1" thickBot="1" x14ac:dyDescent="0.3">
      <c r="A779" s="116" t="s">
        <v>2186</v>
      </c>
      <c r="B779" s="17" t="s">
        <v>2889</v>
      </c>
      <c r="C779" s="13">
        <v>21170</v>
      </c>
      <c r="D779" s="47" t="s">
        <v>2890</v>
      </c>
      <c r="E779" s="8" t="s">
        <v>547</v>
      </c>
      <c r="F779" s="18">
        <f>SUM(LARGE(G779:CJ779,{1,2,3,4,5,6}))</f>
        <v>0</v>
      </c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8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  <c r="BA779" s="286"/>
      <c r="BB779" s="286"/>
      <c r="BC779" s="286"/>
      <c r="BD779" s="286"/>
      <c r="BE779" s="286"/>
      <c r="BF779" s="286"/>
      <c r="BG779" s="286"/>
      <c r="BH779" s="286"/>
      <c r="BI779" s="286"/>
      <c r="BJ779" s="286"/>
      <c r="BK779" s="286"/>
      <c r="BL779" s="286"/>
      <c r="BM779" s="286"/>
      <c r="BN779" s="286"/>
      <c r="BO779" s="286"/>
      <c r="BP779" s="286"/>
      <c r="BQ779" s="286"/>
      <c r="BR779" s="286"/>
      <c r="BS779" s="286"/>
      <c r="BT779" s="286"/>
      <c r="BU779" s="286"/>
      <c r="BV779" s="286"/>
      <c r="BW779" s="286"/>
      <c r="BX779" s="286"/>
      <c r="BY779" s="286"/>
      <c r="BZ779" s="286"/>
      <c r="CA779" s="286"/>
      <c r="CB779" s="286"/>
      <c r="CC779" s="286"/>
      <c r="CD779" s="286"/>
      <c r="CE779" s="114">
        <v>0</v>
      </c>
      <c r="CF779" s="114">
        <v>0</v>
      </c>
      <c r="CG779" s="115">
        <v>0</v>
      </c>
      <c r="CH779" s="59">
        <v>0</v>
      </c>
      <c r="CI779" s="59">
        <v>0</v>
      </c>
      <c r="CJ779" s="59">
        <v>0</v>
      </c>
    </row>
    <row r="780" spans="1:88" ht="15" customHeight="1" thickBot="1" x14ac:dyDescent="0.3">
      <c r="A780" s="116" t="s">
        <v>2771</v>
      </c>
      <c r="B780" s="17" t="s">
        <v>2772</v>
      </c>
      <c r="C780" s="13">
        <v>20752</v>
      </c>
      <c r="D780" s="47" t="s">
        <v>3335</v>
      </c>
      <c r="E780" s="8" t="s">
        <v>2406</v>
      </c>
      <c r="F780" s="322">
        <f>SUM(LARGE(G780:CJ780,{1,2,3,4,5,6}))</f>
        <v>0</v>
      </c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8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  <c r="BA780" s="286"/>
      <c r="BB780" s="286"/>
      <c r="BC780" s="286"/>
      <c r="BD780" s="286"/>
      <c r="BE780" s="286"/>
      <c r="BF780" s="286"/>
      <c r="BG780" s="286"/>
      <c r="BH780" s="286"/>
      <c r="BI780" s="286"/>
      <c r="BJ780" s="286"/>
      <c r="BK780" s="286"/>
      <c r="BL780" s="286"/>
      <c r="BM780" s="286"/>
      <c r="BN780" s="286"/>
      <c r="BO780" s="286"/>
      <c r="BP780" s="286"/>
      <c r="BQ780" s="286"/>
      <c r="BR780" s="286"/>
      <c r="BS780" s="286"/>
      <c r="BT780" s="286"/>
      <c r="BU780" s="286"/>
      <c r="BV780" s="286"/>
      <c r="BW780" s="286"/>
      <c r="BX780" s="286"/>
      <c r="BY780" s="286"/>
      <c r="BZ780" s="286"/>
      <c r="CA780" s="286"/>
      <c r="CB780" s="286"/>
      <c r="CC780" s="286"/>
      <c r="CD780" s="286"/>
      <c r="CE780" s="114">
        <v>0</v>
      </c>
      <c r="CF780" s="114">
        <v>0</v>
      </c>
      <c r="CG780" s="115">
        <v>0</v>
      </c>
      <c r="CH780" s="59">
        <v>0</v>
      </c>
      <c r="CI780" s="59">
        <v>0</v>
      </c>
      <c r="CJ780" s="59">
        <v>0</v>
      </c>
    </row>
    <row r="781" spans="1:88" ht="15" customHeight="1" thickBot="1" x14ac:dyDescent="0.3">
      <c r="A781" s="116" t="s">
        <v>2725</v>
      </c>
      <c r="B781" s="17" t="s">
        <v>2726</v>
      </c>
      <c r="C781" s="13">
        <v>20736</v>
      </c>
      <c r="D781" s="47" t="e">
        <v>#N/A</v>
      </c>
      <c r="E781" s="8" t="s">
        <v>1356</v>
      </c>
      <c r="F781" s="322">
        <f>SUM(LARGE(G781:CJ781,{1,2,3,4,5,6}))</f>
        <v>0</v>
      </c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8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  <c r="BA781" s="286"/>
      <c r="BB781" s="286"/>
      <c r="BC781" s="286"/>
      <c r="BD781" s="286"/>
      <c r="BE781" s="286"/>
      <c r="BF781" s="286"/>
      <c r="BG781" s="286"/>
      <c r="BH781" s="286"/>
      <c r="BI781" s="286"/>
      <c r="BJ781" s="286"/>
      <c r="BK781" s="286"/>
      <c r="BL781" s="286"/>
      <c r="BM781" s="286"/>
      <c r="BN781" s="286"/>
      <c r="BO781" s="286"/>
      <c r="BP781" s="286"/>
      <c r="BQ781" s="286"/>
      <c r="BR781" s="286"/>
      <c r="BS781" s="286"/>
      <c r="BT781" s="286"/>
      <c r="BU781" s="286"/>
      <c r="BV781" s="286"/>
      <c r="BW781" s="286"/>
      <c r="BX781" s="286"/>
      <c r="BY781" s="286"/>
      <c r="BZ781" s="286"/>
      <c r="CA781" s="286"/>
      <c r="CB781" s="286"/>
      <c r="CC781" s="286"/>
      <c r="CD781" s="286"/>
      <c r="CE781" s="114">
        <v>0</v>
      </c>
      <c r="CF781" s="114">
        <v>0</v>
      </c>
      <c r="CG781" s="115">
        <v>0</v>
      </c>
      <c r="CH781" s="59">
        <v>0</v>
      </c>
      <c r="CI781" s="59">
        <v>0</v>
      </c>
      <c r="CJ781" s="59">
        <v>0</v>
      </c>
    </row>
    <row r="782" spans="1:88" ht="15" customHeight="1" thickBot="1" x14ac:dyDescent="0.3">
      <c r="A782" s="118" t="s">
        <v>2245</v>
      </c>
      <c r="B782" s="291" t="s">
        <v>2891</v>
      </c>
      <c r="C782" s="50">
        <v>16860</v>
      </c>
      <c r="D782" s="150" t="s">
        <v>3291</v>
      </c>
      <c r="E782" s="51" t="s">
        <v>1190</v>
      </c>
      <c r="F782" s="18">
        <f>SUM(LARGE(G782:CJ782,{1,2,3,4,5,6}))</f>
        <v>0</v>
      </c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4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14">
        <v>0</v>
      </c>
      <c r="CF782" s="114">
        <v>0</v>
      </c>
      <c r="CG782" s="115">
        <v>0</v>
      </c>
      <c r="CH782" s="59">
        <v>0</v>
      </c>
      <c r="CI782" s="59">
        <v>0</v>
      </c>
      <c r="CJ782" s="59">
        <v>0</v>
      </c>
    </row>
  </sheetData>
  <mergeCells count="31">
    <mergeCell ref="AI6:AI7"/>
    <mergeCell ref="AJ6:AJ7"/>
    <mergeCell ref="BF6:BF7"/>
    <mergeCell ref="BM5:BO5"/>
    <mergeCell ref="BP5:BS5"/>
    <mergeCell ref="AK5:AM5"/>
    <mergeCell ref="AN5:AO5"/>
    <mergeCell ref="AP5:AQ5"/>
    <mergeCell ref="AS5:AU5"/>
    <mergeCell ref="AV5:AX5"/>
    <mergeCell ref="BU5:BX5"/>
    <mergeCell ref="BY5:BZ5"/>
    <mergeCell ref="CB5:CD5"/>
    <mergeCell ref="AY5:BB5"/>
    <mergeCell ref="BC5:BE5"/>
    <mergeCell ref="BF5:BG5"/>
    <mergeCell ref="BH5:BJ5"/>
    <mergeCell ref="BK5:BL5"/>
    <mergeCell ref="R5:W5"/>
    <mergeCell ref="Y5:AD5"/>
    <mergeCell ref="AF5:AH5"/>
    <mergeCell ref="A6:A8"/>
    <mergeCell ref="B6:B8"/>
    <mergeCell ref="C6:C8"/>
    <mergeCell ref="D6:D8"/>
    <mergeCell ref="E6:E8"/>
    <mergeCell ref="A1:F1"/>
    <mergeCell ref="A3:F3"/>
    <mergeCell ref="G5:H5"/>
    <mergeCell ref="I5:O5"/>
    <mergeCell ref="P5:Q5"/>
  </mergeCells>
  <conditionalFormatting sqref="F9:F782">
    <cfRule type="cellIs" dxfId="2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DB446"/>
  <sheetViews>
    <sheetView workbookViewId="0">
      <selection activeCell="C9" sqref="C9"/>
    </sheetView>
  </sheetViews>
  <sheetFormatPr defaultColWidth="9.140625" defaultRowHeight="12" x14ac:dyDescent="0.2"/>
  <cols>
    <col min="1" max="1" width="3.85546875" style="395" bestFit="1" customWidth="1"/>
    <col min="2" max="2" width="32.140625" style="194" bestFit="1" customWidth="1"/>
    <col min="3" max="3" width="11.42578125" style="402" bestFit="1" customWidth="1"/>
    <col min="4" max="4" width="9.28515625" style="190" bestFit="1" customWidth="1"/>
    <col min="5" max="5" width="17.28515625" style="193" bestFit="1" customWidth="1"/>
    <col min="6" max="6" width="5.42578125" style="104" customWidth="1"/>
    <col min="7" max="17" width="7.42578125" style="119" customWidth="1"/>
    <col min="18" max="18" width="8.28515625" style="119" customWidth="1"/>
    <col min="19" max="25" width="7.42578125" style="119" customWidth="1"/>
    <col min="26" max="26" width="11.42578125" style="119" customWidth="1"/>
    <col min="27" max="27" width="7.42578125" style="119" customWidth="1"/>
    <col min="28" max="28" width="8" style="119" customWidth="1"/>
    <col min="29" max="29" width="7.42578125" style="121" customWidth="1"/>
    <col min="30" max="30" width="7.7109375" style="121" customWidth="1"/>
    <col min="31" max="31" width="8.28515625" style="121" customWidth="1"/>
    <col min="32" max="34" width="7.42578125" style="121" customWidth="1"/>
    <col min="35" max="35" width="8.140625" style="121" customWidth="1"/>
    <col min="36" max="39" width="7.42578125" style="121" customWidth="1"/>
    <col min="40" max="40" width="8.28515625" style="121" customWidth="1"/>
    <col min="41" max="47" width="7.42578125" style="121" customWidth="1"/>
    <col min="48" max="48" width="8.85546875" style="121" customWidth="1"/>
    <col min="49" max="50" width="7.42578125" style="121" customWidth="1"/>
    <col min="51" max="51" width="8" style="121" customWidth="1"/>
    <col min="52" max="65" width="7.42578125" style="121" customWidth="1"/>
    <col min="66" max="71" width="1.85546875" style="189" hidden="1" customWidth="1"/>
    <col min="72" max="73" width="9.140625" style="62" customWidth="1"/>
    <col min="74" max="74" width="24.42578125" style="62" bestFit="1" customWidth="1"/>
    <col min="75" max="16384" width="9.140625" style="62"/>
  </cols>
  <sheetData>
    <row r="1" spans="1:71" ht="69" customHeight="1" x14ac:dyDescent="0.25">
      <c r="A1" s="512"/>
      <c r="B1" s="512"/>
      <c r="C1" s="512"/>
      <c r="D1" s="512"/>
      <c r="E1" s="512"/>
      <c r="F1" s="512"/>
      <c r="BN1" s="122"/>
      <c r="BO1" s="122"/>
      <c r="BP1" s="122"/>
      <c r="BQ1" s="122"/>
      <c r="BR1" s="122"/>
      <c r="BS1" s="122"/>
    </row>
    <row r="2" spans="1:71" ht="9.9499999999999993" customHeight="1" thickBot="1" x14ac:dyDescent="0.3">
      <c r="A2" s="62"/>
      <c r="B2" s="67"/>
      <c r="C2" s="421"/>
      <c r="D2" s="154"/>
      <c r="E2" s="62"/>
      <c r="F2" s="62"/>
      <c r="BN2" s="122"/>
      <c r="BO2" s="122"/>
      <c r="BP2" s="122"/>
      <c r="BQ2" s="122"/>
      <c r="BR2" s="122"/>
      <c r="BS2" s="122"/>
    </row>
    <row r="3" spans="1:71" ht="15" customHeight="1" thickBot="1" x14ac:dyDescent="0.3">
      <c r="A3" s="503" t="s">
        <v>3624</v>
      </c>
      <c r="B3" s="504"/>
      <c r="C3" s="504"/>
      <c r="D3" s="504"/>
      <c r="E3" s="504"/>
      <c r="F3" s="505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120"/>
      <c r="BO3" s="120"/>
      <c r="BP3" s="120"/>
      <c r="BQ3" s="120"/>
      <c r="BR3" s="120"/>
      <c r="BS3" s="120"/>
    </row>
    <row r="4" spans="1:71" ht="9.9499999999999993" customHeight="1" thickBot="1" x14ac:dyDescent="0.3">
      <c r="A4" s="62"/>
      <c r="B4" s="67"/>
      <c r="C4" s="421"/>
      <c r="D4" s="154"/>
      <c r="E4" s="395"/>
      <c r="F4" s="7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BN4" s="122"/>
      <c r="BO4" s="122"/>
      <c r="BP4" s="122"/>
      <c r="BQ4" s="122"/>
      <c r="BR4" s="122"/>
      <c r="BS4" s="122"/>
    </row>
    <row r="5" spans="1:71" s="94" customFormat="1" ht="15" customHeight="1" thickBot="1" x14ac:dyDescent="0.3">
      <c r="A5" s="123"/>
      <c r="B5" s="124"/>
      <c r="C5" s="422"/>
      <c r="D5" s="155"/>
      <c r="E5" s="123"/>
      <c r="F5" s="125"/>
      <c r="G5" s="336" t="s">
        <v>71</v>
      </c>
      <c r="H5" s="499" t="s">
        <v>72</v>
      </c>
      <c r="I5" s="500"/>
      <c r="J5" s="500"/>
      <c r="K5" s="500"/>
      <c r="L5" s="500"/>
      <c r="M5" s="500"/>
      <c r="N5" s="501"/>
      <c r="O5" s="499" t="s">
        <v>73</v>
      </c>
      <c r="P5" s="500"/>
      <c r="Q5" s="501"/>
      <c r="R5" s="499" t="s">
        <v>74</v>
      </c>
      <c r="S5" s="500"/>
      <c r="T5" s="500"/>
      <c r="U5" s="501"/>
      <c r="V5" s="393" t="s">
        <v>75</v>
      </c>
      <c r="W5" s="499" t="s">
        <v>76</v>
      </c>
      <c r="X5" s="500"/>
      <c r="Y5" s="500"/>
      <c r="Z5" s="500"/>
      <c r="AA5" s="501"/>
      <c r="AB5" s="390" t="s">
        <v>77</v>
      </c>
      <c r="AC5" s="499" t="s">
        <v>78</v>
      </c>
      <c r="AD5" s="501"/>
      <c r="AE5" s="169" t="s">
        <v>79</v>
      </c>
      <c r="AF5" s="169" t="s">
        <v>80</v>
      </c>
      <c r="AG5" s="499" t="s">
        <v>81</v>
      </c>
      <c r="AH5" s="501"/>
      <c r="AI5" s="499" t="s">
        <v>82</v>
      </c>
      <c r="AJ5" s="501"/>
      <c r="AK5" s="499" t="s">
        <v>83</v>
      </c>
      <c r="AL5" s="501"/>
      <c r="AM5" s="393" t="s">
        <v>84</v>
      </c>
      <c r="AN5" s="499" t="s">
        <v>85</v>
      </c>
      <c r="AO5" s="500"/>
      <c r="AP5" s="501"/>
      <c r="AQ5" s="499" t="s">
        <v>86</v>
      </c>
      <c r="AR5" s="500"/>
      <c r="AS5" s="501"/>
      <c r="AT5" s="499" t="s">
        <v>87</v>
      </c>
      <c r="AU5" s="500"/>
      <c r="AV5" s="501"/>
      <c r="AW5" s="499" t="s">
        <v>88</v>
      </c>
      <c r="AX5" s="501"/>
      <c r="AY5" s="393" t="s">
        <v>89</v>
      </c>
      <c r="AZ5" s="499" t="s">
        <v>90</v>
      </c>
      <c r="BA5" s="500"/>
      <c r="BB5" s="393" t="s">
        <v>91</v>
      </c>
      <c r="BC5" s="499" t="s">
        <v>92</v>
      </c>
      <c r="BD5" s="501"/>
      <c r="BE5" s="391" t="s">
        <v>93</v>
      </c>
      <c r="BF5" s="393" t="s">
        <v>94</v>
      </c>
      <c r="BG5" s="499" t="s">
        <v>3064</v>
      </c>
      <c r="BH5" s="500"/>
      <c r="BI5" s="500"/>
      <c r="BJ5" s="499" t="s">
        <v>3065</v>
      </c>
      <c r="BK5" s="501"/>
      <c r="BL5" s="393" t="s">
        <v>70</v>
      </c>
      <c r="BM5" s="393" t="s">
        <v>3366</v>
      </c>
      <c r="BN5" s="93"/>
      <c r="BO5" s="93"/>
      <c r="BP5" s="93"/>
      <c r="BQ5" s="93"/>
      <c r="BR5" s="93"/>
      <c r="BS5" s="93"/>
    </row>
    <row r="6" spans="1:71" ht="15" customHeight="1" thickBot="1" x14ac:dyDescent="0.3">
      <c r="A6" s="523" t="s">
        <v>95</v>
      </c>
      <c r="B6" s="525" t="s">
        <v>1380</v>
      </c>
      <c r="C6" s="527" t="s">
        <v>1381</v>
      </c>
      <c r="D6" s="530" t="s">
        <v>98</v>
      </c>
      <c r="E6" s="534" t="s">
        <v>99</v>
      </c>
      <c r="F6" s="324"/>
      <c r="G6" s="336" t="s">
        <v>103</v>
      </c>
      <c r="H6" s="396" t="s">
        <v>100</v>
      </c>
      <c r="I6" s="396" t="s">
        <v>100</v>
      </c>
      <c r="J6" s="396" t="s">
        <v>100</v>
      </c>
      <c r="K6" s="396" t="s">
        <v>102</v>
      </c>
      <c r="L6" s="396" t="s">
        <v>102</v>
      </c>
      <c r="M6" s="396" t="s">
        <v>101</v>
      </c>
      <c r="N6" s="396" t="s">
        <v>101</v>
      </c>
      <c r="O6" s="92" t="s">
        <v>100</v>
      </c>
      <c r="P6" s="92" t="s">
        <v>101</v>
      </c>
      <c r="Q6" s="92" t="s">
        <v>101</v>
      </c>
      <c r="R6" s="92" t="s">
        <v>102</v>
      </c>
      <c r="S6" s="92" t="s">
        <v>100</v>
      </c>
      <c r="T6" s="92" t="s">
        <v>100</v>
      </c>
      <c r="U6" s="92" t="s">
        <v>100</v>
      </c>
      <c r="V6" s="92" t="s">
        <v>103</v>
      </c>
      <c r="W6" s="394" t="s">
        <v>102</v>
      </c>
      <c r="X6" s="394" t="s">
        <v>100</v>
      </c>
      <c r="Y6" s="394" t="s">
        <v>100</v>
      </c>
      <c r="Z6" s="394" t="s">
        <v>100</v>
      </c>
      <c r="AA6" s="394" t="s">
        <v>101</v>
      </c>
      <c r="AB6" s="92" t="s">
        <v>104</v>
      </c>
      <c r="AC6" s="394" t="s">
        <v>100</v>
      </c>
      <c r="AD6" s="394" t="s">
        <v>100</v>
      </c>
      <c r="AE6" s="508" t="s">
        <v>105</v>
      </c>
      <c r="AF6" s="510" t="s">
        <v>106</v>
      </c>
      <c r="AG6" s="394" t="s">
        <v>102</v>
      </c>
      <c r="AH6" s="92" t="s">
        <v>101</v>
      </c>
      <c r="AI6" s="92" t="s">
        <v>102</v>
      </c>
      <c r="AJ6" s="92" t="s">
        <v>101</v>
      </c>
      <c r="AK6" s="92" t="s">
        <v>102</v>
      </c>
      <c r="AL6" s="92" t="s">
        <v>100</v>
      </c>
      <c r="AM6" s="92" t="s">
        <v>102</v>
      </c>
      <c r="AN6" s="92" t="s">
        <v>102</v>
      </c>
      <c r="AO6" s="92" t="s">
        <v>101</v>
      </c>
      <c r="AP6" s="92" t="s">
        <v>101</v>
      </c>
      <c r="AQ6" s="92" t="s">
        <v>103</v>
      </c>
      <c r="AR6" s="92" t="s">
        <v>101</v>
      </c>
      <c r="AS6" s="92" t="s">
        <v>101</v>
      </c>
      <c r="AT6" s="92" t="s">
        <v>100</v>
      </c>
      <c r="AU6" s="92" t="s">
        <v>102</v>
      </c>
      <c r="AV6" s="92" t="s">
        <v>101</v>
      </c>
      <c r="AW6" s="92" t="s">
        <v>100</v>
      </c>
      <c r="AX6" s="92" t="s">
        <v>102</v>
      </c>
      <c r="AY6" s="510" t="s">
        <v>107</v>
      </c>
      <c r="AZ6" s="92" t="s">
        <v>101</v>
      </c>
      <c r="BA6" s="92" t="s">
        <v>101</v>
      </c>
      <c r="BB6" s="92" t="s">
        <v>103</v>
      </c>
      <c r="BC6" s="92" t="s">
        <v>100</v>
      </c>
      <c r="BD6" s="92" t="s">
        <v>102</v>
      </c>
      <c r="BE6" s="313" t="s">
        <v>100</v>
      </c>
      <c r="BF6" s="92" t="s">
        <v>108</v>
      </c>
      <c r="BG6" s="92" t="s">
        <v>101</v>
      </c>
      <c r="BH6" s="92" t="s">
        <v>102</v>
      </c>
      <c r="BI6" s="92" t="s">
        <v>100</v>
      </c>
      <c r="BJ6" s="92" t="s">
        <v>101</v>
      </c>
      <c r="BK6" s="92" t="s">
        <v>102</v>
      </c>
      <c r="BL6" s="92" t="s">
        <v>102</v>
      </c>
      <c r="BM6" s="92" t="s">
        <v>102</v>
      </c>
      <c r="BN6" s="91"/>
      <c r="BO6" s="91"/>
      <c r="BP6" s="91"/>
      <c r="BQ6" s="91"/>
      <c r="BR6" s="91"/>
      <c r="BS6" s="91"/>
    </row>
    <row r="7" spans="1:71" ht="15" customHeight="1" thickBot="1" x14ac:dyDescent="0.3">
      <c r="A7" s="524"/>
      <c r="B7" s="526"/>
      <c r="C7" s="528"/>
      <c r="D7" s="531"/>
      <c r="E7" s="535"/>
      <c r="F7" s="325" t="s">
        <v>109</v>
      </c>
      <c r="G7" s="95" t="s">
        <v>116</v>
      </c>
      <c r="H7" s="95" t="s">
        <v>110</v>
      </c>
      <c r="I7" s="95" t="s">
        <v>117</v>
      </c>
      <c r="J7" s="95" t="s">
        <v>118</v>
      </c>
      <c r="K7" s="95" t="s">
        <v>119</v>
      </c>
      <c r="L7" s="95" t="s">
        <v>120</v>
      </c>
      <c r="M7" s="96" t="s">
        <v>121</v>
      </c>
      <c r="N7" s="95" t="s">
        <v>122</v>
      </c>
      <c r="O7" s="95" t="s">
        <v>123</v>
      </c>
      <c r="P7" s="95" t="s">
        <v>111</v>
      </c>
      <c r="Q7" s="95" t="s">
        <v>124</v>
      </c>
      <c r="R7" s="95" t="s">
        <v>125</v>
      </c>
      <c r="S7" s="95" t="s">
        <v>117</v>
      </c>
      <c r="T7" s="95" t="s">
        <v>126</v>
      </c>
      <c r="U7" s="95" t="s">
        <v>113</v>
      </c>
      <c r="V7" s="95" t="s">
        <v>120</v>
      </c>
      <c r="W7" s="95" t="s">
        <v>127</v>
      </c>
      <c r="X7" s="95" t="s">
        <v>118</v>
      </c>
      <c r="Y7" s="95" t="s">
        <v>128</v>
      </c>
      <c r="Z7" s="95" t="s">
        <v>112</v>
      </c>
      <c r="AA7" s="95" t="s">
        <v>122</v>
      </c>
      <c r="AB7" s="95" t="s">
        <v>129</v>
      </c>
      <c r="AC7" s="95" t="s">
        <v>128</v>
      </c>
      <c r="AD7" s="95" t="s">
        <v>130</v>
      </c>
      <c r="AE7" s="509"/>
      <c r="AF7" s="511"/>
      <c r="AG7" s="95" t="s">
        <v>131</v>
      </c>
      <c r="AH7" s="95" t="s">
        <v>132</v>
      </c>
      <c r="AI7" s="95" t="s">
        <v>133</v>
      </c>
      <c r="AJ7" s="95" t="s">
        <v>122</v>
      </c>
      <c r="AK7" s="95" t="s">
        <v>113</v>
      </c>
      <c r="AL7" s="95" t="s">
        <v>134</v>
      </c>
      <c r="AM7" s="95" t="s">
        <v>114</v>
      </c>
      <c r="AN7" s="92" t="s">
        <v>135</v>
      </c>
      <c r="AO7" s="92" t="s">
        <v>122</v>
      </c>
      <c r="AP7" s="92" t="s">
        <v>136</v>
      </c>
      <c r="AQ7" s="137" t="s">
        <v>114</v>
      </c>
      <c r="AR7" s="92" t="s">
        <v>137</v>
      </c>
      <c r="AS7" s="92" t="s">
        <v>138</v>
      </c>
      <c r="AT7" s="92" t="s">
        <v>110</v>
      </c>
      <c r="AU7" s="92" t="s">
        <v>117</v>
      </c>
      <c r="AV7" s="92" t="s">
        <v>139</v>
      </c>
      <c r="AW7" s="92" t="s">
        <v>140</v>
      </c>
      <c r="AX7" s="92" t="s">
        <v>141</v>
      </c>
      <c r="AY7" s="511"/>
      <c r="AZ7" s="92" t="s">
        <v>142</v>
      </c>
      <c r="BA7" s="92" t="s">
        <v>143</v>
      </c>
      <c r="BB7" s="92" t="s">
        <v>127</v>
      </c>
      <c r="BC7" s="92" t="s">
        <v>144</v>
      </c>
      <c r="BD7" s="92" t="s">
        <v>128</v>
      </c>
      <c r="BE7" s="92" t="s">
        <v>126</v>
      </c>
      <c r="BF7" s="92" t="s">
        <v>129</v>
      </c>
      <c r="BG7" s="92" t="s">
        <v>3067</v>
      </c>
      <c r="BH7" s="92" t="s">
        <v>116</v>
      </c>
      <c r="BI7" s="92" t="s">
        <v>133</v>
      </c>
      <c r="BJ7" s="92" t="s">
        <v>111</v>
      </c>
      <c r="BK7" s="92" t="s">
        <v>3068</v>
      </c>
      <c r="BL7" s="92" t="s">
        <v>114</v>
      </c>
      <c r="BM7" s="92" t="s">
        <v>115</v>
      </c>
      <c r="BN7" s="93"/>
      <c r="BO7" s="93"/>
      <c r="BP7" s="93"/>
      <c r="BQ7" s="93"/>
      <c r="BR7" s="93"/>
      <c r="BS7" s="93"/>
    </row>
    <row r="8" spans="1:71" ht="15" customHeight="1" thickBot="1" x14ac:dyDescent="0.3">
      <c r="A8" s="524"/>
      <c r="B8" s="526"/>
      <c r="C8" s="528"/>
      <c r="D8" s="531"/>
      <c r="E8" s="535"/>
      <c r="F8" s="326"/>
      <c r="G8" s="98">
        <v>42763</v>
      </c>
      <c r="H8" s="98">
        <v>43149</v>
      </c>
      <c r="I8" s="98">
        <v>43149</v>
      </c>
      <c r="J8" s="98">
        <v>43149</v>
      </c>
      <c r="K8" s="98">
        <v>43149</v>
      </c>
      <c r="L8" s="98">
        <v>43149</v>
      </c>
      <c r="M8" s="98">
        <v>43149</v>
      </c>
      <c r="N8" s="98">
        <v>43149</v>
      </c>
      <c r="O8" s="98">
        <v>43156</v>
      </c>
      <c r="P8" s="99">
        <v>43156</v>
      </c>
      <c r="Q8" s="99">
        <v>43156</v>
      </c>
      <c r="R8" s="98">
        <v>43170</v>
      </c>
      <c r="S8" s="98">
        <v>43170</v>
      </c>
      <c r="T8" s="98">
        <v>43170</v>
      </c>
      <c r="U8" s="98">
        <v>43170</v>
      </c>
      <c r="V8" s="98">
        <v>43184</v>
      </c>
      <c r="W8" s="98">
        <v>43219</v>
      </c>
      <c r="X8" s="98">
        <v>43219</v>
      </c>
      <c r="Y8" s="98">
        <v>43219</v>
      </c>
      <c r="Z8" s="98">
        <v>43219</v>
      </c>
      <c r="AA8" s="98">
        <v>43219</v>
      </c>
      <c r="AB8" s="98">
        <v>43233</v>
      </c>
      <c r="AC8" s="98">
        <v>43240</v>
      </c>
      <c r="AD8" s="98">
        <v>43240</v>
      </c>
      <c r="AE8" s="170">
        <v>43247</v>
      </c>
      <c r="AF8" s="170">
        <v>43261</v>
      </c>
      <c r="AG8" s="98">
        <v>43268</v>
      </c>
      <c r="AH8" s="98">
        <v>43268</v>
      </c>
      <c r="AI8" s="98">
        <v>43275</v>
      </c>
      <c r="AJ8" s="98">
        <v>43275</v>
      </c>
      <c r="AK8" s="98">
        <v>43282</v>
      </c>
      <c r="AL8" s="98">
        <v>43282</v>
      </c>
      <c r="AM8" s="170">
        <v>43289</v>
      </c>
      <c r="AN8" s="98">
        <v>43345</v>
      </c>
      <c r="AO8" s="98">
        <v>43345</v>
      </c>
      <c r="AP8" s="98">
        <v>43345</v>
      </c>
      <c r="AQ8" s="98">
        <v>43359</v>
      </c>
      <c r="AR8" s="176">
        <v>43359</v>
      </c>
      <c r="AS8" s="98">
        <v>43359</v>
      </c>
      <c r="AT8" s="98">
        <v>43373</v>
      </c>
      <c r="AU8" s="98">
        <v>43373</v>
      </c>
      <c r="AV8" s="99">
        <v>43373</v>
      </c>
      <c r="AW8" s="98">
        <v>43380</v>
      </c>
      <c r="AX8" s="98">
        <v>43380</v>
      </c>
      <c r="AY8" s="98">
        <v>43387</v>
      </c>
      <c r="AZ8" s="98">
        <v>43029</v>
      </c>
      <c r="BA8" s="98">
        <v>43029</v>
      </c>
      <c r="BB8" s="98">
        <v>43401</v>
      </c>
      <c r="BC8" s="98">
        <v>43408</v>
      </c>
      <c r="BD8" s="98">
        <v>43408</v>
      </c>
      <c r="BE8" s="98">
        <v>43422</v>
      </c>
      <c r="BF8" s="98">
        <v>43429</v>
      </c>
      <c r="BG8" s="98">
        <v>43436</v>
      </c>
      <c r="BH8" s="98">
        <v>43436</v>
      </c>
      <c r="BI8" s="98">
        <v>43436</v>
      </c>
      <c r="BJ8" s="106">
        <v>43450</v>
      </c>
      <c r="BK8" s="98">
        <v>43450</v>
      </c>
      <c r="BL8" s="98">
        <v>43471</v>
      </c>
      <c r="BM8" s="98">
        <v>43485</v>
      </c>
      <c r="BN8" s="93"/>
      <c r="BO8" s="93"/>
      <c r="BP8" s="93"/>
      <c r="BQ8" s="93"/>
      <c r="BR8" s="93"/>
      <c r="BS8" s="93"/>
    </row>
    <row r="9" spans="1:71" ht="15" customHeight="1" thickBot="1" x14ac:dyDescent="0.3">
      <c r="A9" s="110" t="s">
        <v>145</v>
      </c>
      <c r="B9" s="139" t="s">
        <v>168</v>
      </c>
      <c r="C9" s="56" t="s">
        <v>4221</v>
      </c>
      <c r="D9" s="156" t="s">
        <v>169</v>
      </c>
      <c r="E9" s="423" t="s">
        <v>152</v>
      </c>
      <c r="F9" s="327">
        <f>SUM(LARGE(G9:BS9,{1,2,3,4,5,6}))</f>
        <v>5810</v>
      </c>
      <c r="G9" s="58">
        <v>1130</v>
      </c>
      <c r="H9" s="59"/>
      <c r="I9" s="59"/>
      <c r="J9" s="59"/>
      <c r="K9" s="59"/>
      <c r="L9" s="59"/>
      <c r="M9" s="59"/>
      <c r="N9" s="59"/>
      <c r="O9" s="59"/>
      <c r="P9" s="59"/>
      <c r="Q9" s="59">
        <v>253</v>
      </c>
      <c r="R9" s="59"/>
      <c r="S9" s="59"/>
      <c r="T9" s="59"/>
      <c r="U9" s="59"/>
      <c r="V9" s="59"/>
      <c r="W9" s="59"/>
      <c r="X9" s="59"/>
      <c r="Y9" s="59"/>
      <c r="Z9" s="59"/>
      <c r="AA9" s="59">
        <v>780</v>
      </c>
      <c r="AB9" s="59">
        <v>1200</v>
      </c>
      <c r="AC9" s="59"/>
      <c r="AD9" s="59"/>
      <c r="AE9" s="59"/>
      <c r="AF9" s="59"/>
      <c r="AG9" s="59"/>
      <c r="AH9" s="59">
        <v>780</v>
      </c>
      <c r="AI9" s="59"/>
      <c r="AJ9" s="59">
        <v>780</v>
      </c>
      <c r="AK9" s="59"/>
      <c r="AL9" s="59"/>
      <c r="AM9" s="59"/>
      <c r="AN9" s="59"/>
      <c r="AO9" s="59">
        <v>780</v>
      </c>
      <c r="AP9" s="59"/>
      <c r="AQ9" s="59">
        <v>1130</v>
      </c>
      <c r="AR9" s="59"/>
      <c r="AS9" s="59"/>
      <c r="AT9" s="59"/>
      <c r="AU9" s="59"/>
      <c r="AV9" s="59">
        <v>780</v>
      </c>
      <c r="AW9" s="59"/>
      <c r="AX9" s="59"/>
      <c r="AY9" s="59"/>
      <c r="AZ9" s="59">
        <v>253</v>
      </c>
      <c r="BA9" s="59"/>
      <c r="BB9" s="59">
        <v>790</v>
      </c>
      <c r="BC9" s="59"/>
      <c r="BD9" s="59"/>
      <c r="BE9" s="59"/>
      <c r="BF9" s="59"/>
      <c r="BG9" s="59"/>
      <c r="BH9" s="59"/>
      <c r="BI9" s="59"/>
      <c r="BJ9" s="59">
        <v>780</v>
      </c>
      <c r="BK9" s="59"/>
      <c r="BL9" s="59"/>
      <c r="BM9" s="113"/>
      <c r="BN9" s="115">
        <v>0</v>
      </c>
      <c r="BO9" s="115">
        <v>0</v>
      </c>
      <c r="BP9" s="115">
        <v>0</v>
      </c>
      <c r="BQ9" s="59">
        <v>0</v>
      </c>
      <c r="BR9" s="59">
        <v>0</v>
      </c>
      <c r="BS9" s="59">
        <v>0</v>
      </c>
    </row>
    <row r="10" spans="1:71" ht="15" customHeight="1" thickBot="1" x14ac:dyDescent="0.3">
      <c r="A10" s="116" t="s">
        <v>149</v>
      </c>
      <c r="B10" s="75" t="s">
        <v>171</v>
      </c>
      <c r="C10" s="3" t="s">
        <v>4222</v>
      </c>
      <c r="D10" s="133" t="s">
        <v>172</v>
      </c>
      <c r="E10" s="424" t="s">
        <v>4639</v>
      </c>
      <c r="F10" s="327">
        <f>SUM(LARGE(G10:BS10,{1,2,3,4,5,6}))</f>
        <v>5800</v>
      </c>
      <c r="G10" s="36">
        <v>1130</v>
      </c>
      <c r="H10" s="37"/>
      <c r="I10" s="37"/>
      <c r="J10" s="37"/>
      <c r="K10" s="37"/>
      <c r="L10" s="37"/>
      <c r="M10" s="37"/>
      <c r="N10" s="37"/>
      <c r="O10" s="37"/>
      <c r="P10" s="37"/>
      <c r="Q10" s="37">
        <v>253</v>
      </c>
      <c r="R10" s="37"/>
      <c r="S10" s="37"/>
      <c r="T10" s="37"/>
      <c r="U10" s="37"/>
      <c r="V10" s="37"/>
      <c r="W10" s="37"/>
      <c r="X10" s="37"/>
      <c r="Y10" s="37"/>
      <c r="Z10" s="37"/>
      <c r="AA10" s="37">
        <v>780</v>
      </c>
      <c r="AB10" s="37">
        <v>1200</v>
      </c>
      <c r="AC10" s="37"/>
      <c r="AD10" s="37"/>
      <c r="AE10" s="37"/>
      <c r="AF10" s="37"/>
      <c r="AG10" s="37"/>
      <c r="AH10" s="37">
        <v>780</v>
      </c>
      <c r="AI10" s="37"/>
      <c r="AJ10" s="37">
        <v>780</v>
      </c>
      <c r="AK10" s="37"/>
      <c r="AL10" s="37"/>
      <c r="AM10" s="37"/>
      <c r="AN10" s="37"/>
      <c r="AO10" s="37">
        <v>780</v>
      </c>
      <c r="AP10" s="37"/>
      <c r="AQ10" s="37">
        <v>1130</v>
      </c>
      <c r="AR10" s="37"/>
      <c r="AS10" s="37"/>
      <c r="AT10" s="37"/>
      <c r="AU10" s="37"/>
      <c r="AV10" s="37">
        <v>780</v>
      </c>
      <c r="AW10" s="37"/>
      <c r="AX10" s="37"/>
      <c r="AY10" s="37"/>
      <c r="AZ10" s="37">
        <v>253</v>
      </c>
      <c r="BA10" s="37"/>
      <c r="BB10" s="37"/>
      <c r="BC10" s="37"/>
      <c r="BD10" s="37"/>
      <c r="BE10" s="37"/>
      <c r="BF10" s="37"/>
      <c r="BG10" s="37"/>
      <c r="BH10" s="37"/>
      <c r="BI10" s="37"/>
      <c r="BJ10" s="37">
        <v>780</v>
      </c>
      <c r="BK10" s="37"/>
      <c r="BL10" s="37"/>
      <c r="BM10" s="38"/>
      <c r="BN10" s="115">
        <v>0</v>
      </c>
      <c r="BO10" s="115">
        <v>0</v>
      </c>
      <c r="BP10" s="115">
        <v>0</v>
      </c>
      <c r="BQ10" s="59">
        <v>0</v>
      </c>
      <c r="BR10" s="59">
        <v>0</v>
      </c>
      <c r="BS10" s="59">
        <v>0</v>
      </c>
    </row>
    <row r="11" spans="1:71" ht="15" customHeight="1" thickBot="1" x14ac:dyDescent="0.3">
      <c r="A11" s="116" t="s">
        <v>153</v>
      </c>
      <c r="B11" s="127" t="s">
        <v>150</v>
      </c>
      <c r="C11" s="3" t="s">
        <v>4216</v>
      </c>
      <c r="D11" s="133" t="s">
        <v>151</v>
      </c>
      <c r="E11" s="424" t="s">
        <v>152</v>
      </c>
      <c r="F11" s="327">
        <f>SUM(LARGE(G11:BS11,{1,2,3,4,5,6}))</f>
        <v>5710</v>
      </c>
      <c r="G11" s="36">
        <v>960</v>
      </c>
      <c r="H11" s="37"/>
      <c r="I11" s="37"/>
      <c r="J11" s="37"/>
      <c r="K11" s="37"/>
      <c r="L11" s="37">
        <v>780</v>
      </c>
      <c r="M11" s="37"/>
      <c r="N11" s="37"/>
      <c r="O11" s="37"/>
      <c r="P11" s="37">
        <v>233</v>
      </c>
      <c r="Q11" s="37"/>
      <c r="R11" s="37"/>
      <c r="S11" s="37"/>
      <c r="T11" s="37"/>
      <c r="U11" s="37"/>
      <c r="V11" s="37">
        <v>1130</v>
      </c>
      <c r="W11" s="37"/>
      <c r="X11" s="37"/>
      <c r="Y11" s="37"/>
      <c r="Z11" s="37"/>
      <c r="AA11" s="37"/>
      <c r="AB11" s="37">
        <v>480</v>
      </c>
      <c r="AC11" s="37"/>
      <c r="AD11" s="37"/>
      <c r="AE11" s="37"/>
      <c r="AF11" s="37">
        <v>700</v>
      </c>
      <c r="AG11" s="37"/>
      <c r="AH11" s="37"/>
      <c r="AI11" s="37"/>
      <c r="AJ11" s="37">
        <v>780</v>
      </c>
      <c r="AK11" s="37"/>
      <c r="AL11" s="37"/>
      <c r="AM11" s="37"/>
      <c r="AN11" s="37"/>
      <c r="AO11" s="37"/>
      <c r="AP11" s="37">
        <v>687</v>
      </c>
      <c r="AQ11" s="37"/>
      <c r="AR11" s="37">
        <v>790</v>
      </c>
      <c r="AS11" s="37"/>
      <c r="AT11" s="37"/>
      <c r="AU11" s="37"/>
      <c r="AV11" s="37"/>
      <c r="AW11" s="37"/>
      <c r="AX11" s="37"/>
      <c r="AY11" s="37">
        <v>600</v>
      </c>
      <c r="AZ11" s="37"/>
      <c r="BA11" s="37"/>
      <c r="BB11" s="37">
        <v>1130</v>
      </c>
      <c r="BC11" s="37"/>
      <c r="BD11" s="37"/>
      <c r="BE11" s="37"/>
      <c r="BF11" s="37">
        <v>680</v>
      </c>
      <c r="BG11" s="37"/>
      <c r="BH11" s="37"/>
      <c r="BI11" s="37"/>
      <c r="BJ11" s="37">
        <v>780</v>
      </c>
      <c r="BK11" s="37"/>
      <c r="BL11" s="37">
        <v>920</v>
      </c>
      <c r="BM11" s="38"/>
      <c r="BN11" s="115">
        <v>0</v>
      </c>
      <c r="BO11" s="115">
        <v>0</v>
      </c>
      <c r="BP11" s="115">
        <v>0</v>
      </c>
      <c r="BQ11" s="59">
        <v>0</v>
      </c>
      <c r="BR11" s="59">
        <v>0</v>
      </c>
      <c r="BS11" s="59">
        <v>0</v>
      </c>
    </row>
    <row r="12" spans="1:71" ht="15" customHeight="1" thickBot="1" x14ac:dyDescent="0.3">
      <c r="A12" s="116" t="s">
        <v>156</v>
      </c>
      <c r="B12" s="127" t="s">
        <v>157</v>
      </c>
      <c r="C12" s="3" t="s">
        <v>4218</v>
      </c>
      <c r="D12" s="133" t="s">
        <v>158</v>
      </c>
      <c r="E12" s="424" t="s">
        <v>152</v>
      </c>
      <c r="F12" s="327">
        <f>SUM(LARGE(G12:BS12,{1,2,3,4,5,6}))</f>
        <v>5710</v>
      </c>
      <c r="G12" s="36">
        <v>960</v>
      </c>
      <c r="H12" s="37"/>
      <c r="I12" s="37"/>
      <c r="J12" s="37"/>
      <c r="K12" s="37"/>
      <c r="L12" s="37">
        <v>780</v>
      </c>
      <c r="M12" s="37"/>
      <c r="N12" s="37"/>
      <c r="O12" s="37"/>
      <c r="P12" s="37">
        <v>233</v>
      </c>
      <c r="Q12" s="37"/>
      <c r="R12" s="37"/>
      <c r="S12" s="37"/>
      <c r="T12" s="37"/>
      <c r="U12" s="37"/>
      <c r="V12" s="37">
        <v>1130</v>
      </c>
      <c r="W12" s="37"/>
      <c r="X12" s="37"/>
      <c r="Y12" s="37"/>
      <c r="Z12" s="37"/>
      <c r="AA12" s="37"/>
      <c r="AB12" s="37">
        <v>480</v>
      </c>
      <c r="AC12" s="37"/>
      <c r="AD12" s="37"/>
      <c r="AE12" s="37"/>
      <c r="AF12" s="37">
        <v>700</v>
      </c>
      <c r="AG12" s="37"/>
      <c r="AH12" s="37"/>
      <c r="AI12" s="37"/>
      <c r="AJ12" s="37"/>
      <c r="AK12" s="37"/>
      <c r="AL12" s="37"/>
      <c r="AM12" s="37"/>
      <c r="AN12" s="37"/>
      <c r="AO12" s="37"/>
      <c r="AP12" s="37">
        <v>687</v>
      </c>
      <c r="AQ12" s="37"/>
      <c r="AR12" s="37">
        <v>790</v>
      </c>
      <c r="AS12" s="37"/>
      <c r="AT12" s="37"/>
      <c r="AU12" s="37"/>
      <c r="AV12" s="37"/>
      <c r="AW12" s="37"/>
      <c r="AX12" s="37"/>
      <c r="AY12" s="37">
        <v>600</v>
      </c>
      <c r="AZ12" s="37"/>
      <c r="BA12" s="37"/>
      <c r="BB12" s="37">
        <v>1130</v>
      </c>
      <c r="BC12" s="37"/>
      <c r="BD12" s="37"/>
      <c r="BE12" s="37"/>
      <c r="BF12" s="37"/>
      <c r="BG12" s="37"/>
      <c r="BH12" s="37"/>
      <c r="BI12" s="37"/>
      <c r="BJ12" s="37"/>
      <c r="BK12" s="37"/>
      <c r="BL12" s="37">
        <v>920</v>
      </c>
      <c r="BM12" s="38"/>
      <c r="BN12" s="115">
        <v>0</v>
      </c>
      <c r="BO12" s="115">
        <v>0</v>
      </c>
      <c r="BP12" s="115">
        <v>0</v>
      </c>
      <c r="BQ12" s="59">
        <v>0</v>
      </c>
      <c r="BR12" s="59">
        <v>0</v>
      </c>
      <c r="BS12" s="59">
        <v>0</v>
      </c>
    </row>
    <row r="13" spans="1:71" ht="15" customHeight="1" thickBot="1" x14ac:dyDescent="0.3">
      <c r="A13" s="116" t="s">
        <v>159</v>
      </c>
      <c r="B13" s="127" t="s">
        <v>154</v>
      </c>
      <c r="C13" s="3" t="s">
        <v>4217</v>
      </c>
      <c r="D13" s="133" t="s">
        <v>155</v>
      </c>
      <c r="E13" s="424" t="s">
        <v>148</v>
      </c>
      <c r="F13" s="327">
        <f>SUM(LARGE(G13:BS13,{1,2,3,4,5,6}))</f>
        <v>5560</v>
      </c>
      <c r="G13" s="36">
        <v>930</v>
      </c>
      <c r="H13" s="37"/>
      <c r="I13" s="37"/>
      <c r="J13" s="37"/>
      <c r="K13" s="37">
        <v>920</v>
      </c>
      <c r="L13" s="37"/>
      <c r="M13" s="37"/>
      <c r="N13" s="37"/>
      <c r="O13" s="37"/>
      <c r="P13" s="37">
        <v>233</v>
      </c>
      <c r="Q13" s="37"/>
      <c r="R13" s="37"/>
      <c r="S13" s="37"/>
      <c r="T13" s="37"/>
      <c r="U13" s="37"/>
      <c r="V13" s="37">
        <v>620</v>
      </c>
      <c r="W13" s="37"/>
      <c r="X13" s="37"/>
      <c r="Y13" s="37"/>
      <c r="Z13" s="37"/>
      <c r="AA13" s="37"/>
      <c r="AB13" s="37">
        <v>1020</v>
      </c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>
        <v>687</v>
      </c>
      <c r="AQ13" s="37"/>
      <c r="AR13" s="37"/>
      <c r="AS13" s="37"/>
      <c r="AT13" s="37"/>
      <c r="AU13" s="37"/>
      <c r="AV13" s="37"/>
      <c r="AW13" s="37"/>
      <c r="AX13" s="37"/>
      <c r="AY13" s="37">
        <v>500</v>
      </c>
      <c r="AZ13" s="37"/>
      <c r="BA13" s="37"/>
      <c r="BB13" s="37"/>
      <c r="BC13" s="37"/>
      <c r="BD13" s="37"/>
      <c r="BE13" s="37"/>
      <c r="BF13" s="37">
        <v>850</v>
      </c>
      <c r="BG13" s="37"/>
      <c r="BH13" s="37">
        <v>920</v>
      </c>
      <c r="BI13" s="37"/>
      <c r="BJ13" s="37"/>
      <c r="BK13" s="37"/>
      <c r="BL13" s="37">
        <v>504</v>
      </c>
      <c r="BM13" s="38">
        <v>920</v>
      </c>
      <c r="BN13" s="115">
        <v>0</v>
      </c>
      <c r="BO13" s="115">
        <v>0</v>
      </c>
      <c r="BP13" s="115">
        <v>0</v>
      </c>
      <c r="BQ13" s="59">
        <v>0</v>
      </c>
      <c r="BR13" s="59">
        <v>0</v>
      </c>
      <c r="BS13" s="59">
        <v>0</v>
      </c>
    </row>
    <row r="14" spans="1:71" ht="15" customHeight="1" thickBot="1" x14ac:dyDescent="0.3">
      <c r="A14" s="116" t="s">
        <v>163</v>
      </c>
      <c r="B14" s="127" t="s">
        <v>146</v>
      </c>
      <c r="C14" s="3" t="s">
        <v>3966</v>
      </c>
      <c r="D14" s="133" t="s">
        <v>147</v>
      </c>
      <c r="E14" s="424" t="s">
        <v>148</v>
      </c>
      <c r="F14" s="327">
        <f>SUM(LARGE(G14:BS14,{1,2,3,4,5,6}))</f>
        <v>5430</v>
      </c>
      <c r="G14" s="36">
        <v>930</v>
      </c>
      <c r="H14" s="37"/>
      <c r="I14" s="37"/>
      <c r="J14" s="37"/>
      <c r="K14" s="37">
        <v>920</v>
      </c>
      <c r="L14" s="37"/>
      <c r="M14" s="37"/>
      <c r="N14" s="37"/>
      <c r="O14" s="37"/>
      <c r="P14" s="37">
        <v>233</v>
      </c>
      <c r="Q14" s="37"/>
      <c r="R14" s="37"/>
      <c r="S14" s="37"/>
      <c r="T14" s="37"/>
      <c r="U14" s="37"/>
      <c r="V14" s="37">
        <v>620</v>
      </c>
      <c r="W14" s="37"/>
      <c r="X14" s="37"/>
      <c r="Y14" s="37"/>
      <c r="Z14" s="37"/>
      <c r="AA14" s="37"/>
      <c r="AB14" s="37">
        <v>1020</v>
      </c>
      <c r="AC14" s="37"/>
      <c r="AD14" s="37"/>
      <c r="AE14" s="37"/>
      <c r="AF14" s="37"/>
      <c r="AG14" s="37"/>
      <c r="AH14" s="37"/>
      <c r="AI14" s="37"/>
      <c r="AJ14" s="37">
        <v>780</v>
      </c>
      <c r="AK14" s="37"/>
      <c r="AL14" s="37"/>
      <c r="AM14" s="37"/>
      <c r="AN14" s="37"/>
      <c r="AO14" s="37"/>
      <c r="AP14" s="37">
        <v>687</v>
      </c>
      <c r="AQ14" s="37"/>
      <c r="AR14" s="37">
        <v>790</v>
      </c>
      <c r="AS14" s="37"/>
      <c r="AT14" s="37"/>
      <c r="AU14" s="37"/>
      <c r="AV14" s="37"/>
      <c r="AW14" s="37"/>
      <c r="AX14" s="37"/>
      <c r="AY14" s="37">
        <v>500</v>
      </c>
      <c r="AZ14" s="37"/>
      <c r="BA14" s="37"/>
      <c r="BB14" s="37"/>
      <c r="BC14" s="37"/>
      <c r="BD14" s="37"/>
      <c r="BE14" s="37"/>
      <c r="BF14" s="37">
        <v>850</v>
      </c>
      <c r="BG14" s="37"/>
      <c r="BH14" s="37">
        <v>920</v>
      </c>
      <c r="BI14" s="37"/>
      <c r="BJ14" s="37">
        <v>780</v>
      </c>
      <c r="BK14" s="37"/>
      <c r="BL14" s="37">
        <v>504</v>
      </c>
      <c r="BM14" s="38"/>
      <c r="BN14" s="115">
        <v>0</v>
      </c>
      <c r="BO14" s="115">
        <v>0</v>
      </c>
      <c r="BP14" s="115">
        <v>0</v>
      </c>
      <c r="BQ14" s="59">
        <v>0</v>
      </c>
      <c r="BR14" s="59">
        <v>0</v>
      </c>
      <c r="BS14" s="59">
        <v>0</v>
      </c>
    </row>
    <row r="15" spans="1:71" ht="15" customHeight="1" thickBot="1" x14ac:dyDescent="0.3">
      <c r="A15" s="116" t="s">
        <v>167</v>
      </c>
      <c r="B15" s="19" t="s">
        <v>164</v>
      </c>
      <c r="C15" s="3" t="s">
        <v>4220</v>
      </c>
      <c r="D15" s="133" t="s">
        <v>165</v>
      </c>
      <c r="E15" s="424" t="s">
        <v>166</v>
      </c>
      <c r="F15" s="327">
        <f>SUM(LARGE(G15:BS15,{1,2,3,4,5,6}))</f>
        <v>5100</v>
      </c>
      <c r="G15" s="36">
        <v>790</v>
      </c>
      <c r="H15" s="37"/>
      <c r="I15" s="37"/>
      <c r="J15" s="37"/>
      <c r="K15" s="37"/>
      <c r="L15" s="37"/>
      <c r="M15" s="37"/>
      <c r="N15" s="37">
        <v>687</v>
      </c>
      <c r="O15" s="37"/>
      <c r="P15" s="37">
        <v>233</v>
      </c>
      <c r="Q15" s="37"/>
      <c r="R15" s="37"/>
      <c r="S15" s="37"/>
      <c r="T15" s="37"/>
      <c r="U15" s="37"/>
      <c r="V15" s="37">
        <v>790</v>
      </c>
      <c r="W15" s="37"/>
      <c r="X15" s="37"/>
      <c r="Y15" s="37"/>
      <c r="Z15" s="37"/>
      <c r="AA15" s="37"/>
      <c r="AB15" s="37">
        <v>840</v>
      </c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>
        <v>687</v>
      </c>
      <c r="AQ15" s="37"/>
      <c r="AR15" s="37">
        <v>790</v>
      </c>
      <c r="AS15" s="37"/>
      <c r="AT15" s="37"/>
      <c r="AU15" s="37">
        <v>920</v>
      </c>
      <c r="AV15" s="37"/>
      <c r="AW15" s="37"/>
      <c r="AX15" s="37"/>
      <c r="AY15" s="37">
        <v>600</v>
      </c>
      <c r="AZ15" s="37"/>
      <c r="BA15" s="37">
        <v>233</v>
      </c>
      <c r="BB15" s="37"/>
      <c r="BC15" s="37"/>
      <c r="BD15" s="37"/>
      <c r="BE15" s="37"/>
      <c r="BF15" s="37">
        <v>970</v>
      </c>
      <c r="BG15" s="37">
        <v>687</v>
      </c>
      <c r="BH15" s="37"/>
      <c r="BI15" s="37"/>
      <c r="BJ15" s="37">
        <v>780</v>
      </c>
      <c r="BK15" s="37"/>
      <c r="BL15" s="37">
        <v>360</v>
      </c>
      <c r="BM15" s="38"/>
      <c r="BN15" s="115">
        <v>0</v>
      </c>
      <c r="BO15" s="115">
        <v>0</v>
      </c>
      <c r="BP15" s="115">
        <v>0</v>
      </c>
      <c r="BQ15" s="59">
        <v>0</v>
      </c>
      <c r="BR15" s="59">
        <v>0</v>
      </c>
      <c r="BS15" s="59">
        <v>0</v>
      </c>
    </row>
    <row r="16" spans="1:71" ht="15" customHeight="1" thickBot="1" x14ac:dyDescent="0.3">
      <c r="A16" s="116" t="s">
        <v>170</v>
      </c>
      <c r="B16" s="19" t="s">
        <v>217</v>
      </c>
      <c r="C16" s="3" t="s">
        <v>4235</v>
      </c>
      <c r="D16" s="133" t="s">
        <v>218</v>
      </c>
      <c r="E16" s="424" t="s">
        <v>166</v>
      </c>
      <c r="F16" s="327">
        <f>SUM(LARGE(G16:BS16,{1,2,3,4,5,6}))</f>
        <v>4990</v>
      </c>
      <c r="G16" s="36">
        <v>790</v>
      </c>
      <c r="H16" s="37"/>
      <c r="I16" s="37"/>
      <c r="J16" s="37"/>
      <c r="K16" s="37"/>
      <c r="L16" s="37">
        <v>504</v>
      </c>
      <c r="M16" s="37"/>
      <c r="N16" s="37"/>
      <c r="O16" s="37"/>
      <c r="P16" s="37"/>
      <c r="Q16" s="37"/>
      <c r="R16" s="37"/>
      <c r="S16" s="37"/>
      <c r="T16" s="37"/>
      <c r="U16" s="37"/>
      <c r="V16" s="37">
        <v>450</v>
      </c>
      <c r="W16" s="37">
        <v>920</v>
      </c>
      <c r="X16" s="37"/>
      <c r="Y16" s="37"/>
      <c r="Z16" s="37"/>
      <c r="AA16" s="37"/>
      <c r="AB16" s="37">
        <v>480</v>
      </c>
      <c r="AC16" s="37"/>
      <c r="AD16" s="37"/>
      <c r="AE16" s="37"/>
      <c r="AF16" s="37">
        <v>700</v>
      </c>
      <c r="AG16" s="37"/>
      <c r="AH16" s="37"/>
      <c r="AI16" s="37"/>
      <c r="AJ16" s="37"/>
      <c r="AK16" s="37"/>
      <c r="AL16" s="37"/>
      <c r="AM16" s="37">
        <v>300</v>
      </c>
      <c r="AN16" s="37">
        <v>920</v>
      </c>
      <c r="AO16" s="37"/>
      <c r="AP16" s="37"/>
      <c r="AQ16" s="37">
        <v>790</v>
      </c>
      <c r="AR16" s="37"/>
      <c r="AS16" s="37"/>
      <c r="AT16" s="37"/>
      <c r="AU16" s="37">
        <v>780</v>
      </c>
      <c r="AV16" s="37"/>
      <c r="AW16" s="37"/>
      <c r="AX16" s="37"/>
      <c r="AY16" s="37"/>
      <c r="AZ16" s="37"/>
      <c r="BA16" s="37"/>
      <c r="BB16" s="37">
        <v>790</v>
      </c>
      <c r="BC16" s="37"/>
      <c r="BD16" s="37"/>
      <c r="BE16" s="37"/>
      <c r="BF16" s="37"/>
      <c r="BG16" s="37"/>
      <c r="BH16" s="37">
        <v>642</v>
      </c>
      <c r="BI16" s="37"/>
      <c r="BJ16" s="37"/>
      <c r="BK16" s="37"/>
      <c r="BL16" s="37">
        <v>642</v>
      </c>
      <c r="BM16" s="38"/>
      <c r="BN16" s="115">
        <v>0</v>
      </c>
      <c r="BO16" s="115">
        <v>0</v>
      </c>
      <c r="BP16" s="115">
        <v>0</v>
      </c>
      <c r="BQ16" s="59">
        <v>0</v>
      </c>
      <c r="BR16" s="59">
        <v>0</v>
      </c>
      <c r="BS16" s="59">
        <v>0</v>
      </c>
    </row>
    <row r="17" spans="1:71" ht="15" customHeight="1" thickBot="1" x14ac:dyDescent="0.3">
      <c r="A17" s="116" t="s">
        <v>173</v>
      </c>
      <c r="B17" s="19" t="s">
        <v>191</v>
      </c>
      <c r="C17" s="3" t="s">
        <v>4229</v>
      </c>
      <c r="D17" s="133" t="s">
        <v>192</v>
      </c>
      <c r="E17" s="424" t="s">
        <v>166</v>
      </c>
      <c r="F17" s="327">
        <f>SUM(LARGE(G17:BS17,{1,2,3,4,5,6}))</f>
        <v>4990</v>
      </c>
      <c r="G17" s="36">
        <v>790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>
        <v>450</v>
      </c>
      <c r="W17" s="37">
        <v>920</v>
      </c>
      <c r="X17" s="37"/>
      <c r="Y17" s="37"/>
      <c r="Z17" s="37"/>
      <c r="AA17" s="37"/>
      <c r="AB17" s="37">
        <v>480</v>
      </c>
      <c r="AC17" s="37"/>
      <c r="AD17" s="37"/>
      <c r="AE17" s="37"/>
      <c r="AF17" s="37">
        <v>700</v>
      </c>
      <c r="AG17" s="37"/>
      <c r="AH17" s="37"/>
      <c r="AI17" s="37"/>
      <c r="AJ17" s="37"/>
      <c r="AK17" s="37"/>
      <c r="AL17" s="37"/>
      <c r="AM17" s="37">
        <v>300</v>
      </c>
      <c r="AN17" s="37">
        <v>920</v>
      </c>
      <c r="AO17" s="37"/>
      <c r="AP17" s="37"/>
      <c r="AQ17" s="37">
        <v>790</v>
      </c>
      <c r="AR17" s="37"/>
      <c r="AS17" s="37"/>
      <c r="AT17" s="37"/>
      <c r="AU17" s="37">
        <v>780</v>
      </c>
      <c r="AV17" s="37"/>
      <c r="AW17" s="37"/>
      <c r="AX17" s="37"/>
      <c r="AY17" s="37"/>
      <c r="AZ17" s="37"/>
      <c r="BA17" s="37"/>
      <c r="BB17" s="37">
        <v>790</v>
      </c>
      <c r="BC17" s="37"/>
      <c r="BD17" s="37"/>
      <c r="BE17" s="37"/>
      <c r="BF17" s="37"/>
      <c r="BG17" s="37"/>
      <c r="BH17" s="37">
        <v>642</v>
      </c>
      <c r="BI17" s="37"/>
      <c r="BJ17" s="37"/>
      <c r="BK17" s="37"/>
      <c r="BL17" s="37">
        <v>642</v>
      </c>
      <c r="BM17" s="38"/>
      <c r="BN17" s="115">
        <v>0</v>
      </c>
      <c r="BO17" s="115">
        <v>0</v>
      </c>
      <c r="BP17" s="115">
        <v>0</v>
      </c>
      <c r="BQ17" s="59">
        <v>0</v>
      </c>
      <c r="BR17" s="59">
        <v>0</v>
      </c>
      <c r="BS17" s="59">
        <v>0</v>
      </c>
    </row>
    <row r="18" spans="1:71" ht="15" customHeight="1" thickBot="1" x14ac:dyDescent="0.3">
      <c r="A18" s="116" t="s">
        <v>177</v>
      </c>
      <c r="B18" s="130" t="s">
        <v>201</v>
      </c>
      <c r="C18" s="3" t="s">
        <v>4227</v>
      </c>
      <c r="D18" s="133" t="s">
        <v>202</v>
      </c>
      <c r="E18" s="424" t="s">
        <v>176</v>
      </c>
      <c r="F18" s="327">
        <f>SUM(LARGE(G18:BS18,{1,2,3,4,5,6}))</f>
        <v>4960</v>
      </c>
      <c r="G18" s="36">
        <v>790</v>
      </c>
      <c r="H18" s="37"/>
      <c r="I18" s="37"/>
      <c r="J18" s="37"/>
      <c r="K18" s="37"/>
      <c r="L18" s="37"/>
      <c r="M18" s="37"/>
      <c r="N18" s="37">
        <v>687</v>
      </c>
      <c r="O18" s="37"/>
      <c r="P18" s="37">
        <v>233</v>
      </c>
      <c r="Q18" s="37"/>
      <c r="R18" s="37"/>
      <c r="S18" s="37"/>
      <c r="T18" s="37"/>
      <c r="U18" s="37"/>
      <c r="V18" s="37">
        <v>790</v>
      </c>
      <c r="W18" s="37"/>
      <c r="X18" s="37"/>
      <c r="Y18" s="37"/>
      <c r="Z18" s="37"/>
      <c r="AA18" s="37"/>
      <c r="AB18" s="37">
        <v>840</v>
      </c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>
        <v>687</v>
      </c>
      <c r="AQ18" s="37"/>
      <c r="AR18" s="37">
        <v>790</v>
      </c>
      <c r="AS18" s="37"/>
      <c r="AT18" s="37"/>
      <c r="AU18" s="37"/>
      <c r="AV18" s="37"/>
      <c r="AW18" s="37"/>
      <c r="AX18" s="37"/>
      <c r="AY18" s="37"/>
      <c r="AZ18" s="37"/>
      <c r="BA18" s="37">
        <v>233</v>
      </c>
      <c r="BB18" s="37"/>
      <c r="BC18" s="37"/>
      <c r="BD18" s="37"/>
      <c r="BE18" s="37"/>
      <c r="BF18" s="37">
        <v>970</v>
      </c>
      <c r="BG18" s="37">
        <v>687</v>
      </c>
      <c r="BH18" s="37"/>
      <c r="BI18" s="37"/>
      <c r="BJ18" s="37">
        <v>780</v>
      </c>
      <c r="BK18" s="37"/>
      <c r="BL18" s="37"/>
      <c r="BM18" s="38"/>
      <c r="BN18" s="115">
        <v>0</v>
      </c>
      <c r="BO18" s="115">
        <v>0</v>
      </c>
      <c r="BP18" s="115">
        <v>0</v>
      </c>
      <c r="BQ18" s="59">
        <v>0</v>
      </c>
      <c r="BR18" s="59">
        <v>0</v>
      </c>
      <c r="BS18" s="59">
        <v>0</v>
      </c>
    </row>
    <row r="19" spans="1:71" ht="15" customHeight="1" thickBot="1" x14ac:dyDescent="0.3">
      <c r="A19" s="116" t="s">
        <v>181</v>
      </c>
      <c r="B19" s="75" t="s">
        <v>247</v>
      </c>
      <c r="C19" s="3" t="s">
        <v>4237</v>
      </c>
      <c r="D19" s="133" t="s">
        <v>248</v>
      </c>
      <c r="E19" s="424" t="s">
        <v>249</v>
      </c>
      <c r="F19" s="327">
        <f>SUM(LARGE(G19:BS19,{1,2,3,4,5,6}))</f>
        <v>4869</v>
      </c>
      <c r="G19" s="36">
        <v>620</v>
      </c>
      <c r="H19" s="37"/>
      <c r="I19" s="37"/>
      <c r="J19" s="37"/>
      <c r="K19" s="37"/>
      <c r="L19" s="37">
        <v>642</v>
      </c>
      <c r="M19" s="37"/>
      <c r="N19" s="37"/>
      <c r="O19" s="37"/>
      <c r="P19" s="37">
        <v>233</v>
      </c>
      <c r="Q19" s="37"/>
      <c r="R19" s="37"/>
      <c r="S19" s="37"/>
      <c r="T19" s="37"/>
      <c r="U19" s="37"/>
      <c r="V19" s="37">
        <v>960</v>
      </c>
      <c r="W19" s="37"/>
      <c r="X19" s="37"/>
      <c r="Y19" s="37"/>
      <c r="Z19" s="37"/>
      <c r="AA19" s="37"/>
      <c r="AB19" s="37">
        <v>840</v>
      </c>
      <c r="AC19" s="37"/>
      <c r="AD19" s="37"/>
      <c r="AE19" s="37"/>
      <c r="AF19" s="37">
        <v>595</v>
      </c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>
        <v>642</v>
      </c>
      <c r="AV19" s="37"/>
      <c r="AW19" s="37"/>
      <c r="AX19" s="37"/>
      <c r="AY19" s="37">
        <v>510</v>
      </c>
      <c r="AZ19" s="37"/>
      <c r="BA19" s="37"/>
      <c r="BB19" s="37">
        <v>960</v>
      </c>
      <c r="BC19" s="37"/>
      <c r="BD19" s="37"/>
      <c r="BE19" s="37"/>
      <c r="BF19" s="37">
        <v>825</v>
      </c>
      <c r="BG19" s="37"/>
      <c r="BH19" s="37">
        <v>642</v>
      </c>
      <c r="BI19" s="37"/>
      <c r="BJ19" s="37"/>
      <c r="BK19" s="37"/>
      <c r="BL19" s="37">
        <v>642</v>
      </c>
      <c r="BM19" s="38"/>
      <c r="BN19" s="115">
        <v>0</v>
      </c>
      <c r="BO19" s="115">
        <v>0</v>
      </c>
      <c r="BP19" s="115">
        <v>0</v>
      </c>
      <c r="BQ19" s="59">
        <v>0</v>
      </c>
      <c r="BR19" s="59">
        <v>0</v>
      </c>
      <c r="BS19" s="59">
        <v>0</v>
      </c>
    </row>
    <row r="20" spans="1:71" ht="15" customHeight="1" thickBot="1" x14ac:dyDescent="0.3">
      <c r="A20" s="116" t="s">
        <v>184</v>
      </c>
      <c r="B20" s="75" t="s">
        <v>270</v>
      </c>
      <c r="C20" s="3" t="s">
        <v>4247</v>
      </c>
      <c r="D20" s="133" t="s">
        <v>271</v>
      </c>
      <c r="E20" s="424" t="s">
        <v>249</v>
      </c>
      <c r="F20" s="327">
        <f>SUM(LARGE(G20:BS20,{1,2,3,4,5,6}))</f>
        <v>4869</v>
      </c>
      <c r="G20" s="36">
        <v>620</v>
      </c>
      <c r="H20" s="37"/>
      <c r="I20" s="37"/>
      <c r="J20" s="37"/>
      <c r="K20" s="37"/>
      <c r="L20" s="37">
        <v>642</v>
      </c>
      <c r="M20" s="37"/>
      <c r="N20" s="37"/>
      <c r="O20" s="37"/>
      <c r="P20" s="37">
        <v>233</v>
      </c>
      <c r="Q20" s="37"/>
      <c r="R20" s="37"/>
      <c r="S20" s="37"/>
      <c r="T20" s="37"/>
      <c r="U20" s="37"/>
      <c r="V20" s="37">
        <v>960</v>
      </c>
      <c r="W20" s="37"/>
      <c r="X20" s="37"/>
      <c r="Y20" s="37"/>
      <c r="Z20" s="37"/>
      <c r="AA20" s="37"/>
      <c r="AB20" s="37">
        <v>840</v>
      </c>
      <c r="AC20" s="37"/>
      <c r="AD20" s="37"/>
      <c r="AE20" s="37"/>
      <c r="AF20" s="37">
        <v>595</v>
      </c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>
        <v>642</v>
      </c>
      <c r="AV20" s="37"/>
      <c r="AW20" s="37"/>
      <c r="AX20" s="37"/>
      <c r="AY20" s="37">
        <v>510</v>
      </c>
      <c r="AZ20" s="37"/>
      <c r="BA20" s="37"/>
      <c r="BB20" s="37">
        <v>960</v>
      </c>
      <c r="BC20" s="37"/>
      <c r="BD20" s="37"/>
      <c r="BE20" s="37"/>
      <c r="BF20" s="37">
        <v>825</v>
      </c>
      <c r="BG20" s="37"/>
      <c r="BH20" s="37">
        <v>642</v>
      </c>
      <c r="BI20" s="37"/>
      <c r="BJ20" s="37"/>
      <c r="BK20" s="37"/>
      <c r="BL20" s="37">
        <v>642</v>
      </c>
      <c r="BM20" s="38"/>
      <c r="BN20" s="115">
        <v>0</v>
      </c>
      <c r="BO20" s="115">
        <v>0</v>
      </c>
      <c r="BP20" s="115">
        <v>0</v>
      </c>
      <c r="BQ20" s="59">
        <v>0</v>
      </c>
      <c r="BR20" s="59">
        <v>0</v>
      </c>
      <c r="BS20" s="59">
        <v>0</v>
      </c>
    </row>
    <row r="21" spans="1:71" ht="15" customHeight="1" thickBot="1" x14ac:dyDescent="0.3">
      <c r="A21" s="116" t="s">
        <v>187</v>
      </c>
      <c r="B21" s="75" t="s">
        <v>214</v>
      </c>
      <c r="C21" s="3" t="s">
        <v>4232</v>
      </c>
      <c r="D21" s="133" t="s">
        <v>215</v>
      </c>
      <c r="E21" s="424" t="s">
        <v>3379</v>
      </c>
      <c r="F21" s="327">
        <f>SUM(LARGE(G21:BS21,{1,2,3,4,5,6}))</f>
        <v>4606</v>
      </c>
      <c r="G21" s="36">
        <v>681</v>
      </c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>
        <v>780</v>
      </c>
      <c r="S21" s="37"/>
      <c r="T21" s="37"/>
      <c r="U21" s="37"/>
      <c r="V21" s="37"/>
      <c r="W21" s="37">
        <v>700</v>
      </c>
      <c r="X21" s="37"/>
      <c r="Y21" s="37"/>
      <c r="Z21" s="37"/>
      <c r="AA21" s="37"/>
      <c r="AB21" s="37">
        <v>480</v>
      </c>
      <c r="AC21" s="37"/>
      <c r="AD21" s="37"/>
      <c r="AE21" s="37"/>
      <c r="AF21" s="37">
        <v>385</v>
      </c>
      <c r="AG21" s="37">
        <v>920</v>
      </c>
      <c r="AH21" s="37"/>
      <c r="AI21" s="37">
        <v>504</v>
      </c>
      <c r="AJ21" s="37"/>
      <c r="AK21" s="37"/>
      <c r="AL21" s="37"/>
      <c r="AM21" s="37"/>
      <c r="AN21" s="37">
        <v>642</v>
      </c>
      <c r="AO21" s="37"/>
      <c r="AP21" s="37"/>
      <c r="AQ21" s="37">
        <v>815</v>
      </c>
      <c r="AR21" s="37"/>
      <c r="AS21" s="37"/>
      <c r="AT21" s="37"/>
      <c r="AU21" s="37"/>
      <c r="AV21" s="37"/>
      <c r="AW21" s="37"/>
      <c r="AX21" s="37"/>
      <c r="AY21" s="37">
        <v>510</v>
      </c>
      <c r="AZ21" s="37"/>
      <c r="BA21" s="37"/>
      <c r="BB21" s="37"/>
      <c r="BC21" s="37"/>
      <c r="BD21" s="37"/>
      <c r="BE21" s="37"/>
      <c r="BF21" s="37">
        <v>710</v>
      </c>
      <c r="BG21" s="37"/>
      <c r="BH21" s="37"/>
      <c r="BI21" s="37"/>
      <c r="BJ21" s="37"/>
      <c r="BK21" s="37"/>
      <c r="BL21" s="37">
        <v>360</v>
      </c>
      <c r="BM21" s="38"/>
      <c r="BN21" s="115">
        <v>0</v>
      </c>
      <c r="BO21" s="115">
        <v>0</v>
      </c>
      <c r="BP21" s="115">
        <v>0</v>
      </c>
      <c r="BQ21" s="59">
        <v>0</v>
      </c>
      <c r="BR21" s="59">
        <v>0</v>
      </c>
      <c r="BS21" s="59">
        <v>0</v>
      </c>
    </row>
    <row r="22" spans="1:71" ht="15" customHeight="1" thickBot="1" x14ac:dyDescent="0.3">
      <c r="A22" s="116" t="s">
        <v>190</v>
      </c>
      <c r="B22" s="75" t="s">
        <v>194</v>
      </c>
      <c r="C22" s="3" t="s">
        <v>4224</v>
      </c>
      <c r="D22" s="133" t="s">
        <v>195</v>
      </c>
      <c r="E22" s="424" t="s">
        <v>148</v>
      </c>
      <c r="F22" s="327">
        <f>SUM(LARGE(G22:BS22,{1,2,3,4,5,6}))</f>
        <v>4592</v>
      </c>
      <c r="G22" s="36"/>
      <c r="H22" s="37"/>
      <c r="I22" s="37"/>
      <c r="J22" s="37"/>
      <c r="K22" s="37"/>
      <c r="L22" s="37">
        <v>566</v>
      </c>
      <c r="M22" s="37"/>
      <c r="N22" s="37"/>
      <c r="O22" s="37"/>
      <c r="P22" s="37"/>
      <c r="Q22" s="37"/>
      <c r="R22" s="37"/>
      <c r="S22" s="37"/>
      <c r="T22" s="37"/>
      <c r="U22" s="37"/>
      <c r="V22" s="37">
        <v>930</v>
      </c>
      <c r="W22" s="37"/>
      <c r="X22" s="37"/>
      <c r="Y22" s="37"/>
      <c r="Z22" s="37"/>
      <c r="AA22" s="37"/>
      <c r="AB22" s="37">
        <v>300</v>
      </c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>
        <v>504</v>
      </c>
      <c r="AV22" s="37"/>
      <c r="AW22" s="37"/>
      <c r="AX22" s="37"/>
      <c r="AY22" s="37"/>
      <c r="AZ22" s="37"/>
      <c r="BA22" s="37"/>
      <c r="BB22" s="37">
        <v>930</v>
      </c>
      <c r="BC22" s="37"/>
      <c r="BD22" s="37"/>
      <c r="BE22" s="37"/>
      <c r="BF22" s="37">
        <v>680</v>
      </c>
      <c r="BG22" s="37"/>
      <c r="BH22" s="37">
        <v>504</v>
      </c>
      <c r="BI22" s="37"/>
      <c r="BJ22" s="37"/>
      <c r="BK22" s="37"/>
      <c r="BL22" s="37">
        <v>566</v>
      </c>
      <c r="BM22" s="38">
        <v>920</v>
      </c>
      <c r="BN22" s="115">
        <v>0</v>
      </c>
      <c r="BO22" s="115">
        <v>0</v>
      </c>
      <c r="BP22" s="115">
        <v>0</v>
      </c>
      <c r="BQ22" s="59">
        <v>0</v>
      </c>
      <c r="BR22" s="59">
        <v>0</v>
      </c>
      <c r="BS22" s="59">
        <v>0</v>
      </c>
    </row>
    <row r="23" spans="1:71" ht="15" customHeight="1" thickBot="1" x14ac:dyDescent="0.3">
      <c r="A23" s="116" t="s">
        <v>193</v>
      </c>
      <c r="B23" s="131" t="s">
        <v>160</v>
      </c>
      <c r="C23" s="3" t="s">
        <v>4219</v>
      </c>
      <c r="D23" s="133" t="s">
        <v>161</v>
      </c>
      <c r="E23" s="424" t="s">
        <v>162</v>
      </c>
      <c r="F23" s="327">
        <f>SUM(LARGE(G23:BS23,{1,2,3,4,5,6}))</f>
        <v>4482</v>
      </c>
      <c r="G23" s="36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>
        <v>504</v>
      </c>
      <c r="S23" s="37"/>
      <c r="T23" s="37"/>
      <c r="U23" s="37"/>
      <c r="V23" s="37"/>
      <c r="W23" s="37">
        <v>780</v>
      </c>
      <c r="X23" s="37"/>
      <c r="Y23" s="37"/>
      <c r="Z23" s="37"/>
      <c r="AA23" s="37"/>
      <c r="AB23" s="37">
        <v>660</v>
      </c>
      <c r="AC23" s="37"/>
      <c r="AD23" s="37"/>
      <c r="AE23" s="37"/>
      <c r="AF23" s="37">
        <v>700</v>
      </c>
      <c r="AG23" s="37"/>
      <c r="AH23" s="37"/>
      <c r="AI23" s="37">
        <v>920</v>
      </c>
      <c r="AJ23" s="37"/>
      <c r="AK23" s="37"/>
      <c r="AL23" s="37"/>
      <c r="AM23" s="37"/>
      <c r="AN23" s="37">
        <v>780</v>
      </c>
      <c r="AO23" s="37"/>
      <c r="AP23" s="37"/>
      <c r="AQ23" s="37">
        <v>620</v>
      </c>
      <c r="AR23" s="37"/>
      <c r="AS23" s="37"/>
      <c r="AT23" s="37"/>
      <c r="AU23" s="37">
        <v>642</v>
      </c>
      <c r="AV23" s="37"/>
      <c r="AW23" s="37"/>
      <c r="AX23" s="37"/>
      <c r="AY23" s="37"/>
      <c r="AZ23" s="37"/>
      <c r="BA23" s="37"/>
      <c r="BB23" s="37">
        <v>620</v>
      </c>
      <c r="BC23" s="37"/>
      <c r="BD23" s="37"/>
      <c r="BE23" s="37">
        <v>300</v>
      </c>
      <c r="BF23" s="37"/>
      <c r="BG23" s="37"/>
      <c r="BH23" s="37">
        <v>504</v>
      </c>
      <c r="BI23" s="37"/>
      <c r="BJ23" s="37"/>
      <c r="BK23" s="37"/>
      <c r="BL23" s="37">
        <v>504</v>
      </c>
      <c r="BM23" s="38"/>
      <c r="BN23" s="115">
        <v>0</v>
      </c>
      <c r="BO23" s="115">
        <v>0</v>
      </c>
      <c r="BP23" s="115">
        <v>0</v>
      </c>
      <c r="BQ23" s="59">
        <v>0</v>
      </c>
      <c r="BR23" s="59">
        <v>0</v>
      </c>
      <c r="BS23" s="59">
        <v>0</v>
      </c>
    </row>
    <row r="24" spans="1:71" ht="15" customHeight="1" thickBot="1" x14ac:dyDescent="0.3">
      <c r="A24" s="116" t="s">
        <v>196</v>
      </c>
      <c r="B24" s="75" t="s">
        <v>185</v>
      </c>
      <c r="C24" s="3" t="s">
        <v>4226</v>
      </c>
      <c r="D24" s="133" t="s">
        <v>186</v>
      </c>
      <c r="E24" s="424" t="s">
        <v>3379</v>
      </c>
      <c r="F24" s="327">
        <f>SUM(LARGE(G24:BS24,{1,2,3,4,5,6}))</f>
        <v>4468</v>
      </c>
      <c r="G24" s="36">
        <v>681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>
        <v>700</v>
      </c>
      <c r="X24" s="37"/>
      <c r="Y24" s="37"/>
      <c r="Z24" s="37"/>
      <c r="AA24" s="37"/>
      <c r="AB24" s="37">
        <v>480</v>
      </c>
      <c r="AC24" s="37"/>
      <c r="AD24" s="37"/>
      <c r="AE24" s="37"/>
      <c r="AF24" s="37">
        <v>385</v>
      </c>
      <c r="AG24" s="37">
        <v>920</v>
      </c>
      <c r="AH24" s="37"/>
      <c r="AI24" s="37">
        <v>504</v>
      </c>
      <c r="AJ24" s="37"/>
      <c r="AK24" s="37"/>
      <c r="AL24" s="37"/>
      <c r="AM24" s="37"/>
      <c r="AN24" s="37">
        <v>642</v>
      </c>
      <c r="AO24" s="37"/>
      <c r="AP24" s="37"/>
      <c r="AQ24" s="37">
        <v>815</v>
      </c>
      <c r="AR24" s="37"/>
      <c r="AS24" s="37"/>
      <c r="AT24" s="37"/>
      <c r="AU24" s="37"/>
      <c r="AV24" s="37"/>
      <c r="AW24" s="37"/>
      <c r="AX24" s="37"/>
      <c r="AY24" s="37">
        <v>510</v>
      </c>
      <c r="AZ24" s="37"/>
      <c r="BA24" s="37"/>
      <c r="BB24" s="37"/>
      <c r="BC24" s="37"/>
      <c r="BD24" s="37"/>
      <c r="BE24" s="37"/>
      <c r="BF24" s="37">
        <v>710</v>
      </c>
      <c r="BG24" s="37"/>
      <c r="BH24" s="37"/>
      <c r="BI24" s="37"/>
      <c r="BJ24" s="37"/>
      <c r="BK24" s="37"/>
      <c r="BL24" s="37">
        <v>360</v>
      </c>
      <c r="BM24" s="38"/>
      <c r="BN24" s="115">
        <v>0</v>
      </c>
      <c r="BO24" s="115">
        <v>0</v>
      </c>
      <c r="BP24" s="115">
        <v>0</v>
      </c>
      <c r="BQ24" s="59">
        <v>0</v>
      </c>
      <c r="BR24" s="59">
        <v>0</v>
      </c>
      <c r="BS24" s="59">
        <v>0</v>
      </c>
    </row>
    <row r="25" spans="1:71" ht="15" customHeight="1" thickBot="1" x14ac:dyDescent="0.3">
      <c r="A25" s="116" t="s">
        <v>200</v>
      </c>
      <c r="B25" s="75" t="s">
        <v>178</v>
      </c>
      <c r="C25" s="3" t="s">
        <v>4225</v>
      </c>
      <c r="D25" s="133" t="s">
        <v>179</v>
      </c>
      <c r="E25" s="424" t="s">
        <v>3379</v>
      </c>
      <c r="F25" s="327">
        <f>SUM(LARGE(G25:BS25,{1,2,3,4,5,6}))</f>
        <v>4414</v>
      </c>
      <c r="G25" s="36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>
        <v>920</v>
      </c>
      <c r="W25" s="37"/>
      <c r="X25" s="37"/>
      <c r="Y25" s="37"/>
      <c r="Z25" s="37"/>
      <c r="AA25" s="37"/>
      <c r="AB25" s="37">
        <v>300</v>
      </c>
      <c r="AC25" s="37"/>
      <c r="AD25" s="37"/>
      <c r="AE25" s="37"/>
      <c r="AF25" s="37">
        <v>490</v>
      </c>
      <c r="AG25" s="37"/>
      <c r="AH25" s="37"/>
      <c r="AI25" s="37">
        <v>780</v>
      </c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>
        <v>504</v>
      </c>
      <c r="AV25" s="37"/>
      <c r="AW25" s="37"/>
      <c r="AX25" s="37"/>
      <c r="AY25" s="37">
        <v>600</v>
      </c>
      <c r="AZ25" s="37"/>
      <c r="BA25" s="37"/>
      <c r="BB25" s="37">
        <v>930</v>
      </c>
      <c r="BC25" s="37"/>
      <c r="BD25" s="37"/>
      <c r="BE25" s="37"/>
      <c r="BF25" s="37">
        <v>680</v>
      </c>
      <c r="BG25" s="37"/>
      <c r="BH25" s="37"/>
      <c r="BI25" s="37"/>
      <c r="BJ25" s="37"/>
      <c r="BK25" s="37"/>
      <c r="BL25" s="37"/>
      <c r="BM25" s="38"/>
      <c r="BN25" s="115">
        <v>0</v>
      </c>
      <c r="BO25" s="115">
        <v>0</v>
      </c>
      <c r="BP25" s="115">
        <v>0</v>
      </c>
      <c r="BQ25" s="59">
        <v>0</v>
      </c>
      <c r="BR25" s="59">
        <v>0</v>
      </c>
      <c r="BS25" s="59">
        <v>0</v>
      </c>
    </row>
    <row r="26" spans="1:71" ht="15" customHeight="1" thickBot="1" x14ac:dyDescent="0.3">
      <c r="A26" s="116" t="s">
        <v>203</v>
      </c>
      <c r="B26" s="19" t="s">
        <v>277</v>
      </c>
      <c r="C26" s="3" t="s">
        <v>4257</v>
      </c>
      <c r="D26" s="133" t="s">
        <v>278</v>
      </c>
      <c r="E26" s="424" t="s">
        <v>241</v>
      </c>
      <c r="F26" s="327">
        <f>SUM(LARGE(G26:BS26,{1,2,3,4,5,6}))</f>
        <v>4395</v>
      </c>
      <c r="G26" s="36">
        <v>513</v>
      </c>
      <c r="H26" s="37"/>
      <c r="I26" s="37"/>
      <c r="J26" s="37"/>
      <c r="K26" s="37"/>
      <c r="L26" s="37">
        <v>810</v>
      </c>
      <c r="M26" s="37"/>
      <c r="N26" s="37"/>
      <c r="O26" s="37"/>
      <c r="P26" s="37"/>
      <c r="Q26" s="37"/>
      <c r="R26" s="37"/>
      <c r="S26" s="37"/>
      <c r="T26" s="37"/>
      <c r="U26" s="37"/>
      <c r="V26" s="37">
        <v>790</v>
      </c>
      <c r="W26" s="37"/>
      <c r="X26" s="37"/>
      <c r="Y26" s="37"/>
      <c r="Z26" s="37"/>
      <c r="AA26" s="37"/>
      <c r="AB26" s="37">
        <v>660</v>
      </c>
      <c r="AC26" s="37"/>
      <c r="AD26" s="37"/>
      <c r="AE26" s="37"/>
      <c r="AF26" s="37">
        <v>385</v>
      </c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>
        <v>504</v>
      </c>
      <c r="AV26" s="37"/>
      <c r="AW26" s="37"/>
      <c r="AX26" s="37"/>
      <c r="AY26" s="37">
        <v>420</v>
      </c>
      <c r="AZ26" s="37"/>
      <c r="BA26" s="37"/>
      <c r="BB26" s="37">
        <v>790</v>
      </c>
      <c r="BC26" s="37"/>
      <c r="BD26" s="37"/>
      <c r="BE26" s="37"/>
      <c r="BF26" s="37">
        <v>535</v>
      </c>
      <c r="BG26" s="37"/>
      <c r="BH26" s="37">
        <v>504</v>
      </c>
      <c r="BI26" s="37"/>
      <c r="BJ26" s="37"/>
      <c r="BK26" s="37"/>
      <c r="BL26" s="37">
        <v>810</v>
      </c>
      <c r="BM26" s="38"/>
      <c r="BN26" s="115">
        <v>0</v>
      </c>
      <c r="BO26" s="115">
        <v>0</v>
      </c>
      <c r="BP26" s="115">
        <v>0</v>
      </c>
      <c r="BQ26" s="59">
        <v>0</v>
      </c>
      <c r="BR26" s="59">
        <v>0</v>
      </c>
      <c r="BS26" s="59">
        <v>0</v>
      </c>
    </row>
    <row r="27" spans="1:71" ht="15" customHeight="1" thickBot="1" x14ac:dyDescent="0.3">
      <c r="A27" s="116" t="s">
        <v>207</v>
      </c>
      <c r="B27" s="19" t="s">
        <v>239</v>
      </c>
      <c r="C27" s="3" t="s">
        <v>3840</v>
      </c>
      <c r="D27" s="133" t="s">
        <v>240</v>
      </c>
      <c r="E27" s="424" t="s">
        <v>241</v>
      </c>
      <c r="F27" s="327">
        <f>SUM(LARGE(G27:BS27,{1,2,3,4,5,6}))</f>
        <v>4395</v>
      </c>
      <c r="G27" s="36">
        <v>513</v>
      </c>
      <c r="H27" s="37"/>
      <c r="I27" s="37"/>
      <c r="J27" s="37"/>
      <c r="K27" s="37"/>
      <c r="L27" s="37">
        <v>810</v>
      </c>
      <c r="M27" s="37"/>
      <c r="N27" s="37"/>
      <c r="O27" s="37"/>
      <c r="P27" s="37"/>
      <c r="Q27" s="37"/>
      <c r="R27" s="37"/>
      <c r="S27" s="37"/>
      <c r="T27" s="37"/>
      <c r="U27" s="37"/>
      <c r="V27" s="37">
        <v>790</v>
      </c>
      <c r="W27" s="37"/>
      <c r="X27" s="37"/>
      <c r="Y27" s="37"/>
      <c r="Z27" s="37"/>
      <c r="AA27" s="37"/>
      <c r="AB27" s="37">
        <v>660</v>
      </c>
      <c r="AC27" s="37"/>
      <c r="AD27" s="37"/>
      <c r="AE27" s="37"/>
      <c r="AF27" s="37">
        <v>385</v>
      </c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>
        <v>504</v>
      </c>
      <c r="AV27" s="37"/>
      <c r="AW27" s="37"/>
      <c r="AX27" s="37"/>
      <c r="AY27" s="37">
        <v>420</v>
      </c>
      <c r="AZ27" s="37"/>
      <c r="BA27" s="37"/>
      <c r="BB27" s="37">
        <v>790</v>
      </c>
      <c r="BC27" s="37"/>
      <c r="BD27" s="37"/>
      <c r="BE27" s="37"/>
      <c r="BF27" s="37">
        <v>535</v>
      </c>
      <c r="BG27" s="37"/>
      <c r="BH27" s="37">
        <v>504</v>
      </c>
      <c r="BI27" s="37"/>
      <c r="BJ27" s="37"/>
      <c r="BK27" s="37"/>
      <c r="BL27" s="37">
        <v>810</v>
      </c>
      <c r="BM27" s="38"/>
      <c r="BN27" s="115">
        <v>0</v>
      </c>
      <c r="BO27" s="115">
        <v>0</v>
      </c>
      <c r="BP27" s="115">
        <v>0</v>
      </c>
      <c r="BQ27" s="59">
        <v>0</v>
      </c>
      <c r="BR27" s="59">
        <v>0</v>
      </c>
      <c r="BS27" s="59">
        <v>0</v>
      </c>
    </row>
    <row r="28" spans="1:71" ht="15" customHeight="1" thickBot="1" x14ac:dyDescent="0.3">
      <c r="A28" s="116" t="s">
        <v>210</v>
      </c>
      <c r="B28" s="19" t="s">
        <v>308</v>
      </c>
      <c r="C28" s="3" t="s">
        <v>4249</v>
      </c>
      <c r="D28" s="133" t="s">
        <v>309</v>
      </c>
      <c r="E28" s="424" t="s">
        <v>310</v>
      </c>
      <c r="F28" s="327">
        <f>SUM(LARGE(G28:BS28,{1,2,3,4,5,6}))</f>
        <v>4322</v>
      </c>
      <c r="G28" s="36"/>
      <c r="H28" s="37"/>
      <c r="I28" s="37"/>
      <c r="J28" s="37"/>
      <c r="K28" s="37">
        <v>642</v>
      </c>
      <c r="L28" s="37"/>
      <c r="M28" s="37"/>
      <c r="N28" s="37"/>
      <c r="O28" s="37"/>
      <c r="P28" s="37"/>
      <c r="Q28" s="37"/>
      <c r="R28" s="37">
        <v>920</v>
      </c>
      <c r="S28" s="37"/>
      <c r="T28" s="37"/>
      <c r="U28" s="37"/>
      <c r="V28" s="37"/>
      <c r="W28" s="37"/>
      <c r="X28" s="37"/>
      <c r="Y28" s="37"/>
      <c r="Z28" s="37">
        <v>205</v>
      </c>
      <c r="AA28" s="37"/>
      <c r="AB28" s="37">
        <v>300</v>
      </c>
      <c r="AC28" s="37"/>
      <c r="AD28" s="37"/>
      <c r="AE28" s="37"/>
      <c r="AF28" s="37"/>
      <c r="AG28" s="37"/>
      <c r="AH28" s="37"/>
      <c r="AI28" s="37">
        <v>920</v>
      </c>
      <c r="AJ28" s="37"/>
      <c r="AK28" s="37"/>
      <c r="AL28" s="37"/>
      <c r="AM28" s="37"/>
      <c r="AN28" s="37"/>
      <c r="AO28" s="37"/>
      <c r="AP28" s="37"/>
      <c r="AQ28" s="37">
        <v>620</v>
      </c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>
        <v>920</v>
      </c>
      <c r="BE28" s="37"/>
      <c r="BF28" s="37"/>
      <c r="BG28" s="37"/>
      <c r="BH28" s="37"/>
      <c r="BI28" s="37">
        <v>205</v>
      </c>
      <c r="BJ28" s="37"/>
      <c r="BK28" s="37"/>
      <c r="BL28" s="37"/>
      <c r="BM28" s="38"/>
      <c r="BN28" s="115">
        <v>0</v>
      </c>
      <c r="BO28" s="115">
        <v>0</v>
      </c>
      <c r="BP28" s="115">
        <v>0</v>
      </c>
      <c r="BQ28" s="59">
        <v>0</v>
      </c>
      <c r="BR28" s="59">
        <v>0</v>
      </c>
      <c r="BS28" s="59">
        <v>0</v>
      </c>
    </row>
    <row r="29" spans="1:71" ht="15" customHeight="1" thickBot="1" x14ac:dyDescent="0.3">
      <c r="A29" s="116" t="s">
        <v>213</v>
      </c>
      <c r="B29" s="75" t="s">
        <v>204</v>
      </c>
      <c r="C29" s="3" t="s">
        <v>4231</v>
      </c>
      <c r="D29" s="133" t="s">
        <v>205</v>
      </c>
      <c r="E29" s="424" t="s">
        <v>206</v>
      </c>
      <c r="F29" s="327">
        <f>SUM(LARGE(G29:BS29,{1,2,3,4,5,6}))</f>
        <v>4202</v>
      </c>
      <c r="G29" s="36">
        <v>650</v>
      </c>
      <c r="H29" s="37"/>
      <c r="I29" s="37">
        <v>253</v>
      </c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>
        <v>500</v>
      </c>
      <c r="X29" s="37"/>
      <c r="Y29" s="37"/>
      <c r="Z29" s="37"/>
      <c r="AA29" s="37"/>
      <c r="AB29" s="37">
        <v>300</v>
      </c>
      <c r="AC29" s="37"/>
      <c r="AD29" s="37"/>
      <c r="AE29" s="37"/>
      <c r="AF29" s="37">
        <v>490</v>
      </c>
      <c r="AG29" s="37"/>
      <c r="AH29" s="37"/>
      <c r="AI29" s="37">
        <v>595</v>
      </c>
      <c r="AJ29" s="37"/>
      <c r="AK29" s="37"/>
      <c r="AL29" s="37"/>
      <c r="AM29" s="37">
        <v>253</v>
      </c>
      <c r="AN29" s="37">
        <v>687</v>
      </c>
      <c r="AO29" s="37"/>
      <c r="AP29" s="37"/>
      <c r="AQ29" s="37">
        <v>650</v>
      </c>
      <c r="AR29" s="37"/>
      <c r="AS29" s="37"/>
      <c r="AT29" s="37"/>
      <c r="AU29" s="37">
        <v>700</v>
      </c>
      <c r="AV29" s="37"/>
      <c r="AW29" s="37"/>
      <c r="AX29" s="37"/>
      <c r="AY29" s="37">
        <v>400</v>
      </c>
      <c r="AZ29" s="37"/>
      <c r="BA29" s="37"/>
      <c r="BB29" s="37">
        <v>815</v>
      </c>
      <c r="BC29" s="37"/>
      <c r="BD29" s="37"/>
      <c r="BE29" s="37"/>
      <c r="BF29" s="37">
        <v>700</v>
      </c>
      <c r="BG29" s="37"/>
      <c r="BH29" s="37"/>
      <c r="BI29" s="37"/>
      <c r="BJ29" s="37"/>
      <c r="BK29" s="37"/>
      <c r="BL29" s="37">
        <v>385</v>
      </c>
      <c r="BM29" s="38"/>
      <c r="BN29" s="115">
        <v>0</v>
      </c>
      <c r="BO29" s="115">
        <v>0</v>
      </c>
      <c r="BP29" s="115">
        <v>0</v>
      </c>
      <c r="BQ29" s="59">
        <v>0</v>
      </c>
      <c r="BR29" s="59">
        <v>0</v>
      </c>
      <c r="BS29" s="59">
        <v>0</v>
      </c>
    </row>
    <row r="30" spans="1:71" ht="15" customHeight="1" thickBot="1" x14ac:dyDescent="0.3">
      <c r="A30" s="116" t="s">
        <v>216</v>
      </c>
      <c r="B30" s="19" t="s">
        <v>174</v>
      </c>
      <c r="C30" s="3" t="s">
        <v>4223</v>
      </c>
      <c r="D30" s="133" t="s">
        <v>175</v>
      </c>
      <c r="E30" s="424" t="s">
        <v>176</v>
      </c>
      <c r="F30" s="327">
        <f>SUM(LARGE(G30:BS30,{1,2,3,4,5,6}))</f>
        <v>4145</v>
      </c>
      <c r="G30" s="36"/>
      <c r="H30" s="37"/>
      <c r="I30" s="37"/>
      <c r="J30" s="37"/>
      <c r="K30" s="37">
        <v>780</v>
      </c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>
        <v>790</v>
      </c>
      <c r="W30" s="37"/>
      <c r="X30" s="37"/>
      <c r="Y30" s="37"/>
      <c r="Z30" s="37"/>
      <c r="AA30" s="37"/>
      <c r="AB30" s="37">
        <v>660</v>
      </c>
      <c r="AC30" s="37"/>
      <c r="AD30" s="37"/>
      <c r="AE30" s="37"/>
      <c r="AF30" s="37">
        <v>595</v>
      </c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>
        <v>960</v>
      </c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>
        <v>360</v>
      </c>
      <c r="BM30" s="38"/>
      <c r="BN30" s="115">
        <v>0</v>
      </c>
      <c r="BO30" s="115">
        <v>0</v>
      </c>
      <c r="BP30" s="115">
        <v>0</v>
      </c>
      <c r="BQ30" s="59">
        <v>0</v>
      </c>
      <c r="BR30" s="59">
        <v>0</v>
      </c>
      <c r="BS30" s="59">
        <v>0</v>
      </c>
    </row>
    <row r="31" spans="1:71" ht="15" customHeight="1" thickBot="1" x14ac:dyDescent="0.3">
      <c r="A31" s="116" t="s">
        <v>219</v>
      </c>
      <c r="B31" s="19" t="s">
        <v>324</v>
      </c>
      <c r="C31" s="3" t="s">
        <v>4242</v>
      </c>
      <c r="D31" s="133" t="s">
        <v>325</v>
      </c>
      <c r="E31" s="424" t="s">
        <v>326</v>
      </c>
      <c r="F31" s="327">
        <f>SUM(LARGE(G31:BS31,{1,2,3,4,5,6}))</f>
        <v>4086</v>
      </c>
      <c r="G31" s="36">
        <v>620</v>
      </c>
      <c r="H31" s="37"/>
      <c r="I31" s="37"/>
      <c r="J31" s="37"/>
      <c r="K31" s="37">
        <v>780</v>
      </c>
      <c r="L31" s="37"/>
      <c r="M31" s="37"/>
      <c r="N31" s="37"/>
      <c r="O31" s="37"/>
      <c r="P31" s="37"/>
      <c r="Q31" s="37"/>
      <c r="R31" s="37">
        <v>504</v>
      </c>
      <c r="S31" s="37"/>
      <c r="T31" s="37"/>
      <c r="U31" s="37"/>
      <c r="V31" s="37"/>
      <c r="W31" s="37">
        <v>504</v>
      </c>
      <c r="X31" s="37"/>
      <c r="Y31" s="37"/>
      <c r="Z31" s="37"/>
      <c r="AA31" s="37"/>
      <c r="AB31" s="37">
        <v>300</v>
      </c>
      <c r="AC31" s="37"/>
      <c r="AD31" s="37"/>
      <c r="AE31" s="37"/>
      <c r="AF31" s="37"/>
      <c r="AG31" s="37"/>
      <c r="AH31" s="37"/>
      <c r="AI31" s="37">
        <v>642</v>
      </c>
      <c r="AJ31" s="37"/>
      <c r="AK31" s="37"/>
      <c r="AL31" s="37"/>
      <c r="AM31" s="37"/>
      <c r="AN31" s="37"/>
      <c r="AO31" s="37"/>
      <c r="AP31" s="37"/>
      <c r="AQ31" s="37">
        <v>620</v>
      </c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>
        <v>300</v>
      </c>
      <c r="BJ31" s="37"/>
      <c r="BK31" s="37">
        <v>920</v>
      </c>
      <c r="BL31" s="37"/>
      <c r="BM31" s="38"/>
      <c r="BN31" s="115">
        <v>0</v>
      </c>
      <c r="BO31" s="115">
        <v>0</v>
      </c>
      <c r="BP31" s="115">
        <v>0</v>
      </c>
      <c r="BQ31" s="59">
        <v>0</v>
      </c>
      <c r="BR31" s="59">
        <v>0</v>
      </c>
      <c r="BS31" s="59">
        <v>0</v>
      </c>
    </row>
    <row r="32" spans="1:71" ht="15" customHeight="1" thickBot="1" x14ac:dyDescent="0.3">
      <c r="A32" s="116" t="s">
        <v>223</v>
      </c>
      <c r="B32" s="19" t="s">
        <v>227</v>
      </c>
      <c r="C32" s="3" t="s">
        <v>4236</v>
      </c>
      <c r="D32" s="133" t="s">
        <v>228</v>
      </c>
      <c r="E32" s="424" t="s">
        <v>222</v>
      </c>
      <c r="F32" s="327">
        <f>SUM(LARGE(G32:BS32,{1,2,3,4,5,6}))</f>
        <v>4071</v>
      </c>
      <c r="G32" s="36">
        <v>450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>
        <v>504</v>
      </c>
      <c r="S32" s="37"/>
      <c r="T32" s="37"/>
      <c r="U32" s="37"/>
      <c r="V32" s="37">
        <v>620</v>
      </c>
      <c r="W32" s="37">
        <v>642</v>
      </c>
      <c r="X32" s="37"/>
      <c r="Y32" s="37"/>
      <c r="Z32" s="37"/>
      <c r="AA32" s="37"/>
      <c r="AB32" s="37">
        <v>480</v>
      </c>
      <c r="AC32" s="37"/>
      <c r="AD32" s="37"/>
      <c r="AE32" s="37"/>
      <c r="AF32" s="37">
        <v>595</v>
      </c>
      <c r="AG32" s="37"/>
      <c r="AH32" s="37"/>
      <c r="AI32" s="37"/>
      <c r="AJ32" s="37"/>
      <c r="AK32" s="37"/>
      <c r="AL32" s="37"/>
      <c r="AM32" s="37"/>
      <c r="AN32" s="37">
        <v>504</v>
      </c>
      <c r="AO32" s="37"/>
      <c r="AP32" s="37"/>
      <c r="AQ32" s="37">
        <v>450</v>
      </c>
      <c r="AR32" s="37"/>
      <c r="AS32" s="37"/>
      <c r="AT32" s="37"/>
      <c r="AU32" s="37">
        <v>920</v>
      </c>
      <c r="AV32" s="37"/>
      <c r="AW32" s="37"/>
      <c r="AX32" s="37"/>
      <c r="AY32" s="37"/>
      <c r="AZ32" s="37"/>
      <c r="BA32" s="37"/>
      <c r="BB32" s="37">
        <v>790</v>
      </c>
      <c r="BC32" s="37"/>
      <c r="BD32" s="37"/>
      <c r="BE32" s="37"/>
      <c r="BF32" s="37"/>
      <c r="BG32" s="37"/>
      <c r="BH32" s="37">
        <v>504</v>
      </c>
      <c r="BI32" s="37"/>
      <c r="BJ32" s="37"/>
      <c r="BK32" s="37"/>
      <c r="BL32" s="37">
        <v>360</v>
      </c>
      <c r="BM32" s="38"/>
      <c r="BN32" s="115">
        <v>0</v>
      </c>
      <c r="BO32" s="115">
        <v>0</v>
      </c>
      <c r="BP32" s="115">
        <v>0</v>
      </c>
      <c r="BQ32" s="59">
        <v>0</v>
      </c>
      <c r="BR32" s="59">
        <v>0</v>
      </c>
      <c r="BS32" s="59">
        <v>0</v>
      </c>
    </row>
    <row r="33" spans="1:71" ht="15" customHeight="1" thickBot="1" x14ac:dyDescent="0.3">
      <c r="A33" s="116" t="s">
        <v>226</v>
      </c>
      <c r="B33" s="75" t="s">
        <v>211</v>
      </c>
      <c r="C33" s="3" t="s">
        <v>4230</v>
      </c>
      <c r="D33" s="133" t="s">
        <v>212</v>
      </c>
      <c r="E33" s="424" t="s">
        <v>176</v>
      </c>
      <c r="F33" s="327">
        <f>SUM(LARGE(G33:BS33,{1,2,3,4,5,6}))</f>
        <v>4005</v>
      </c>
      <c r="G33" s="36">
        <v>650</v>
      </c>
      <c r="H33" s="37"/>
      <c r="I33" s="37"/>
      <c r="J33" s="37"/>
      <c r="K33" s="37"/>
      <c r="L33" s="37"/>
      <c r="M33" s="37">
        <v>425</v>
      </c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>
        <v>300</v>
      </c>
      <c r="AC33" s="37"/>
      <c r="AD33" s="37"/>
      <c r="AE33" s="37"/>
      <c r="AF33" s="37">
        <v>490</v>
      </c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>
        <v>650</v>
      </c>
      <c r="AR33" s="37"/>
      <c r="AS33" s="37"/>
      <c r="AT33" s="37"/>
      <c r="AU33" s="37">
        <v>700</v>
      </c>
      <c r="AV33" s="37"/>
      <c r="AW33" s="37"/>
      <c r="AX33" s="37"/>
      <c r="AY33" s="37">
        <v>400</v>
      </c>
      <c r="AZ33" s="37"/>
      <c r="BA33" s="37"/>
      <c r="BB33" s="37">
        <v>815</v>
      </c>
      <c r="BC33" s="37"/>
      <c r="BD33" s="37"/>
      <c r="BE33" s="37"/>
      <c r="BF33" s="37">
        <v>700</v>
      </c>
      <c r="BG33" s="37"/>
      <c r="BH33" s="37"/>
      <c r="BI33" s="37"/>
      <c r="BJ33" s="37"/>
      <c r="BK33" s="37"/>
      <c r="BL33" s="37">
        <v>360</v>
      </c>
      <c r="BM33" s="38"/>
      <c r="BN33" s="115">
        <v>0</v>
      </c>
      <c r="BO33" s="115">
        <v>0</v>
      </c>
      <c r="BP33" s="115">
        <v>0</v>
      </c>
      <c r="BQ33" s="59">
        <v>0</v>
      </c>
      <c r="BR33" s="59">
        <v>0</v>
      </c>
      <c r="BS33" s="59">
        <v>0</v>
      </c>
    </row>
    <row r="34" spans="1:71" ht="15" customHeight="1" thickBot="1" x14ac:dyDescent="0.3">
      <c r="A34" s="116" t="s">
        <v>229</v>
      </c>
      <c r="B34" s="19" t="s">
        <v>312</v>
      </c>
      <c r="C34" s="3" t="s">
        <v>4251</v>
      </c>
      <c r="D34" s="133" t="s">
        <v>313</v>
      </c>
      <c r="E34" s="424" t="s">
        <v>152</v>
      </c>
      <c r="F34" s="327">
        <f>SUM(LARGE(G34:BS34,{1,2,3,4,5,6}))</f>
        <v>3966</v>
      </c>
      <c r="G34" s="36">
        <v>815</v>
      </c>
      <c r="H34" s="37"/>
      <c r="I34" s="37"/>
      <c r="J34" s="37"/>
      <c r="K34" s="37"/>
      <c r="L34" s="37">
        <v>595</v>
      </c>
      <c r="M34" s="37"/>
      <c r="N34" s="37"/>
      <c r="O34" s="37"/>
      <c r="P34" s="37"/>
      <c r="Q34" s="37"/>
      <c r="R34" s="37"/>
      <c r="S34" s="37"/>
      <c r="T34" s="37"/>
      <c r="U34" s="37"/>
      <c r="V34" s="37">
        <v>815</v>
      </c>
      <c r="W34" s="37"/>
      <c r="X34" s="37"/>
      <c r="Y34" s="37"/>
      <c r="Z34" s="37"/>
      <c r="AA34" s="37"/>
      <c r="AB34" s="37">
        <v>480</v>
      </c>
      <c r="AC34" s="37"/>
      <c r="AD34" s="37"/>
      <c r="AE34" s="37"/>
      <c r="AF34" s="37">
        <v>490</v>
      </c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>
        <v>561</v>
      </c>
      <c r="AR34" s="37"/>
      <c r="AS34" s="37"/>
      <c r="AT34" s="37"/>
      <c r="AU34" s="37">
        <v>385</v>
      </c>
      <c r="AV34" s="37"/>
      <c r="AW34" s="37"/>
      <c r="AX34" s="37"/>
      <c r="AY34" s="37">
        <v>350</v>
      </c>
      <c r="AZ34" s="37"/>
      <c r="BA34" s="37"/>
      <c r="BB34" s="37">
        <v>441</v>
      </c>
      <c r="BC34" s="37"/>
      <c r="BD34" s="37"/>
      <c r="BE34" s="37"/>
      <c r="BF34" s="37">
        <v>585</v>
      </c>
      <c r="BG34" s="37"/>
      <c r="BH34" s="37">
        <v>595</v>
      </c>
      <c r="BI34" s="37"/>
      <c r="BJ34" s="37"/>
      <c r="BK34" s="37"/>
      <c r="BL34" s="37">
        <v>490</v>
      </c>
      <c r="BM34" s="38"/>
      <c r="BN34" s="115">
        <v>0</v>
      </c>
      <c r="BO34" s="115">
        <v>0</v>
      </c>
      <c r="BP34" s="115">
        <v>0</v>
      </c>
      <c r="BQ34" s="59">
        <v>0</v>
      </c>
      <c r="BR34" s="59">
        <v>0</v>
      </c>
      <c r="BS34" s="59">
        <v>0</v>
      </c>
    </row>
    <row r="35" spans="1:71" ht="15" customHeight="1" thickBot="1" x14ac:dyDescent="0.3">
      <c r="A35" s="116" t="s">
        <v>232</v>
      </c>
      <c r="B35" s="19" t="s">
        <v>294</v>
      </c>
      <c r="C35" s="3" t="s">
        <v>4248</v>
      </c>
      <c r="D35" s="133" t="s">
        <v>295</v>
      </c>
      <c r="E35" s="424" t="s">
        <v>241</v>
      </c>
      <c r="F35" s="327">
        <f>SUM(LARGE(G35:BS35,{1,2,3,4,5,6}))</f>
        <v>3913</v>
      </c>
      <c r="G35" s="36">
        <v>561</v>
      </c>
      <c r="H35" s="37"/>
      <c r="I35" s="37"/>
      <c r="J35" s="37"/>
      <c r="K35" s="37"/>
      <c r="L35" s="37">
        <v>385</v>
      </c>
      <c r="M35" s="37"/>
      <c r="N35" s="37"/>
      <c r="O35" s="37"/>
      <c r="P35" s="37"/>
      <c r="Q35" s="37"/>
      <c r="R35" s="37"/>
      <c r="S35" s="37"/>
      <c r="T35" s="37"/>
      <c r="U35" s="37"/>
      <c r="V35" s="37">
        <v>561</v>
      </c>
      <c r="W35" s="37">
        <v>490</v>
      </c>
      <c r="X35" s="37"/>
      <c r="Y35" s="37"/>
      <c r="Z35" s="37"/>
      <c r="AA35" s="37"/>
      <c r="AB35" s="37"/>
      <c r="AC35" s="37"/>
      <c r="AD35" s="37"/>
      <c r="AE35" s="37"/>
      <c r="AF35" s="37">
        <v>385</v>
      </c>
      <c r="AG35" s="37"/>
      <c r="AH35" s="37"/>
      <c r="AI35" s="37"/>
      <c r="AJ35" s="37"/>
      <c r="AK35" s="37"/>
      <c r="AL35" s="37"/>
      <c r="AM35" s="37"/>
      <c r="AN35" s="37">
        <v>810</v>
      </c>
      <c r="AO35" s="37"/>
      <c r="AP35" s="37"/>
      <c r="AQ35" s="37">
        <v>681</v>
      </c>
      <c r="AR35" s="37"/>
      <c r="AS35" s="37"/>
      <c r="AT35" s="37"/>
      <c r="AU35" s="37"/>
      <c r="AV35" s="37"/>
      <c r="AW35" s="37"/>
      <c r="AX35" s="37"/>
      <c r="AY35" s="37">
        <v>425</v>
      </c>
      <c r="AZ35" s="37"/>
      <c r="BA35" s="37"/>
      <c r="BB35" s="37">
        <v>681</v>
      </c>
      <c r="BC35" s="37"/>
      <c r="BD35" s="37"/>
      <c r="BE35" s="37"/>
      <c r="BF35" s="37">
        <v>585</v>
      </c>
      <c r="BG35" s="37"/>
      <c r="BH35" s="37">
        <v>490</v>
      </c>
      <c r="BI35" s="37"/>
      <c r="BJ35" s="37"/>
      <c r="BK35" s="37"/>
      <c r="BL35" s="37">
        <v>595</v>
      </c>
      <c r="BM35" s="38"/>
      <c r="BN35" s="115">
        <v>0</v>
      </c>
      <c r="BO35" s="115">
        <v>0</v>
      </c>
      <c r="BP35" s="115">
        <v>0</v>
      </c>
      <c r="BQ35" s="59">
        <v>0</v>
      </c>
      <c r="BR35" s="59">
        <v>0</v>
      </c>
      <c r="BS35" s="59">
        <v>0</v>
      </c>
    </row>
    <row r="36" spans="1:71" ht="15" customHeight="1" thickBot="1" x14ac:dyDescent="0.3">
      <c r="A36" s="116" t="s">
        <v>235</v>
      </c>
      <c r="B36" s="19" t="s">
        <v>321</v>
      </c>
      <c r="C36" s="3" t="s">
        <v>4253</v>
      </c>
      <c r="D36" s="133" t="s">
        <v>322</v>
      </c>
      <c r="E36" s="424" t="s">
        <v>241</v>
      </c>
      <c r="F36" s="327">
        <f>SUM(LARGE(G36:BS36,{1,2,3,4,5,6}))</f>
        <v>3913</v>
      </c>
      <c r="G36" s="36">
        <v>561</v>
      </c>
      <c r="H36" s="37"/>
      <c r="I36" s="37"/>
      <c r="J36" s="37"/>
      <c r="K36" s="37"/>
      <c r="L36" s="37">
        <v>385</v>
      </c>
      <c r="M36" s="37"/>
      <c r="N36" s="37"/>
      <c r="O36" s="37"/>
      <c r="P36" s="37"/>
      <c r="Q36" s="37"/>
      <c r="R36" s="37"/>
      <c r="S36" s="37"/>
      <c r="T36" s="37"/>
      <c r="U36" s="37"/>
      <c r="V36" s="37">
        <v>561</v>
      </c>
      <c r="W36" s="37">
        <v>490</v>
      </c>
      <c r="X36" s="37"/>
      <c r="Y36" s="37"/>
      <c r="Z36" s="37"/>
      <c r="AA36" s="37"/>
      <c r="AB36" s="37"/>
      <c r="AC36" s="37"/>
      <c r="AD36" s="37"/>
      <c r="AE36" s="37"/>
      <c r="AF36" s="37">
        <v>385</v>
      </c>
      <c r="AG36" s="37"/>
      <c r="AH36" s="37"/>
      <c r="AI36" s="37"/>
      <c r="AJ36" s="37"/>
      <c r="AK36" s="37"/>
      <c r="AL36" s="37"/>
      <c r="AM36" s="37"/>
      <c r="AN36" s="37">
        <v>810</v>
      </c>
      <c r="AO36" s="37"/>
      <c r="AP36" s="37"/>
      <c r="AQ36" s="37">
        <v>681</v>
      </c>
      <c r="AR36" s="37"/>
      <c r="AS36" s="37"/>
      <c r="AT36" s="37"/>
      <c r="AU36" s="37"/>
      <c r="AV36" s="37"/>
      <c r="AW36" s="37"/>
      <c r="AX36" s="37"/>
      <c r="AY36" s="37">
        <v>425</v>
      </c>
      <c r="AZ36" s="37"/>
      <c r="BA36" s="37"/>
      <c r="BB36" s="37">
        <v>681</v>
      </c>
      <c r="BC36" s="37"/>
      <c r="BD36" s="37"/>
      <c r="BE36" s="37"/>
      <c r="BF36" s="37">
        <v>585</v>
      </c>
      <c r="BG36" s="37"/>
      <c r="BH36" s="37">
        <v>490</v>
      </c>
      <c r="BI36" s="37"/>
      <c r="BJ36" s="37"/>
      <c r="BK36" s="37"/>
      <c r="BL36" s="37">
        <v>595</v>
      </c>
      <c r="BM36" s="38"/>
      <c r="BN36" s="115">
        <v>0</v>
      </c>
      <c r="BO36" s="115">
        <v>0</v>
      </c>
      <c r="BP36" s="115">
        <v>0</v>
      </c>
      <c r="BQ36" s="59">
        <v>0</v>
      </c>
      <c r="BR36" s="59">
        <v>0</v>
      </c>
      <c r="BS36" s="59">
        <v>0</v>
      </c>
    </row>
    <row r="37" spans="1:71" ht="15" customHeight="1" thickBot="1" x14ac:dyDescent="0.3">
      <c r="A37" s="116" t="s">
        <v>238</v>
      </c>
      <c r="B37" s="19" t="s">
        <v>283</v>
      </c>
      <c r="C37" s="3" t="s">
        <v>4256</v>
      </c>
      <c r="D37" s="133" t="s">
        <v>284</v>
      </c>
      <c r="E37" s="424" t="s">
        <v>4651</v>
      </c>
      <c r="F37" s="327">
        <f>SUM(LARGE(G37:BS37,{1,2,3,4,5,6}))</f>
        <v>3830</v>
      </c>
      <c r="G37" s="36">
        <v>450</v>
      </c>
      <c r="H37" s="37"/>
      <c r="I37" s="37"/>
      <c r="J37" s="37"/>
      <c r="K37" s="37">
        <v>504</v>
      </c>
      <c r="L37" s="37"/>
      <c r="M37" s="37"/>
      <c r="N37" s="37"/>
      <c r="O37" s="37"/>
      <c r="P37" s="37"/>
      <c r="Q37" s="37"/>
      <c r="R37" s="37">
        <v>642</v>
      </c>
      <c r="S37" s="37"/>
      <c r="T37" s="37"/>
      <c r="U37" s="37"/>
      <c r="V37" s="37"/>
      <c r="W37" s="37"/>
      <c r="X37" s="37"/>
      <c r="Y37" s="37"/>
      <c r="Z37" s="37"/>
      <c r="AA37" s="37"/>
      <c r="AB37" s="37">
        <v>300</v>
      </c>
      <c r="AC37" s="37"/>
      <c r="AD37" s="37"/>
      <c r="AE37" s="37"/>
      <c r="AF37" s="37"/>
      <c r="AG37" s="37">
        <v>780</v>
      </c>
      <c r="AH37" s="37"/>
      <c r="AI37" s="37"/>
      <c r="AJ37" s="37"/>
      <c r="AK37" s="37"/>
      <c r="AL37" s="37"/>
      <c r="AM37" s="37"/>
      <c r="AN37" s="37">
        <v>504</v>
      </c>
      <c r="AO37" s="37"/>
      <c r="AP37" s="37"/>
      <c r="AQ37" s="37">
        <v>620</v>
      </c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8">
        <v>780</v>
      </c>
      <c r="BN37" s="115">
        <v>0</v>
      </c>
      <c r="BO37" s="115">
        <v>0</v>
      </c>
      <c r="BP37" s="115">
        <v>0</v>
      </c>
      <c r="BQ37" s="59">
        <v>0</v>
      </c>
      <c r="BR37" s="59">
        <v>0</v>
      </c>
      <c r="BS37" s="59">
        <v>0</v>
      </c>
    </row>
    <row r="38" spans="1:71" ht="15" customHeight="1" thickBot="1" x14ac:dyDescent="0.3">
      <c r="A38" s="116" t="s">
        <v>242</v>
      </c>
      <c r="B38" s="19" t="s">
        <v>453</v>
      </c>
      <c r="C38" s="3" t="s">
        <v>4288</v>
      </c>
      <c r="D38" s="133" t="s">
        <v>454</v>
      </c>
      <c r="E38" s="424" t="s">
        <v>162</v>
      </c>
      <c r="F38" s="327">
        <f>SUM(LARGE(G38:BS38,{1,2,3,4,5,6}))</f>
        <v>3722</v>
      </c>
      <c r="G38" s="36"/>
      <c r="H38" s="37"/>
      <c r="I38" s="37">
        <v>300</v>
      </c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>
        <v>620</v>
      </c>
      <c r="W38" s="37">
        <v>780</v>
      </c>
      <c r="X38" s="37"/>
      <c r="Y38" s="37"/>
      <c r="Z38" s="37"/>
      <c r="AA38" s="37"/>
      <c r="AB38" s="37"/>
      <c r="AC38" s="37"/>
      <c r="AD38" s="37"/>
      <c r="AE38" s="37"/>
      <c r="AF38" s="37">
        <v>700</v>
      </c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>
        <v>642</v>
      </c>
      <c r="AV38" s="37"/>
      <c r="AW38" s="37"/>
      <c r="AX38" s="37"/>
      <c r="AY38" s="37"/>
      <c r="AZ38" s="37"/>
      <c r="BA38" s="37"/>
      <c r="BB38" s="37">
        <v>620</v>
      </c>
      <c r="BC38" s="37"/>
      <c r="BD38" s="37"/>
      <c r="BE38" s="37"/>
      <c r="BF38" s="37"/>
      <c r="BG38" s="37"/>
      <c r="BH38" s="37"/>
      <c r="BI38" s="37"/>
      <c r="BJ38" s="37"/>
      <c r="BK38" s="37"/>
      <c r="BL38" s="37">
        <v>360</v>
      </c>
      <c r="BM38" s="38"/>
      <c r="BN38" s="115">
        <v>0</v>
      </c>
      <c r="BO38" s="115">
        <v>0</v>
      </c>
      <c r="BP38" s="115">
        <v>0</v>
      </c>
      <c r="BQ38" s="59">
        <v>0</v>
      </c>
      <c r="BR38" s="59">
        <v>0</v>
      </c>
      <c r="BS38" s="59">
        <v>0</v>
      </c>
    </row>
    <row r="39" spans="1:71" ht="15" customHeight="1" thickBot="1" x14ac:dyDescent="0.3">
      <c r="A39" s="116" t="s">
        <v>246</v>
      </c>
      <c r="B39" s="19" t="s">
        <v>304</v>
      </c>
      <c r="C39" s="3" t="s">
        <v>4265</v>
      </c>
      <c r="D39" s="133" t="s">
        <v>305</v>
      </c>
      <c r="E39" s="424" t="s">
        <v>306</v>
      </c>
      <c r="F39" s="327">
        <f>SUM(LARGE(G39:BS39,{1,2,3,4,5,6}))</f>
        <v>3700</v>
      </c>
      <c r="G39" s="36"/>
      <c r="H39" s="37"/>
      <c r="I39" s="37"/>
      <c r="J39" s="37"/>
      <c r="K39" s="37"/>
      <c r="L39" s="37">
        <v>566</v>
      </c>
      <c r="M39" s="37"/>
      <c r="N39" s="37"/>
      <c r="O39" s="37"/>
      <c r="P39" s="37"/>
      <c r="Q39" s="37"/>
      <c r="R39" s="37"/>
      <c r="S39" s="37"/>
      <c r="T39" s="37">
        <v>205</v>
      </c>
      <c r="U39" s="37"/>
      <c r="V39" s="37">
        <v>441</v>
      </c>
      <c r="W39" s="37"/>
      <c r="X39" s="37"/>
      <c r="Y39" s="37"/>
      <c r="Z39" s="37"/>
      <c r="AA39" s="37"/>
      <c r="AB39" s="37">
        <v>300</v>
      </c>
      <c r="AC39" s="37"/>
      <c r="AD39" s="37"/>
      <c r="AE39" s="37"/>
      <c r="AF39" s="37">
        <v>700</v>
      </c>
      <c r="AG39" s="37"/>
      <c r="AH39" s="37"/>
      <c r="AI39" s="37"/>
      <c r="AJ39" s="37"/>
      <c r="AK39" s="37"/>
      <c r="AL39" s="37"/>
      <c r="AM39" s="37">
        <v>157</v>
      </c>
      <c r="AN39" s="37">
        <v>566</v>
      </c>
      <c r="AO39" s="37"/>
      <c r="AP39" s="37"/>
      <c r="AQ39" s="37">
        <v>620</v>
      </c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>
        <v>561</v>
      </c>
      <c r="BC39" s="37"/>
      <c r="BD39" s="37"/>
      <c r="BE39" s="37">
        <v>253</v>
      </c>
      <c r="BF39" s="37">
        <v>460</v>
      </c>
      <c r="BG39" s="37"/>
      <c r="BH39" s="37">
        <v>385</v>
      </c>
      <c r="BI39" s="37"/>
      <c r="BJ39" s="37"/>
      <c r="BK39" s="37"/>
      <c r="BL39" s="37">
        <v>687</v>
      </c>
      <c r="BM39" s="38"/>
      <c r="BN39" s="115">
        <v>0</v>
      </c>
      <c r="BO39" s="115">
        <v>0</v>
      </c>
      <c r="BP39" s="115">
        <v>0</v>
      </c>
      <c r="BQ39" s="59">
        <v>0</v>
      </c>
      <c r="BR39" s="59">
        <v>0</v>
      </c>
      <c r="BS39" s="59">
        <v>0</v>
      </c>
    </row>
    <row r="40" spans="1:71" ht="15" customHeight="1" thickBot="1" x14ac:dyDescent="0.3">
      <c r="A40" s="116" t="s">
        <v>250</v>
      </c>
      <c r="B40" s="19" t="s">
        <v>254</v>
      </c>
      <c r="C40" s="3" t="s">
        <v>4240</v>
      </c>
      <c r="D40" s="133" t="s">
        <v>255</v>
      </c>
      <c r="E40" s="424" t="s">
        <v>166</v>
      </c>
      <c r="F40" s="327">
        <f>SUM(LARGE(G40:BS40,{1,2,3,4,5,6}))</f>
        <v>3667</v>
      </c>
      <c r="G40" s="36">
        <v>552</v>
      </c>
      <c r="H40" s="37"/>
      <c r="I40" s="37"/>
      <c r="J40" s="37"/>
      <c r="K40" s="37"/>
      <c r="L40" s="37">
        <v>500</v>
      </c>
      <c r="M40" s="37"/>
      <c r="N40" s="37"/>
      <c r="O40" s="37"/>
      <c r="P40" s="37"/>
      <c r="Q40" s="37"/>
      <c r="R40" s="37">
        <v>595</v>
      </c>
      <c r="S40" s="37"/>
      <c r="T40" s="37"/>
      <c r="U40" s="37"/>
      <c r="V40" s="37">
        <v>650</v>
      </c>
      <c r="W40" s="37">
        <v>500</v>
      </c>
      <c r="X40" s="37"/>
      <c r="Y40" s="37"/>
      <c r="Z40" s="37"/>
      <c r="AA40" s="37"/>
      <c r="AB40" s="37">
        <v>480</v>
      </c>
      <c r="AC40" s="37"/>
      <c r="AD40" s="37"/>
      <c r="AE40" s="37"/>
      <c r="AF40" s="37">
        <v>385</v>
      </c>
      <c r="AG40" s="37"/>
      <c r="AH40" s="37"/>
      <c r="AI40" s="37"/>
      <c r="AJ40" s="37"/>
      <c r="AK40" s="37"/>
      <c r="AL40" s="37"/>
      <c r="AM40" s="37">
        <v>253</v>
      </c>
      <c r="AN40" s="37">
        <v>566</v>
      </c>
      <c r="AO40" s="37"/>
      <c r="AP40" s="37"/>
      <c r="AQ40" s="37">
        <v>552</v>
      </c>
      <c r="AR40" s="37"/>
      <c r="AS40" s="37"/>
      <c r="AT40" s="37"/>
      <c r="AU40" s="37">
        <v>500</v>
      </c>
      <c r="AV40" s="37"/>
      <c r="AW40" s="37"/>
      <c r="AX40" s="37"/>
      <c r="AY40" s="37">
        <v>220</v>
      </c>
      <c r="AZ40" s="37"/>
      <c r="BA40" s="37"/>
      <c r="BB40" s="37">
        <v>561</v>
      </c>
      <c r="BC40" s="37"/>
      <c r="BD40" s="37"/>
      <c r="BE40" s="37"/>
      <c r="BF40" s="37">
        <v>595</v>
      </c>
      <c r="BG40" s="37"/>
      <c r="BH40" s="37"/>
      <c r="BI40" s="37"/>
      <c r="BJ40" s="37"/>
      <c r="BK40" s="37"/>
      <c r="BL40" s="37">
        <v>700</v>
      </c>
      <c r="BM40" s="38"/>
      <c r="BN40" s="115">
        <v>0</v>
      </c>
      <c r="BO40" s="115">
        <v>0</v>
      </c>
      <c r="BP40" s="115">
        <v>0</v>
      </c>
      <c r="BQ40" s="59">
        <v>0</v>
      </c>
      <c r="BR40" s="59">
        <v>0</v>
      </c>
      <c r="BS40" s="59">
        <v>0</v>
      </c>
    </row>
    <row r="41" spans="1:71" ht="15" customHeight="1" thickBot="1" x14ac:dyDescent="0.3">
      <c r="A41" s="116" t="s">
        <v>253</v>
      </c>
      <c r="B41" s="19" t="s">
        <v>230</v>
      </c>
      <c r="C41" s="3" t="s">
        <v>3897</v>
      </c>
      <c r="D41" s="133" t="s">
        <v>231</v>
      </c>
      <c r="E41" s="424" t="s">
        <v>152</v>
      </c>
      <c r="F41" s="327">
        <f>SUM(LARGE(G41:BS41,{1,2,3,4,5,6}))</f>
        <v>3653</v>
      </c>
      <c r="G41" s="36">
        <v>552</v>
      </c>
      <c r="H41" s="37"/>
      <c r="I41" s="37"/>
      <c r="J41" s="37"/>
      <c r="K41" s="37"/>
      <c r="L41" s="37">
        <v>500</v>
      </c>
      <c r="M41" s="37"/>
      <c r="N41" s="37"/>
      <c r="O41" s="37"/>
      <c r="P41" s="37"/>
      <c r="Q41" s="37"/>
      <c r="R41" s="37"/>
      <c r="S41" s="37"/>
      <c r="T41" s="37"/>
      <c r="U41" s="37"/>
      <c r="V41" s="37">
        <v>650</v>
      </c>
      <c r="W41" s="37"/>
      <c r="X41" s="37"/>
      <c r="Y41" s="37"/>
      <c r="Z41" s="37"/>
      <c r="AA41" s="37"/>
      <c r="AB41" s="37">
        <v>480</v>
      </c>
      <c r="AC41" s="37"/>
      <c r="AD41" s="37"/>
      <c r="AE41" s="37"/>
      <c r="AF41" s="37">
        <v>490</v>
      </c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>
        <v>552</v>
      </c>
      <c r="AR41" s="37"/>
      <c r="AS41" s="37"/>
      <c r="AT41" s="37"/>
      <c r="AU41" s="37">
        <v>500</v>
      </c>
      <c r="AV41" s="37"/>
      <c r="AW41" s="37"/>
      <c r="AX41" s="37"/>
      <c r="AY41" s="37">
        <v>350</v>
      </c>
      <c r="AZ41" s="37"/>
      <c r="BA41" s="37"/>
      <c r="BB41" s="37">
        <v>561</v>
      </c>
      <c r="BC41" s="37"/>
      <c r="BD41" s="37"/>
      <c r="BE41" s="37"/>
      <c r="BF41" s="37">
        <v>595</v>
      </c>
      <c r="BG41" s="37"/>
      <c r="BH41" s="37">
        <v>595</v>
      </c>
      <c r="BI41" s="37"/>
      <c r="BJ41" s="37"/>
      <c r="BK41" s="37"/>
      <c r="BL41" s="37">
        <v>700</v>
      </c>
      <c r="BM41" s="38"/>
      <c r="BN41" s="115">
        <v>0</v>
      </c>
      <c r="BO41" s="115">
        <v>0</v>
      </c>
      <c r="BP41" s="115">
        <v>0</v>
      </c>
      <c r="BQ41" s="59">
        <v>0</v>
      </c>
      <c r="BR41" s="59">
        <v>0</v>
      </c>
      <c r="BS41" s="59">
        <v>0</v>
      </c>
    </row>
    <row r="42" spans="1:71" ht="15" customHeight="1" thickBot="1" x14ac:dyDescent="0.3">
      <c r="A42" s="116" t="s">
        <v>256</v>
      </c>
      <c r="B42" s="19" t="s">
        <v>367</v>
      </c>
      <c r="C42" s="3" t="s">
        <v>4260</v>
      </c>
      <c r="D42" s="133" t="s">
        <v>368</v>
      </c>
      <c r="E42" s="424" t="s">
        <v>166</v>
      </c>
      <c r="F42" s="327">
        <f>SUM(LARGE(G42:BS42,{1,2,3,4,5,6}))</f>
        <v>3558</v>
      </c>
      <c r="G42" s="36">
        <v>450</v>
      </c>
      <c r="H42" s="37"/>
      <c r="I42" s="37"/>
      <c r="J42" s="37"/>
      <c r="K42" s="37">
        <v>504</v>
      </c>
      <c r="L42" s="37"/>
      <c r="M42" s="37"/>
      <c r="N42" s="37"/>
      <c r="O42" s="37"/>
      <c r="P42" s="37"/>
      <c r="Q42" s="37"/>
      <c r="R42" s="37"/>
      <c r="S42" s="37"/>
      <c r="T42" s="37">
        <v>205</v>
      </c>
      <c r="U42" s="37"/>
      <c r="V42" s="37"/>
      <c r="W42" s="37"/>
      <c r="X42" s="37"/>
      <c r="Y42" s="37"/>
      <c r="Z42" s="37"/>
      <c r="AA42" s="37"/>
      <c r="AB42" s="37">
        <v>300</v>
      </c>
      <c r="AC42" s="37"/>
      <c r="AD42" s="37"/>
      <c r="AE42" s="37"/>
      <c r="AF42" s="37">
        <v>700</v>
      </c>
      <c r="AG42" s="37"/>
      <c r="AH42" s="37"/>
      <c r="AI42" s="37"/>
      <c r="AJ42" s="37"/>
      <c r="AK42" s="37"/>
      <c r="AL42" s="37"/>
      <c r="AM42" s="37">
        <v>157</v>
      </c>
      <c r="AN42" s="37">
        <v>504</v>
      </c>
      <c r="AO42" s="37"/>
      <c r="AP42" s="37"/>
      <c r="AQ42" s="37">
        <v>620</v>
      </c>
      <c r="AR42" s="37"/>
      <c r="AS42" s="37"/>
      <c r="AT42" s="37"/>
      <c r="AU42" s="37">
        <v>360</v>
      </c>
      <c r="AV42" s="37"/>
      <c r="AW42" s="37">
        <v>205</v>
      </c>
      <c r="AX42" s="37"/>
      <c r="AY42" s="37"/>
      <c r="AZ42" s="37"/>
      <c r="BA42" s="37"/>
      <c r="BB42" s="37"/>
      <c r="BC42" s="37"/>
      <c r="BD42" s="37"/>
      <c r="BE42" s="37">
        <v>253</v>
      </c>
      <c r="BF42" s="37"/>
      <c r="BG42" s="37"/>
      <c r="BH42" s="37">
        <v>360</v>
      </c>
      <c r="BI42" s="37"/>
      <c r="BJ42" s="37"/>
      <c r="BK42" s="37">
        <v>780</v>
      </c>
      <c r="BL42" s="37">
        <v>360</v>
      </c>
      <c r="BM42" s="38"/>
      <c r="BN42" s="115">
        <v>0</v>
      </c>
      <c r="BO42" s="115">
        <v>0</v>
      </c>
      <c r="BP42" s="115">
        <v>0</v>
      </c>
      <c r="BQ42" s="59">
        <v>0</v>
      </c>
      <c r="BR42" s="59">
        <v>0</v>
      </c>
      <c r="BS42" s="59">
        <v>0</v>
      </c>
    </row>
    <row r="43" spans="1:71" ht="15" customHeight="1" thickBot="1" x14ac:dyDescent="0.3">
      <c r="A43" s="116" t="s">
        <v>259</v>
      </c>
      <c r="B43" s="19" t="s">
        <v>374</v>
      </c>
      <c r="C43" s="3" t="s">
        <v>4003</v>
      </c>
      <c r="D43" s="133" t="s">
        <v>375</v>
      </c>
      <c r="E43" s="424" t="s">
        <v>376</v>
      </c>
      <c r="F43" s="327">
        <f>SUM(LARGE(G43:BS43,{1,2,3,4,5,6}))</f>
        <v>3554</v>
      </c>
      <c r="G43" s="36">
        <v>651</v>
      </c>
      <c r="H43" s="37"/>
      <c r="I43" s="37"/>
      <c r="J43" s="37"/>
      <c r="K43" s="37">
        <v>700</v>
      </c>
      <c r="L43" s="37"/>
      <c r="M43" s="37"/>
      <c r="N43" s="37"/>
      <c r="O43" s="37"/>
      <c r="P43" s="37"/>
      <c r="Q43" s="37"/>
      <c r="R43" s="37"/>
      <c r="S43" s="37"/>
      <c r="T43" s="37">
        <v>205</v>
      </c>
      <c r="U43" s="37"/>
      <c r="V43" s="37">
        <v>651</v>
      </c>
      <c r="W43" s="37"/>
      <c r="X43" s="37"/>
      <c r="Y43" s="37"/>
      <c r="Z43" s="37"/>
      <c r="AA43" s="37"/>
      <c r="AB43" s="37">
        <v>300</v>
      </c>
      <c r="AC43" s="37"/>
      <c r="AD43" s="37">
        <v>250</v>
      </c>
      <c r="AE43" s="37"/>
      <c r="AF43" s="37"/>
      <c r="AG43" s="37"/>
      <c r="AH43" s="37"/>
      <c r="AI43" s="37"/>
      <c r="AJ43" s="37"/>
      <c r="AK43" s="37">
        <v>595</v>
      </c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>
        <v>253</v>
      </c>
      <c r="AX43" s="37"/>
      <c r="AY43" s="37"/>
      <c r="AZ43" s="37"/>
      <c r="BA43" s="37"/>
      <c r="BB43" s="37">
        <v>513</v>
      </c>
      <c r="BC43" s="37"/>
      <c r="BD43" s="37"/>
      <c r="BE43" s="37"/>
      <c r="BF43" s="37"/>
      <c r="BG43" s="37"/>
      <c r="BH43" s="37">
        <v>385</v>
      </c>
      <c r="BI43" s="37"/>
      <c r="BJ43" s="37"/>
      <c r="BK43" s="37"/>
      <c r="BL43" s="37">
        <v>444</v>
      </c>
      <c r="BM43" s="38"/>
      <c r="BN43" s="115">
        <v>0</v>
      </c>
      <c r="BO43" s="115">
        <v>0</v>
      </c>
      <c r="BP43" s="115">
        <v>0</v>
      </c>
      <c r="BQ43" s="59">
        <v>0</v>
      </c>
      <c r="BR43" s="59">
        <v>0</v>
      </c>
      <c r="BS43" s="59">
        <v>0</v>
      </c>
    </row>
    <row r="44" spans="1:71" ht="15" customHeight="1" thickBot="1" x14ac:dyDescent="0.3">
      <c r="A44" s="116" t="s">
        <v>263</v>
      </c>
      <c r="B44" s="19" t="s">
        <v>337</v>
      </c>
      <c r="C44" s="3" t="s">
        <v>4267</v>
      </c>
      <c r="D44" s="133" t="s">
        <v>338</v>
      </c>
      <c r="E44" s="424" t="s">
        <v>166</v>
      </c>
      <c r="F44" s="327">
        <f>SUM(LARGE(G44:BS44,{1,2,3,4,5,6}))</f>
        <v>3531</v>
      </c>
      <c r="G44" s="36"/>
      <c r="H44" s="37"/>
      <c r="I44" s="37"/>
      <c r="J44" s="37"/>
      <c r="K44" s="37"/>
      <c r="L44" s="37">
        <v>687</v>
      </c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>
        <v>810</v>
      </c>
      <c r="X44" s="37"/>
      <c r="Y44" s="37"/>
      <c r="Z44" s="37"/>
      <c r="AA44" s="37"/>
      <c r="AB44" s="37">
        <v>300</v>
      </c>
      <c r="AC44" s="37"/>
      <c r="AD44" s="37"/>
      <c r="AE44" s="37"/>
      <c r="AF44" s="37">
        <v>385</v>
      </c>
      <c r="AG44" s="37"/>
      <c r="AH44" s="37"/>
      <c r="AI44" s="37"/>
      <c r="AJ44" s="37"/>
      <c r="AK44" s="37"/>
      <c r="AL44" s="37"/>
      <c r="AM44" s="37">
        <v>157</v>
      </c>
      <c r="AN44" s="37">
        <v>566</v>
      </c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>
        <v>420</v>
      </c>
      <c r="AZ44" s="37"/>
      <c r="BA44" s="37"/>
      <c r="BB44" s="37">
        <v>513</v>
      </c>
      <c r="BC44" s="37"/>
      <c r="BD44" s="37"/>
      <c r="BE44" s="37"/>
      <c r="BF44" s="37">
        <v>535</v>
      </c>
      <c r="BG44" s="37"/>
      <c r="BH44" s="37"/>
      <c r="BI44" s="37"/>
      <c r="BJ44" s="37"/>
      <c r="BK44" s="37"/>
      <c r="BL44" s="37"/>
      <c r="BM44" s="38"/>
      <c r="BN44" s="115">
        <v>0</v>
      </c>
      <c r="BO44" s="115">
        <v>0</v>
      </c>
      <c r="BP44" s="115">
        <v>0</v>
      </c>
      <c r="BQ44" s="59">
        <v>0</v>
      </c>
      <c r="BR44" s="59">
        <v>0</v>
      </c>
      <c r="BS44" s="59">
        <v>0</v>
      </c>
    </row>
    <row r="45" spans="1:71" ht="15" customHeight="1" thickBot="1" x14ac:dyDescent="0.3">
      <c r="A45" s="116" t="s">
        <v>266</v>
      </c>
      <c r="B45" s="19" t="s">
        <v>355</v>
      </c>
      <c r="C45" s="3" t="s">
        <v>4258</v>
      </c>
      <c r="D45" s="133" t="s">
        <v>356</v>
      </c>
      <c r="E45" s="424" t="s">
        <v>326</v>
      </c>
      <c r="F45" s="327">
        <f>SUM(LARGE(G45:BS45,{1,2,3,4,5,6}))</f>
        <v>3490</v>
      </c>
      <c r="G45" s="36">
        <v>620</v>
      </c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>
        <v>504</v>
      </c>
      <c r="S45" s="37"/>
      <c r="T45" s="37"/>
      <c r="U45" s="37"/>
      <c r="V45" s="37"/>
      <c r="W45" s="37">
        <v>504</v>
      </c>
      <c r="X45" s="37"/>
      <c r="Y45" s="37"/>
      <c r="Z45" s="37"/>
      <c r="AA45" s="37"/>
      <c r="AB45" s="37">
        <v>300</v>
      </c>
      <c r="AC45" s="37"/>
      <c r="AD45" s="37"/>
      <c r="AE45" s="37"/>
      <c r="AF45" s="37"/>
      <c r="AG45" s="37"/>
      <c r="AH45" s="37"/>
      <c r="AI45" s="37">
        <v>642</v>
      </c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>
        <v>300</v>
      </c>
      <c r="BJ45" s="37"/>
      <c r="BK45" s="37">
        <v>920</v>
      </c>
      <c r="BL45" s="37"/>
      <c r="BM45" s="38"/>
      <c r="BN45" s="115">
        <v>0</v>
      </c>
      <c r="BO45" s="115">
        <v>0</v>
      </c>
      <c r="BP45" s="115">
        <v>0</v>
      </c>
      <c r="BQ45" s="59">
        <v>0</v>
      </c>
      <c r="BR45" s="59">
        <v>0</v>
      </c>
      <c r="BS45" s="59">
        <v>0</v>
      </c>
    </row>
    <row r="46" spans="1:71" ht="15" customHeight="1" thickBot="1" x14ac:dyDescent="0.3">
      <c r="A46" s="116" t="s">
        <v>269</v>
      </c>
      <c r="B46" s="75" t="s">
        <v>208</v>
      </c>
      <c r="C46" s="3" t="s">
        <v>3686</v>
      </c>
      <c r="D46" s="133" t="s">
        <v>209</v>
      </c>
      <c r="E46" s="424" t="s">
        <v>206</v>
      </c>
      <c r="F46" s="327">
        <f>SUM(LARGE(G46:BS46,{1,2,3,4,5,6}))</f>
        <v>3421</v>
      </c>
      <c r="G46" s="36">
        <v>450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>
        <v>687</v>
      </c>
      <c r="X46" s="37"/>
      <c r="Y46" s="37"/>
      <c r="Z46" s="37"/>
      <c r="AA46" s="37"/>
      <c r="AB46" s="37">
        <v>480</v>
      </c>
      <c r="AC46" s="37"/>
      <c r="AD46" s="37"/>
      <c r="AE46" s="37"/>
      <c r="AF46" s="37">
        <v>385</v>
      </c>
      <c r="AG46" s="37"/>
      <c r="AH46" s="37"/>
      <c r="AI46" s="37">
        <v>504</v>
      </c>
      <c r="AJ46" s="37"/>
      <c r="AK46" s="37"/>
      <c r="AL46" s="37"/>
      <c r="AM46" s="37"/>
      <c r="AN46" s="37">
        <v>687</v>
      </c>
      <c r="AO46" s="37"/>
      <c r="AP46" s="37"/>
      <c r="AQ46" s="37"/>
      <c r="AR46" s="37"/>
      <c r="AS46" s="37"/>
      <c r="AT46" s="37"/>
      <c r="AU46" s="37">
        <v>504</v>
      </c>
      <c r="AV46" s="37"/>
      <c r="AW46" s="37"/>
      <c r="AX46" s="37"/>
      <c r="AY46" s="37">
        <v>420</v>
      </c>
      <c r="AZ46" s="37"/>
      <c r="BA46" s="37"/>
      <c r="BB46" s="37"/>
      <c r="BC46" s="37"/>
      <c r="BD46" s="37"/>
      <c r="BE46" s="37"/>
      <c r="BF46" s="37">
        <v>535</v>
      </c>
      <c r="BG46" s="37"/>
      <c r="BH46" s="37"/>
      <c r="BI46" s="37"/>
      <c r="BJ46" s="37"/>
      <c r="BK46" s="37"/>
      <c r="BL46" s="37">
        <v>504</v>
      </c>
      <c r="BM46" s="38"/>
      <c r="BN46" s="115">
        <v>0</v>
      </c>
      <c r="BO46" s="115">
        <v>0</v>
      </c>
      <c r="BP46" s="115">
        <v>0</v>
      </c>
      <c r="BQ46" s="59">
        <v>0</v>
      </c>
      <c r="BR46" s="59">
        <v>0</v>
      </c>
      <c r="BS46" s="59">
        <v>0</v>
      </c>
    </row>
    <row r="47" spans="1:71" ht="15" customHeight="1" thickBot="1" x14ac:dyDescent="0.3">
      <c r="A47" s="116" t="s">
        <v>272</v>
      </c>
      <c r="B47" s="19" t="s">
        <v>297</v>
      </c>
      <c r="C47" s="3" t="s">
        <v>4252</v>
      </c>
      <c r="D47" s="133" t="s">
        <v>298</v>
      </c>
      <c r="E47" s="424" t="s">
        <v>4645</v>
      </c>
      <c r="F47" s="327">
        <f>SUM(LARGE(G47:BS47,{1,2,3,4,5,6}))</f>
        <v>3414</v>
      </c>
      <c r="G47" s="36">
        <v>651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>
        <v>651</v>
      </c>
      <c r="W47" s="37"/>
      <c r="X47" s="37"/>
      <c r="Y47" s="37"/>
      <c r="Z47" s="37"/>
      <c r="AA47" s="37"/>
      <c r="AB47" s="37">
        <v>300</v>
      </c>
      <c r="AC47" s="37"/>
      <c r="AD47" s="37"/>
      <c r="AE47" s="37"/>
      <c r="AF47" s="37"/>
      <c r="AG47" s="37"/>
      <c r="AH47" s="37"/>
      <c r="AI47" s="37"/>
      <c r="AJ47" s="37"/>
      <c r="AK47" s="37"/>
      <c r="AL47" s="37">
        <v>205</v>
      </c>
      <c r="AM47" s="37"/>
      <c r="AN47" s="37">
        <v>642</v>
      </c>
      <c r="AO47" s="37"/>
      <c r="AP47" s="37"/>
      <c r="AQ47" s="37"/>
      <c r="AR47" s="37"/>
      <c r="AS47" s="37"/>
      <c r="AT47" s="37"/>
      <c r="AU47" s="37"/>
      <c r="AV47" s="37"/>
      <c r="AW47" s="37">
        <v>300</v>
      </c>
      <c r="AX47" s="37"/>
      <c r="AY47" s="37"/>
      <c r="AZ47" s="37"/>
      <c r="BA47" s="37"/>
      <c r="BB47" s="37"/>
      <c r="BC47" s="37"/>
      <c r="BD47" s="37">
        <v>780</v>
      </c>
      <c r="BE47" s="37"/>
      <c r="BF47" s="37">
        <v>390</v>
      </c>
      <c r="BG47" s="37"/>
      <c r="BH47" s="37"/>
      <c r="BI47" s="37"/>
      <c r="BJ47" s="37"/>
      <c r="BK47" s="37"/>
      <c r="BL47" s="37"/>
      <c r="BM47" s="38"/>
      <c r="BN47" s="115">
        <v>0</v>
      </c>
      <c r="BO47" s="115">
        <v>0</v>
      </c>
      <c r="BP47" s="115">
        <v>0</v>
      </c>
      <c r="BQ47" s="59">
        <v>0</v>
      </c>
      <c r="BR47" s="59">
        <v>0</v>
      </c>
      <c r="BS47" s="59">
        <v>0</v>
      </c>
    </row>
    <row r="48" spans="1:71" ht="15" customHeight="1" thickBot="1" x14ac:dyDescent="0.3">
      <c r="A48" s="116" t="s">
        <v>276</v>
      </c>
      <c r="B48" s="19" t="s">
        <v>436</v>
      </c>
      <c r="C48" s="3" t="s">
        <v>4289</v>
      </c>
      <c r="D48" s="133" t="s">
        <v>437</v>
      </c>
      <c r="E48" s="424" t="s">
        <v>162</v>
      </c>
      <c r="F48" s="327">
        <f>SUM(LARGE(G48:BS48,{1,2,3,4,5,6}))</f>
        <v>3363</v>
      </c>
      <c r="G48" s="36">
        <v>441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>
        <v>700</v>
      </c>
      <c r="S48" s="37"/>
      <c r="T48" s="37"/>
      <c r="U48" s="37"/>
      <c r="V48" s="37">
        <v>681</v>
      </c>
      <c r="W48" s="37">
        <v>385</v>
      </c>
      <c r="X48" s="37"/>
      <c r="Y48" s="37"/>
      <c r="Z48" s="37"/>
      <c r="AA48" s="37"/>
      <c r="AB48" s="37"/>
      <c r="AC48" s="37"/>
      <c r="AD48" s="37"/>
      <c r="AE48" s="37"/>
      <c r="AF48" s="37">
        <v>490</v>
      </c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>
        <v>561</v>
      </c>
      <c r="AR48" s="37"/>
      <c r="AS48" s="37"/>
      <c r="AT48" s="37"/>
      <c r="AU48" s="37">
        <v>490</v>
      </c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8"/>
      <c r="BN48" s="115">
        <v>0</v>
      </c>
      <c r="BO48" s="115">
        <v>0</v>
      </c>
      <c r="BP48" s="115">
        <v>0</v>
      </c>
      <c r="BQ48" s="59">
        <v>0</v>
      </c>
      <c r="BR48" s="59">
        <v>0</v>
      </c>
      <c r="BS48" s="59">
        <v>0</v>
      </c>
    </row>
    <row r="49" spans="1:71" ht="15" customHeight="1" thickBot="1" x14ac:dyDescent="0.3">
      <c r="A49" s="116" t="s">
        <v>279</v>
      </c>
      <c r="B49" s="19" t="s">
        <v>395</v>
      </c>
      <c r="C49" s="3" t="s">
        <v>4281</v>
      </c>
      <c r="D49" s="133" t="s">
        <v>396</v>
      </c>
      <c r="E49" s="424" t="s">
        <v>166</v>
      </c>
      <c r="F49" s="327">
        <f>SUM(LARGE(G49:BS49,{1,2,3,4,5,6}))</f>
        <v>3355</v>
      </c>
      <c r="G49" s="36"/>
      <c r="H49" s="37"/>
      <c r="I49" s="37"/>
      <c r="J49" s="37"/>
      <c r="K49" s="37"/>
      <c r="L49" s="37"/>
      <c r="M49" s="37"/>
      <c r="N49" s="37"/>
      <c r="O49" s="37">
        <v>213</v>
      </c>
      <c r="P49" s="37"/>
      <c r="Q49" s="37"/>
      <c r="R49" s="37">
        <v>490</v>
      </c>
      <c r="S49" s="37"/>
      <c r="T49" s="37"/>
      <c r="U49" s="37"/>
      <c r="V49" s="37"/>
      <c r="W49" s="37">
        <v>490</v>
      </c>
      <c r="X49" s="37"/>
      <c r="Y49" s="37"/>
      <c r="Z49" s="37"/>
      <c r="AA49" s="37"/>
      <c r="AB49" s="37">
        <v>300</v>
      </c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>
        <v>566</v>
      </c>
      <c r="AO49" s="37"/>
      <c r="AP49" s="37"/>
      <c r="AQ49" s="37">
        <v>561</v>
      </c>
      <c r="AR49" s="37"/>
      <c r="AS49" s="37"/>
      <c r="AT49" s="37"/>
      <c r="AU49" s="37">
        <v>385</v>
      </c>
      <c r="AV49" s="37"/>
      <c r="AW49" s="37"/>
      <c r="AX49" s="37"/>
      <c r="AY49" s="37">
        <v>420</v>
      </c>
      <c r="AZ49" s="37"/>
      <c r="BA49" s="37"/>
      <c r="BB49" s="37">
        <v>561</v>
      </c>
      <c r="BC49" s="37"/>
      <c r="BD49" s="37"/>
      <c r="BE49" s="37"/>
      <c r="BF49" s="37">
        <v>460</v>
      </c>
      <c r="BG49" s="37"/>
      <c r="BH49" s="37"/>
      <c r="BI49" s="37"/>
      <c r="BJ49" s="37"/>
      <c r="BK49" s="37"/>
      <c r="BL49" s="37">
        <v>687</v>
      </c>
      <c r="BM49" s="38"/>
      <c r="BN49" s="115">
        <v>0</v>
      </c>
      <c r="BO49" s="115">
        <v>0</v>
      </c>
      <c r="BP49" s="115">
        <v>0</v>
      </c>
      <c r="BQ49" s="59">
        <v>0</v>
      </c>
      <c r="BR49" s="59">
        <v>0</v>
      </c>
      <c r="BS49" s="59">
        <v>0</v>
      </c>
    </row>
    <row r="50" spans="1:71" ht="15" customHeight="1" thickBot="1" x14ac:dyDescent="0.3">
      <c r="A50" s="116" t="s">
        <v>282</v>
      </c>
      <c r="B50" s="127" t="s">
        <v>381</v>
      </c>
      <c r="C50" s="3" t="s">
        <v>4277</v>
      </c>
      <c r="D50" s="133" t="s">
        <v>382</v>
      </c>
      <c r="E50" s="424" t="s">
        <v>162</v>
      </c>
      <c r="F50" s="327">
        <f>SUM(LARGE(G50:BS50,{1,2,3,4,5,6}))</f>
        <v>3334</v>
      </c>
      <c r="G50" s="36"/>
      <c r="H50" s="37"/>
      <c r="I50" s="37">
        <v>253</v>
      </c>
      <c r="J50" s="37"/>
      <c r="K50" s="37"/>
      <c r="L50" s="37"/>
      <c r="M50" s="37"/>
      <c r="N50" s="37"/>
      <c r="O50" s="37"/>
      <c r="P50" s="37"/>
      <c r="Q50" s="37"/>
      <c r="R50" s="37">
        <v>642</v>
      </c>
      <c r="S50" s="37"/>
      <c r="T50" s="37"/>
      <c r="U50" s="37"/>
      <c r="V50" s="37"/>
      <c r="W50" s="37">
        <v>566</v>
      </c>
      <c r="X50" s="37"/>
      <c r="Y50" s="37"/>
      <c r="Z50" s="37"/>
      <c r="AA50" s="37"/>
      <c r="AB50" s="37"/>
      <c r="AC50" s="37"/>
      <c r="AD50" s="37"/>
      <c r="AE50" s="37"/>
      <c r="AF50" s="37">
        <v>490</v>
      </c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>
        <v>561</v>
      </c>
      <c r="AR50" s="37"/>
      <c r="AS50" s="37"/>
      <c r="AT50" s="37"/>
      <c r="AU50" s="37">
        <v>490</v>
      </c>
      <c r="AV50" s="37"/>
      <c r="AW50" s="37"/>
      <c r="AX50" s="37"/>
      <c r="AY50" s="37"/>
      <c r="AZ50" s="37"/>
      <c r="BA50" s="37"/>
      <c r="BB50" s="37"/>
      <c r="BC50" s="37">
        <v>300</v>
      </c>
      <c r="BD50" s="37"/>
      <c r="BE50" s="37"/>
      <c r="BF50" s="37">
        <v>585</v>
      </c>
      <c r="BG50" s="37"/>
      <c r="BH50" s="37"/>
      <c r="BI50" s="37"/>
      <c r="BJ50" s="37"/>
      <c r="BK50" s="37"/>
      <c r="BL50" s="37"/>
      <c r="BM50" s="38"/>
      <c r="BN50" s="115">
        <v>0</v>
      </c>
      <c r="BO50" s="115">
        <v>0</v>
      </c>
      <c r="BP50" s="115">
        <v>0</v>
      </c>
      <c r="BQ50" s="59">
        <v>0</v>
      </c>
      <c r="BR50" s="59">
        <v>0</v>
      </c>
      <c r="BS50" s="59">
        <v>0</v>
      </c>
    </row>
    <row r="51" spans="1:71" ht="15" customHeight="1" thickBot="1" x14ac:dyDescent="0.3">
      <c r="A51" s="116" t="s">
        <v>285</v>
      </c>
      <c r="B51" s="19" t="s">
        <v>260</v>
      </c>
      <c r="C51" s="3" t="s">
        <v>4090</v>
      </c>
      <c r="D51" s="133" t="s">
        <v>261</v>
      </c>
      <c r="E51" s="424" t="s">
        <v>4641</v>
      </c>
      <c r="F51" s="327">
        <f>SUM(LARGE(G51:BS51,{1,2,3,4,5,6}))</f>
        <v>3325</v>
      </c>
      <c r="G51" s="36"/>
      <c r="H51" s="37"/>
      <c r="I51" s="37"/>
      <c r="J51" s="37"/>
      <c r="K51" s="37"/>
      <c r="L51" s="37">
        <v>687</v>
      </c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>
        <v>810</v>
      </c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>
        <v>780</v>
      </c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>
        <v>513</v>
      </c>
      <c r="BC51" s="37"/>
      <c r="BD51" s="37"/>
      <c r="BE51" s="37"/>
      <c r="BF51" s="37">
        <v>535</v>
      </c>
      <c r="BG51" s="37"/>
      <c r="BH51" s="37"/>
      <c r="BI51" s="37"/>
      <c r="BJ51" s="37"/>
      <c r="BK51" s="37"/>
      <c r="BL51" s="37"/>
      <c r="BM51" s="38"/>
      <c r="BN51" s="115">
        <v>0</v>
      </c>
      <c r="BO51" s="115">
        <v>0</v>
      </c>
      <c r="BP51" s="115">
        <v>0</v>
      </c>
      <c r="BQ51" s="59">
        <v>0</v>
      </c>
      <c r="BR51" s="59">
        <v>0</v>
      </c>
      <c r="BS51" s="59">
        <v>0</v>
      </c>
    </row>
    <row r="52" spans="1:71" ht="15" customHeight="1" thickBot="1" x14ac:dyDescent="0.3">
      <c r="A52" s="116" t="s">
        <v>289</v>
      </c>
      <c r="B52" s="75" t="s">
        <v>257</v>
      </c>
      <c r="C52" s="3" t="s">
        <v>4241</v>
      </c>
      <c r="D52" s="133" t="s">
        <v>258</v>
      </c>
      <c r="E52" s="424" t="s">
        <v>152</v>
      </c>
      <c r="F52" s="327">
        <f>SUM(LARGE(G52:BS52,{1,2,3,4,5,6}))</f>
        <v>3296</v>
      </c>
      <c r="G52" s="36">
        <v>651</v>
      </c>
      <c r="H52" s="37"/>
      <c r="I52" s="37"/>
      <c r="J52" s="37"/>
      <c r="K52" s="37"/>
      <c r="L52" s="37">
        <v>444</v>
      </c>
      <c r="M52" s="37"/>
      <c r="N52" s="37"/>
      <c r="O52" s="37"/>
      <c r="P52" s="37"/>
      <c r="Q52" s="37"/>
      <c r="R52" s="37"/>
      <c r="S52" s="37"/>
      <c r="T52" s="37"/>
      <c r="U52" s="37"/>
      <c r="V52" s="37">
        <v>651</v>
      </c>
      <c r="W52" s="37"/>
      <c r="X52" s="37"/>
      <c r="Y52" s="37"/>
      <c r="Z52" s="37"/>
      <c r="AA52" s="37"/>
      <c r="AB52" s="37">
        <v>300</v>
      </c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>
        <v>450</v>
      </c>
      <c r="AR52" s="37"/>
      <c r="AS52" s="37"/>
      <c r="AT52" s="37"/>
      <c r="AU52" s="37">
        <v>360</v>
      </c>
      <c r="AV52" s="37"/>
      <c r="AW52" s="37"/>
      <c r="AX52" s="37"/>
      <c r="AY52" s="37">
        <v>420</v>
      </c>
      <c r="AZ52" s="37"/>
      <c r="BA52" s="37"/>
      <c r="BB52" s="37"/>
      <c r="BC52" s="37"/>
      <c r="BD52" s="37"/>
      <c r="BE52" s="37"/>
      <c r="BF52" s="37">
        <v>680</v>
      </c>
      <c r="BG52" s="37"/>
      <c r="BH52" s="37"/>
      <c r="BI52" s="37"/>
      <c r="BJ52" s="37"/>
      <c r="BK52" s="37"/>
      <c r="BL52" s="37"/>
      <c r="BM52" s="38"/>
      <c r="BN52" s="115">
        <v>0</v>
      </c>
      <c r="BO52" s="115">
        <v>0</v>
      </c>
      <c r="BP52" s="115">
        <v>0</v>
      </c>
      <c r="BQ52" s="59">
        <v>0</v>
      </c>
      <c r="BR52" s="59">
        <v>0</v>
      </c>
      <c r="BS52" s="59">
        <v>0</v>
      </c>
    </row>
    <row r="53" spans="1:71" ht="15" customHeight="1" thickBot="1" x14ac:dyDescent="0.3">
      <c r="A53" s="116" t="s">
        <v>293</v>
      </c>
      <c r="B53" s="19" t="s">
        <v>361</v>
      </c>
      <c r="C53" s="3" t="s">
        <v>4285</v>
      </c>
      <c r="D53" s="133" t="s">
        <v>362</v>
      </c>
      <c r="E53" s="424" t="s">
        <v>288</v>
      </c>
      <c r="F53" s="327">
        <f>SUM(LARGE(G53:BS53,{1,2,3,4,5,6}))</f>
        <v>3281</v>
      </c>
      <c r="G53" s="36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>
        <v>642</v>
      </c>
      <c r="S53" s="37"/>
      <c r="T53" s="37"/>
      <c r="U53" s="37"/>
      <c r="V53" s="37"/>
      <c r="W53" s="37"/>
      <c r="X53" s="37"/>
      <c r="Y53" s="37"/>
      <c r="Z53" s="37"/>
      <c r="AA53" s="37"/>
      <c r="AB53" s="37">
        <v>300</v>
      </c>
      <c r="AC53" s="37"/>
      <c r="AD53" s="37"/>
      <c r="AE53" s="37"/>
      <c r="AF53" s="37">
        <v>700</v>
      </c>
      <c r="AG53" s="37"/>
      <c r="AH53" s="37"/>
      <c r="AI53" s="37">
        <v>504</v>
      </c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>
        <v>600</v>
      </c>
      <c r="AZ53" s="37"/>
      <c r="BA53" s="37"/>
      <c r="BB53" s="37"/>
      <c r="BC53" s="37"/>
      <c r="BD53" s="37"/>
      <c r="BE53" s="37"/>
      <c r="BF53" s="37">
        <v>535</v>
      </c>
      <c r="BG53" s="37"/>
      <c r="BH53" s="37"/>
      <c r="BI53" s="37"/>
      <c r="BJ53" s="37"/>
      <c r="BK53" s="37"/>
      <c r="BL53" s="37"/>
      <c r="BM53" s="38"/>
      <c r="BN53" s="115">
        <v>0</v>
      </c>
      <c r="BO53" s="115">
        <v>0</v>
      </c>
      <c r="BP53" s="115">
        <v>0</v>
      </c>
      <c r="BQ53" s="59">
        <v>0</v>
      </c>
      <c r="BR53" s="59">
        <v>0</v>
      </c>
      <c r="BS53" s="59">
        <v>0</v>
      </c>
    </row>
    <row r="54" spans="1:71" ht="15" customHeight="1" thickBot="1" x14ac:dyDescent="0.3">
      <c r="A54" s="116" t="s">
        <v>296</v>
      </c>
      <c r="B54" s="75" t="s">
        <v>404</v>
      </c>
      <c r="C54" s="3" t="s">
        <v>4254</v>
      </c>
      <c r="D54" s="133" t="s">
        <v>405</v>
      </c>
      <c r="E54" s="424" t="s">
        <v>4645</v>
      </c>
      <c r="F54" s="327">
        <f>SUM(LARGE(G54:BS54,{1,2,3,4,5,6}))</f>
        <v>3166</v>
      </c>
      <c r="G54" s="36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>
        <v>620</v>
      </c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>
        <v>504</v>
      </c>
      <c r="AO54" s="37"/>
      <c r="AP54" s="37"/>
      <c r="AQ54" s="37">
        <v>620</v>
      </c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>
        <v>642</v>
      </c>
      <c r="BE54" s="37"/>
      <c r="BF54" s="37"/>
      <c r="BG54" s="37"/>
      <c r="BH54" s="37"/>
      <c r="BI54" s="37"/>
      <c r="BJ54" s="37"/>
      <c r="BK54" s="37"/>
      <c r="BL54" s="37"/>
      <c r="BM54" s="38">
        <v>780</v>
      </c>
      <c r="BN54" s="115">
        <v>0</v>
      </c>
      <c r="BO54" s="115">
        <v>0</v>
      </c>
      <c r="BP54" s="115">
        <v>0</v>
      </c>
      <c r="BQ54" s="59">
        <v>0</v>
      </c>
      <c r="BR54" s="59">
        <v>0</v>
      </c>
      <c r="BS54" s="59">
        <v>0</v>
      </c>
    </row>
    <row r="55" spans="1:71" ht="15" customHeight="1" thickBot="1" x14ac:dyDescent="0.3">
      <c r="A55" s="116" t="s">
        <v>299</v>
      </c>
      <c r="B55" s="19" t="s">
        <v>197</v>
      </c>
      <c r="C55" s="3" t="s">
        <v>4233</v>
      </c>
      <c r="D55" s="133" t="s">
        <v>198</v>
      </c>
      <c r="E55" s="424" t="s">
        <v>4643</v>
      </c>
      <c r="F55" s="327">
        <f>SUM(LARGE(G55:BS55,{1,2,3,4,5,6}))</f>
        <v>3154</v>
      </c>
      <c r="G55" s="36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>
        <v>250</v>
      </c>
      <c r="AF55" s="37">
        <v>700</v>
      </c>
      <c r="AG55" s="37"/>
      <c r="AH55" s="37"/>
      <c r="AI55" s="37"/>
      <c r="AJ55" s="37"/>
      <c r="AK55" s="37">
        <v>920</v>
      </c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>
        <v>642</v>
      </c>
      <c r="BE55" s="37"/>
      <c r="BF55" s="37"/>
      <c r="BG55" s="37"/>
      <c r="BH55" s="37"/>
      <c r="BI55" s="37"/>
      <c r="BJ55" s="37"/>
      <c r="BK55" s="37"/>
      <c r="BL55" s="37"/>
      <c r="BM55" s="38">
        <v>642</v>
      </c>
      <c r="BN55" s="115">
        <v>0</v>
      </c>
      <c r="BO55" s="115">
        <v>0</v>
      </c>
      <c r="BP55" s="115">
        <v>0</v>
      </c>
      <c r="BQ55" s="59">
        <v>0</v>
      </c>
      <c r="BR55" s="59">
        <v>0</v>
      </c>
      <c r="BS55" s="59">
        <v>0</v>
      </c>
    </row>
    <row r="56" spans="1:71" ht="15" customHeight="1" thickBot="1" x14ac:dyDescent="0.3">
      <c r="A56" s="116" t="s">
        <v>303</v>
      </c>
      <c r="B56" s="19" t="s">
        <v>251</v>
      </c>
      <c r="C56" s="3" t="s">
        <v>4239</v>
      </c>
      <c r="D56" s="133" t="s">
        <v>252</v>
      </c>
      <c r="E56" s="424" t="s">
        <v>222</v>
      </c>
      <c r="F56" s="327">
        <f>SUM(LARGE(G56:BS56,{1,2,3,4,5,6}))</f>
        <v>3142</v>
      </c>
      <c r="G56" s="36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>
        <v>561</v>
      </c>
      <c r="W56" s="37">
        <v>595</v>
      </c>
      <c r="X56" s="37"/>
      <c r="Y56" s="37"/>
      <c r="Z56" s="37"/>
      <c r="AA56" s="37"/>
      <c r="AB56" s="37"/>
      <c r="AC56" s="37"/>
      <c r="AD56" s="37"/>
      <c r="AE56" s="37"/>
      <c r="AF56" s="37">
        <v>490</v>
      </c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>
        <v>441</v>
      </c>
      <c r="AR56" s="37"/>
      <c r="AS56" s="37"/>
      <c r="AT56" s="37"/>
      <c r="AU56" s="37">
        <v>595</v>
      </c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>
        <v>460</v>
      </c>
      <c r="BG56" s="37"/>
      <c r="BH56" s="37"/>
      <c r="BI56" s="37"/>
      <c r="BJ56" s="37"/>
      <c r="BK56" s="37"/>
      <c r="BL56" s="37"/>
      <c r="BM56" s="38"/>
      <c r="BN56" s="115">
        <v>0</v>
      </c>
      <c r="BO56" s="115">
        <v>0</v>
      </c>
      <c r="BP56" s="115">
        <v>0</v>
      </c>
      <c r="BQ56" s="59">
        <v>0</v>
      </c>
      <c r="BR56" s="59">
        <v>0</v>
      </c>
      <c r="BS56" s="59">
        <v>0</v>
      </c>
    </row>
    <row r="57" spans="1:71" ht="15" customHeight="1" thickBot="1" x14ac:dyDescent="0.3">
      <c r="A57" s="116" t="s">
        <v>307</v>
      </c>
      <c r="B57" s="19" t="s">
        <v>224</v>
      </c>
      <c r="C57" s="3" t="s">
        <v>3707</v>
      </c>
      <c r="D57" s="133" t="s">
        <v>225</v>
      </c>
      <c r="E57" s="424" t="s">
        <v>222</v>
      </c>
      <c r="F57" s="327">
        <f>SUM(LARGE(G57:BS57,{1,2,3,4,5,6}))</f>
        <v>3142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>
        <v>561</v>
      </c>
      <c r="W57" s="37">
        <v>595</v>
      </c>
      <c r="X57" s="37"/>
      <c r="Y57" s="37"/>
      <c r="Z57" s="37"/>
      <c r="AA57" s="37"/>
      <c r="AB57" s="37"/>
      <c r="AC57" s="37"/>
      <c r="AD57" s="37"/>
      <c r="AE57" s="37"/>
      <c r="AF57" s="37">
        <v>490</v>
      </c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>
        <v>441</v>
      </c>
      <c r="AR57" s="37"/>
      <c r="AS57" s="37"/>
      <c r="AT57" s="37"/>
      <c r="AU57" s="37">
        <v>595</v>
      </c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>
        <v>460</v>
      </c>
      <c r="BG57" s="37"/>
      <c r="BH57" s="37"/>
      <c r="BI57" s="37"/>
      <c r="BJ57" s="37"/>
      <c r="BK57" s="37"/>
      <c r="BL57" s="37"/>
      <c r="BM57" s="38"/>
      <c r="BN57" s="115">
        <v>0</v>
      </c>
      <c r="BO57" s="115">
        <v>0</v>
      </c>
      <c r="BP57" s="115">
        <v>0</v>
      </c>
      <c r="BQ57" s="59">
        <v>0</v>
      </c>
      <c r="BR57" s="59">
        <v>0</v>
      </c>
      <c r="BS57" s="59">
        <v>0</v>
      </c>
    </row>
    <row r="58" spans="1:71" ht="15" customHeight="1" thickBot="1" x14ac:dyDescent="0.3">
      <c r="A58" s="116" t="s">
        <v>311</v>
      </c>
      <c r="B58" s="19" t="s">
        <v>343</v>
      </c>
      <c r="C58" s="3" t="s">
        <v>4274</v>
      </c>
      <c r="D58" s="133" t="s">
        <v>344</v>
      </c>
      <c r="E58" s="424" t="s">
        <v>206</v>
      </c>
      <c r="F58" s="327">
        <f>SUM(LARGE(G58:BS58,{1,2,3,4,5,6}))</f>
        <v>3130</v>
      </c>
      <c r="G58" s="36"/>
      <c r="H58" s="37"/>
      <c r="I58" s="37"/>
      <c r="J58" s="37"/>
      <c r="K58" s="37"/>
      <c r="L58" s="37"/>
      <c r="M58" s="37"/>
      <c r="N58" s="37"/>
      <c r="O58" s="37">
        <v>300</v>
      </c>
      <c r="P58" s="37"/>
      <c r="Q58" s="37"/>
      <c r="R58" s="37"/>
      <c r="S58" s="37"/>
      <c r="T58" s="37"/>
      <c r="U58" s="37"/>
      <c r="V58" s="37"/>
      <c r="W58" s="37">
        <v>687</v>
      </c>
      <c r="X58" s="37"/>
      <c r="Y58" s="37"/>
      <c r="Z58" s="37"/>
      <c r="AA58" s="37"/>
      <c r="AB58" s="37">
        <v>480</v>
      </c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>
        <v>504</v>
      </c>
      <c r="AV58" s="37"/>
      <c r="AW58" s="37"/>
      <c r="AX58" s="37"/>
      <c r="AY58" s="37">
        <v>420</v>
      </c>
      <c r="AZ58" s="37"/>
      <c r="BA58" s="37"/>
      <c r="BB58" s="37"/>
      <c r="BC58" s="37"/>
      <c r="BD58" s="37"/>
      <c r="BE58" s="37"/>
      <c r="BF58" s="37">
        <v>535</v>
      </c>
      <c r="BG58" s="37"/>
      <c r="BH58" s="37"/>
      <c r="BI58" s="37"/>
      <c r="BJ58" s="37"/>
      <c r="BK58" s="37"/>
      <c r="BL58" s="37">
        <v>504</v>
      </c>
      <c r="BM58" s="38"/>
      <c r="BN58" s="115">
        <v>0</v>
      </c>
      <c r="BO58" s="115">
        <v>0</v>
      </c>
      <c r="BP58" s="115">
        <v>0</v>
      </c>
      <c r="BQ58" s="59">
        <v>0</v>
      </c>
      <c r="BR58" s="59">
        <v>0</v>
      </c>
      <c r="BS58" s="59">
        <v>0</v>
      </c>
    </row>
    <row r="59" spans="1:71" ht="15" customHeight="1" thickBot="1" x14ac:dyDescent="0.3">
      <c r="A59" s="116" t="s">
        <v>314</v>
      </c>
      <c r="B59" s="19" t="s">
        <v>280</v>
      </c>
      <c r="C59" s="3" t="s">
        <v>4243</v>
      </c>
      <c r="D59" s="133" t="s">
        <v>281</v>
      </c>
      <c r="E59" s="424" t="s">
        <v>241</v>
      </c>
      <c r="F59" s="327">
        <f>SUM(LARGE(G59:BS59,{1,2,3,4,5,6}))</f>
        <v>3123</v>
      </c>
      <c r="G59" s="36">
        <v>651</v>
      </c>
      <c r="H59" s="37"/>
      <c r="I59" s="37"/>
      <c r="J59" s="37"/>
      <c r="K59" s="37"/>
      <c r="L59" s="37">
        <v>444</v>
      </c>
      <c r="M59" s="37"/>
      <c r="N59" s="37"/>
      <c r="O59" s="37"/>
      <c r="P59" s="37"/>
      <c r="Q59" s="37"/>
      <c r="R59" s="37"/>
      <c r="S59" s="37"/>
      <c r="T59" s="37"/>
      <c r="U59" s="37"/>
      <c r="V59" s="37">
        <v>651</v>
      </c>
      <c r="W59" s="37"/>
      <c r="X59" s="37"/>
      <c r="Y59" s="37"/>
      <c r="Z59" s="37"/>
      <c r="AA59" s="37"/>
      <c r="AB59" s="37">
        <v>300</v>
      </c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>
        <v>360</v>
      </c>
      <c r="AV59" s="37"/>
      <c r="AW59" s="37"/>
      <c r="AX59" s="37"/>
      <c r="AY59" s="37">
        <v>420</v>
      </c>
      <c r="AZ59" s="37"/>
      <c r="BA59" s="37"/>
      <c r="BB59" s="37">
        <v>513</v>
      </c>
      <c r="BC59" s="37"/>
      <c r="BD59" s="37"/>
      <c r="BE59" s="37"/>
      <c r="BF59" s="37"/>
      <c r="BG59" s="37"/>
      <c r="BH59" s="37"/>
      <c r="BI59" s="37"/>
      <c r="BJ59" s="37"/>
      <c r="BK59" s="37"/>
      <c r="BL59" s="37">
        <v>444</v>
      </c>
      <c r="BM59" s="38"/>
      <c r="BN59" s="115">
        <v>0</v>
      </c>
      <c r="BO59" s="115">
        <v>0</v>
      </c>
      <c r="BP59" s="115">
        <v>0</v>
      </c>
      <c r="BQ59" s="59">
        <v>0</v>
      </c>
      <c r="BR59" s="59">
        <v>0</v>
      </c>
      <c r="BS59" s="59">
        <v>0</v>
      </c>
    </row>
    <row r="60" spans="1:71" ht="15" customHeight="1" thickBot="1" x14ac:dyDescent="0.3">
      <c r="A60" s="116" t="s">
        <v>317</v>
      </c>
      <c r="B60" s="75" t="s">
        <v>290</v>
      </c>
      <c r="C60" s="3" t="s">
        <v>4266</v>
      </c>
      <c r="D60" s="133" t="s">
        <v>291</v>
      </c>
      <c r="E60" s="424" t="s">
        <v>292</v>
      </c>
      <c r="F60" s="327">
        <f>SUM(LARGE(G60:BS60,{1,2,3,4,5,6}))</f>
        <v>3058</v>
      </c>
      <c r="G60" s="36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>
        <v>595</v>
      </c>
      <c r="AG60" s="37"/>
      <c r="AH60" s="37"/>
      <c r="AI60" s="37"/>
      <c r="AJ60" s="37"/>
      <c r="AK60" s="37">
        <v>490</v>
      </c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>
        <v>490</v>
      </c>
      <c r="AY60" s="37">
        <v>510</v>
      </c>
      <c r="AZ60" s="37"/>
      <c r="BA60" s="37"/>
      <c r="BB60" s="37"/>
      <c r="BC60" s="37"/>
      <c r="BD60" s="37"/>
      <c r="BE60" s="37"/>
      <c r="BF60" s="37">
        <v>331</v>
      </c>
      <c r="BG60" s="37"/>
      <c r="BH60" s="37"/>
      <c r="BI60" s="37"/>
      <c r="BJ60" s="37"/>
      <c r="BK60" s="37"/>
      <c r="BL60" s="37"/>
      <c r="BM60" s="38">
        <v>642</v>
      </c>
      <c r="BN60" s="115">
        <v>0</v>
      </c>
      <c r="BO60" s="115">
        <v>0</v>
      </c>
      <c r="BP60" s="115">
        <v>0</v>
      </c>
      <c r="BQ60" s="59">
        <v>0</v>
      </c>
      <c r="BR60" s="59">
        <v>0</v>
      </c>
      <c r="BS60" s="59">
        <v>0</v>
      </c>
    </row>
    <row r="61" spans="1:71" ht="15" customHeight="1" thickBot="1" x14ac:dyDescent="0.3">
      <c r="A61" s="116" t="s">
        <v>320</v>
      </c>
      <c r="B61" s="19" t="s">
        <v>364</v>
      </c>
      <c r="C61" s="3" t="s">
        <v>4272</v>
      </c>
      <c r="D61" s="133" t="s">
        <v>365</v>
      </c>
      <c r="E61" s="424" t="s">
        <v>166</v>
      </c>
      <c r="F61" s="327">
        <f>SUM(LARGE(G61:BS61,{1,2,3,4,5,6}))</f>
        <v>2950</v>
      </c>
      <c r="G61" s="36"/>
      <c r="H61" s="37"/>
      <c r="I61" s="37"/>
      <c r="J61" s="37"/>
      <c r="K61" s="37"/>
      <c r="L61" s="37">
        <v>275</v>
      </c>
      <c r="M61" s="37"/>
      <c r="N61" s="37"/>
      <c r="O61" s="37">
        <v>250</v>
      </c>
      <c r="P61" s="37"/>
      <c r="Q61" s="37"/>
      <c r="R61" s="37">
        <v>595</v>
      </c>
      <c r="S61" s="37"/>
      <c r="T61" s="37"/>
      <c r="U61" s="37"/>
      <c r="V61" s="37">
        <v>455</v>
      </c>
      <c r="W61" s="37">
        <v>425</v>
      </c>
      <c r="X61" s="37"/>
      <c r="Y61" s="37"/>
      <c r="Z61" s="37"/>
      <c r="AA61" s="37"/>
      <c r="AB61" s="37">
        <v>300</v>
      </c>
      <c r="AC61" s="37"/>
      <c r="AD61" s="37"/>
      <c r="AE61" s="37"/>
      <c r="AF61" s="37">
        <v>272</v>
      </c>
      <c r="AG61" s="37"/>
      <c r="AH61" s="37"/>
      <c r="AI61" s="37"/>
      <c r="AJ61" s="37"/>
      <c r="AK61" s="37"/>
      <c r="AL61" s="37"/>
      <c r="AM61" s="37">
        <v>205</v>
      </c>
      <c r="AN61" s="37">
        <v>500</v>
      </c>
      <c r="AO61" s="37"/>
      <c r="AP61" s="37"/>
      <c r="AQ61" s="37">
        <v>455</v>
      </c>
      <c r="AR61" s="37"/>
      <c r="AS61" s="37"/>
      <c r="AT61" s="37"/>
      <c r="AU61" s="37"/>
      <c r="AV61" s="37"/>
      <c r="AW61" s="37"/>
      <c r="AX61" s="37"/>
      <c r="AY61" s="37">
        <v>290</v>
      </c>
      <c r="AZ61" s="37"/>
      <c r="BA61" s="37"/>
      <c r="BB61" s="37">
        <v>455</v>
      </c>
      <c r="BC61" s="37"/>
      <c r="BD61" s="37"/>
      <c r="BE61" s="37"/>
      <c r="BF61" s="37">
        <v>490</v>
      </c>
      <c r="BG61" s="37"/>
      <c r="BH61" s="37"/>
      <c r="BI61" s="37"/>
      <c r="BJ61" s="37"/>
      <c r="BK61" s="37"/>
      <c r="BL61" s="37">
        <v>385</v>
      </c>
      <c r="BM61" s="38"/>
      <c r="BN61" s="115">
        <v>0</v>
      </c>
      <c r="BO61" s="115">
        <v>0</v>
      </c>
      <c r="BP61" s="115">
        <v>0</v>
      </c>
      <c r="BQ61" s="59">
        <v>0</v>
      </c>
      <c r="BR61" s="59">
        <v>0</v>
      </c>
      <c r="BS61" s="59">
        <v>0</v>
      </c>
    </row>
    <row r="62" spans="1:71" ht="15" customHeight="1" thickBot="1" x14ac:dyDescent="0.3">
      <c r="A62" s="116" t="s">
        <v>323</v>
      </c>
      <c r="B62" s="19" t="s">
        <v>264</v>
      </c>
      <c r="C62" s="3" t="s">
        <v>4244</v>
      </c>
      <c r="D62" s="133" t="s">
        <v>265</v>
      </c>
      <c r="E62" s="424" t="s">
        <v>4647</v>
      </c>
      <c r="F62" s="327">
        <f>SUM(LARGE(G62:BS62,{1,2,3,4,5,6}))</f>
        <v>2941</v>
      </c>
      <c r="G62" s="36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>
        <v>205</v>
      </c>
      <c r="AD62" s="37"/>
      <c r="AE62" s="37">
        <v>175</v>
      </c>
      <c r="AF62" s="37"/>
      <c r="AG62" s="37"/>
      <c r="AH62" s="37"/>
      <c r="AI62" s="37"/>
      <c r="AJ62" s="37"/>
      <c r="AK62" s="37">
        <v>780</v>
      </c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>
        <v>420</v>
      </c>
      <c r="AZ62" s="37"/>
      <c r="BA62" s="37"/>
      <c r="BB62" s="37"/>
      <c r="BC62" s="37"/>
      <c r="BD62" s="37">
        <v>504</v>
      </c>
      <c r="BE62" s="37"/>
      <c r="BF62" s="37">
        <v>390</v>
      </c>
      <c r="BG62" s="37"/>
      <c r="BH62" s="37"/>
      <c r="BI62" s="37"/>
      <c r="BJ62" s="37"/>
      <c r="BK62" s="37"/>
      <c r="BL62" s="37"/>
      <c r="BM62" s="38">
        <v>642</v>
      </c>
      <c r="BN62" s="115">
        <v>0</v>
      </c>
      <c r="BO62" s="115">
        <v>0</v>
      </c>
      <c r="BP62" s="115">
        <v>0</v>
      </c>
      <c r="BQ62" s="59">
        <v>0</v>
      </c>
      <c r="BR62" s="59">
        <v>0</v>
      </c>
      <c r="BS62" s="59">
        <v>0</v>
      </c>
    </row>
    <row r="63" spans="1:71" ht="15" customHeight="1" thickBot="1" x14ac:dyDescent="0.3">
      <c r="A63" s="116" t="s">
        <v>327</v>
      </c>
      <c r="B63" s="19" t="s">
        <v>286</v>
      </c>
      <c r="C63" s="3" t="s">
        <v>4250</v>
      </c>
      <c r="D63" s="133" t="s">
        <v>287</v>
      </c>
      <c r="E63" s="424" t="s">
        <v>288</v>
      </c>
      <c r="F63" s="327">
        <f>SUM(LARGE(G63:BS63,{1,2,3,4,5,6}))</f>
        <v>2911</v>
      </c>
      <c r="G63" s="36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>
        <v>385</v>
      </c>
      <c r="S63" s="37"/>
      <c r="T63" s="37"/>
      <c r="U63" s="37"/>
      <c r="V63" s="37"/>
      <c r="W63" s="37"/>
      <c r="X63" s="37"/>
      <c r="Y63" s="37"/>
      <c r="Z63" s="37"/>
      <c r="AA63" s="37"/>
      <c r="AB63" s="37">
        <v>300</v>
      </c>
      <c r="AC63" s="37"/>
      <c r="AD63" s="37"/>
      <c r="AE63" s="37"/>
      <c r="AF63" s="37">
        <v>490</v>
      </c>
      <c r="AG63" s="37"/>
      <c r="AH63" s="37"/>
      <c r="AI63" s="37">
        <v>700</v>
      </c>
      <c r="AJ63" s="37"/>
      <c r="AK63" s="37"/>
      <c r="AL63" s="37"/>
      <c r="AM63" s="37"/>
      <c r="AN63" s="37"/>
      <c r="AO63" s="37"/>
      <c r="AP63" s="37"/>
      <c r="AQ63" s="37">
        <v>441</v>
      </c>
      <c r="AR63" s="37"/>
      <c r="AS63" s="37"/>
      <c r="AT63" s="37"/>
      <c r="AU63" s="37"/>
      <c r="AV63" s="37"/>
      <c r="AW63" s="37"/>
      <c r="AX63" s="37"/>
      <c r="AY63" s="37">
        <v>510</v>
      </c>
      <c r="AZ63" s="37"/>
      <c r="BA63" s="37"/>
      <c r="BB63" s="37"/>
      <c r="BC63" s="37"/>
      <c r="BD63" s="37"/>
      <c r="BE63" s="37"/>
      <c r="BF63" s="37">
        <v>385</v>
      </c>
      <c r="BG63" s="37"/>
      <c r="BH63" s="37"/>
      <c r="BI63" s="37">
        <v>205</v>
      </c>
      <c r="BJ63" s="37"/>
      <c r="BK63" s="37"/>
      <c r="BL63" s="37"/>
      <c r="BM63" s="38"/>
      <c r="BN63" s="115">
        <v>0</v>
      </c>
      <c r="BO63" s="115">
        <v>0</v>
      </c>
      <c r="BP63" s="115">
        <v>0</v>
      </c>
      <c r="BQ63" s="59">
        <v>0</v>
      </c>
      <c r="BR63" s="59">
        <v>0</v>
      </c>
      <c r="BS63" s="59">
        <v>0</v>
      </c>
    </row>
    <row r="64" spans="1:71" ht="15" customHeight="1" thickBot="1" x14ac:dyDescent="0.3">
      <c r="A64" s="116" t="s">
        <v>330</v>
      </c>
      <c r="B64" s="19" t="s">
        <v>378</v>
      </c>
      <c r="C64" s="3" t="s">
        <v>4270</v>
      </c>
      <c r="D64" s="133" t="s">
        <v>379</v>
      </c>
      <c r="E64" s="424" t="s">
        <v>4648</v>
      </c>
      <c r="F64" s="327">
        <f>SUM(LARGE(G64:BS64,{1,2,3,4,5,6}))</f>
        <v>2823</v>
      </c>
      <c r="G64" s="36"/>
      <c r="H64" s="37"/>
      <c r="I64" s="37">
        <v>205</v>
      </c>
      <c r="J64" s="37"/>
      <c r="K64" s="37"/>
      <c r="L64" s="37"/>
      <c r="M64" s="37"/>
      <c r="N64" s="37"/>
      <c r="O64" s="37">
        <v>253</v>
      </c>
      <c r="P64" s="37"/>
      <c r="Q64" s="37"/>
      <c r="R64" s="37"/>
      <c r="S64" s="37"/>
      <c r="T64" s="37"/>
      <c r="U64" s="37"/>
      <c r="V64" s="37"/>
      <c r="W64" s="37">
        <v>504</v>
      </c>
      <c r="X64" s="37"/>
      <c r="Y64" s="37"/>
      <c r="Z64" s="37"/>
      <c r="AA64" s="37"/>
      <c r="AB64" s="37">
        <v>300</v>
      </c>
      <c r="AC64" s="37"/>
      <c r="AD64" s="37"/>
      <c r="AE64" s="37"/>
      <c r="AF64" s="37">
        <v>385</v>
      </c>
      <c r="AG64" s="37"/>
      <c r="AH64" s="37"/>
      <c r="AI64" s="37"/>
      <c r="AJ64" s="37"/>
      <c r="AK64" s="37"/>
      <c r="AL64" s="37"/>
      <c r="AM64" s="37">
        <v>205</v>
      </c>
      <c r="AN64" s="37">
        <v>504</v>
      </c>
      <c r="AO64" s="37"/>
      <c r="AP64" s="37"/>
      <c r="AQ64" s="37">
        <v>620</v>
      </c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>
        <v>450</v>
      </c>
      <c r="BC64" s="37"/>
      <c r="BD64" s="37"/>
      <c r="BE64" s="37"/>
      <c r="BF64" s="37"/>
      <c r="BG64" s="37"/>
      <c r="BH64" s="37"/>
      <c r="BI64" s="37"/>
      <c r="BJ64" s="37"/>
      <c r="BK64" s="37"/>
      <c r="BL64" s="37">
        <v>360</v>
      </c>
      <c r="BM64" s="38"/>
      <c r="BN64" s="115">
        <v>0</v>
      </c>
      <c r="BO64" s="115">
        <v>0</v>
      </c>
      <c r="BP64" s="115">
        <v>0</v>
      </c>
      <c r="BQ64" s="59">
        <v>0</v>
      </c>
      <c r="BR64" s="59">
        <v>0</v>
      </c>
      <c r="BS64" s="59">
        <v>0</v>
      </c>
    </row>
    <row r="65" spans="1:71" ht="15" customHeight="1" thickBot="1" x14ac:dyDescent="0.3">
      <c r="A65" s="116" t="s">
        <v>333</v>
      </c>
      <c r="B65" s="19" t="s">
        <v>273</v>
      </c>
      <c r="C65" s="3" t="s">
        <v>3714</v>
      </c>
      <c r="D65" s="133" t="s">
        <v>274</v>
      </c>
      <c r="E65" s="424" t="s">
        <v>275</v>
      </c>
      <c r="F65" s="327">
        <f>SUM(LARGE(G65:BS65,{1,2,3,4,5,6}))</f>
        <v>2819</v>
      </c>
      <c r="G65" s="36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>
        <v>137</v>
      </c>
      <c r="V65" s="37"/>
      <c r="W65" s="37"/>
      <c r="X65" s="37"/>
      <c r="Y65" s="37"/>
      <c r="Z65" s="37"/>
      <c r="AA65" s="37"/>
      <c r="AB65" s="37"/>
      <c r="AC65" s="37">
        <v>250</v>
      </c>
      <c r="AD65" s="37"/>
      <c r="AE65" s="37">
        <v>142</v>
      </c>
      <c r="AF65" s="37"/>
      <c r="AG65" s="37"/>
      <c r="AH65" s="37"/>
      <c r="AI65" s="37"/>
      <c r="AJ65" s="37"/>
      <c r="AK65" s="37">
        <v>500</v>
      </c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>
        <v>500</v>
      </c>
      <c r="AY65" s="37">
        <v>400</v>
      </c>
      <c r="AZ65" s="37"/>
      <c r="BA65" s="37"/>
      <c r="BB65" s="37">
        <v>552</v>
      </c>
      <c r="BC65" s="37"/>
      <c r="BD65" s="37">
        <v>595</v>
      </c>
      <c r="BE65" s="37"/>
      <c r="BF65" s="37">
        <v>272</v>
      </c>
      <c r="BG65" s="37"/>
      <c r="BH65" s="37"/>
      <c r="BI65" s="37"/>
      <c r="BJ65" s="37"/>
      <c r="BK65" s="37"/>
      <c r="BL65" s="37"/>
      <c r="BM65" s="38"/>
      <c r="BN65" s="115">
        <v>0</v>
      </c>
      <c r="BO65" s="115">
        <v>0</v>
      </c>
      <c r="BP65" s="115">
        <v>0</v>
      </c>
      <c r="BQ65" s="59">
        <v>0</v>
      </c>
      <c r="BR65" s="59">
        <v>0</v>
      </c>
      <c r="BS65" s="59">
        <v>0</v>
      </c>
    </row>
    <row r="66" spans="1:71" ht="15" customHeight="1" thickBot="1" x14ac:dyDescent="0.3">
      <c r="A66" s="116" t="s">
        <v>336</v>
      </c>
      <c r="B66" s="19" t="s">
        <v>349</v>
      </c>
      <c r="C66" s="3" t="s">
        <v>4255</v>
      </c>
      <c r="D66" s="133" t="s">
        <v>350</v>
      </c>
      <c r="E66" s="424" t="s">
        <v>152</v>
      </c>
      <c r="F66" s="327">
        <f>SUM(LARGE(G66:BS66,{1,2,3,4,5,6}))</f>
        <v>2788</v>
      </c>
      <c r="G66" s="36">
        <v>357</v>
      </c>
      <c r="H66" s="37"/>
      <c r="I66" s="37"/>
      <c r="J66" s="37"/>
      <c r="K66" s="37"/>
      <c r="L66" s="37">
        <v>275</v>
      </c>
      <c r="M66" s="37"/>
      <c r="N66" s="37"/>
      <c r="O66" s="37"/>
      <c r="P66" s="37"/>
      <c r="Q66" s="37"/>
      <c r="R66" s="37"/>
      <c r="S66" s="37"/>
      <c r="T66" s="37"/>
      <c r="U66" s="37"/>
      <c r="V66" s="37">
        <v>552</v>
      </c>
      <c r="W66" s="37"/>
      <c r="X66" s="37"/>
      <c r="Y66" s="37"/>
      <c r="Z66" s="37"/>
      <c r="AA66" s="37"/>
      <c r="AB66" s="37">
        <v>300</v>
      </c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>
        <v>455</v>
      </c>
      <c r="AR66" s="37"/>
      <c r="AS66" s="37"/>
      <c r="AT66" s="37"/>
      <c r="AU66" s="37">
        <v>425</v>
      </c>
      <c r="AV66" s="37"/>
      <c r="AW66" s="37"/>
      <c r="AX66" s="37"/>
      <c r="AY66" s="37">
        <v>400</v>
      </c>
      <c r="AZ66" s="37"/>
      <c r="BA66" s="37"/>
      <c r="BB66" s="37">
        <v>441</v>
      </c>
      <c r="BC66" s="37"/>
      <c r="BD66" s="37"/>
      <c r="BE66" s="37"/>
      <c r="BF66" s="37">
        <v>385</v>
      </c>
      <c r="BG66" s="37"/>
      <c r="BH66" s="37">
        <v>425</v>
      </c>
      <c r="BI66" s="37"/>
      <c r="BJ66" s="37"/>
      <c r="BK66" s="37"/>
      <c r="BL66" s="37">
        <v>490</v>
      </c>
      <c r="BM66" s="38"/>
      <c r="BN66" s="115">
        <v>0</v>
      </c>
      <c r="BO66" s="115">
        <v>0</v>
      </c>
      <c r="BP66" s="115">
        <v>0</v>
      </c>
      <c r="BQ66" s="59">
        <v>0</v>
      </c>
      <c r="BR66" s="59">
        <v>0</v>
      </c>
      <c r="BS66" s="59">
        <v>0</v>
      </c>
    </row>
    <row r="67" spans="1:71" ht="15" customHeight="1" thickBot="1" x14ac:dyDescent="0.3">
      <c r="A67" s="116" t="s">
        <v>339</v>
      </c>
      <c r="B67" s="19" t="s">
        <v>502</v>
      </c>
      <c r="C67" s="3" t="s">
        <v>3949</v>
      </c>
      <c r="D67" s="133" t="s">
        <v>503</v>
      </c>
      <c r="E67" s="424" t="s">
        <v>166</v>
      </c>
      <c r="F67" s="327">
        <f>SUM(LARGE(G67:BS67,{1,2,3,4,5,6}))</f>
        <v>2780</v>
      </c>
      <c r="G67" s="36"/>
      <c r="H67" s="37"/>
      <c r="I67" s="37"/>
      <c r="J67" s="37"/>
      <c r="K67" s="37"/>
      <c r="L67" s="37">
        <v>275</v>
      </c>
      <c r="M67" s="37"/>
      <c r="N67" s="37"/>
      <c r="O67" s="37">
        <v>250</v>
      </c>
      <c r="P67" s="37"/>
      <c r="Q67" s="37"/>
      <c r="R67" s="37"/>
      <c r="S67" s="37"/>
      <c r="T67" s="37"/>
      <c r="U67" s="37"/>
      <c r="V67" s="37">
        <v>455</v>
      </c>
      <c r="W67" s="37">
        <v>425</v>
      </c>
      <c r="X67" s="37"/>
      <c r="Y67" s="37"/>
      <c r="Z67" s="37"/>
      <c r="AA67" s="37"/>
      <c r="AB67" s="37">
        <v>300</v>
      </c>
      <c r="AC67" s="37"/>
      <c r="AD67" s="37"/>
      <c r="AE67" s="37"/>
      <c r="AF67" s="37">
        <v>272</v>
      </c>
      <c r="AG67" s="37"/>
      <c r="AH67" s="37"/>
      <c r="AI67" s="37"/>
      <c r="AJ67" s="37"/>
      <c r="AK67" s="37"/>
      <c r="AL67" s="37"/>
      <c r="AM67" s="37">
        <v>205</v>
      </c>
      <c r="AN67" s="37">
        <v>500</v>
      </c>
      <c r="AO67" s="37"/>
      <c r="AP67" s="37"/>
      <c r="AQ67" s="37">
        <v>455</v>
      </c>
      <c r="AR67" s="37"/>
      <c r="AS67" s="37"/>
      <c r="AT67" s="37"/>
      <c r="AU67" s="37"/>
      <c r="AV67" s="37"/>
      <c r="AW67" s="37"/>
      <c r="AX67" s="37"/>
      <c r="AY67" s="37">
        <v>290</v>
      </c>
      <c r="AZ67" s="37"/>
      <c r="BA67" s="37"/>
      <c r="BB67" s="37">
        <v>455</v>
      </c>
      <c r="BC67" s="37"/>
      <c r="BD67" s="37"/>
      <c r="BE67" s="37"/>
      <c r="BF67" s="37">
        <v>490</v>
      </c>
      <c r="BG67" s="37"/>
      <c r="BH67" s="37"/>
      <c r="BI67" s="37"/>
      <c r="BJ67" s="37"/>
      <c r="BK67" s="37"/>
      <c r="BL67" s="37">
        <v>385</v>
      </c>
      <c r="BM67" s="38"/>
      <c r="BN67" s="115">
        <v>0</v>
      </c>
      <c r="BO67" s="115">
        <v>0</v>
      </c>
      <c r="BP67" s="115">
        <v>0</v>
      </c>
      <c r="BQ67" s="59">
        <v>0</v>
      </c>
      <c r="BR67" s="59">
        <v>0</v>
      </c>
      <c r="BS67" s="59">
        <v>0</v>
      </c>
    </row>
    <row r="68" spans="1:71" ht="15" customHeight="1" thickBot="1" x14ac:dyDescent="0.3">
      <c r="A68" s="116" t="s">
        <v>342</v>
      </c>
      <c r="B68" s="75" t="s">
        <v>328</v>
      </c>
      <c r="C68" s="3" t="s">
        <v>4263</v>
      </c>
      <c r="D68" s="133" t="s">
        <v>329</v>
      </c>
      <c r="E68" s="424" t="s">
        <v>4641</v>
      </c>
      <c r="F68" s="327">
        <f>SUM(LARGE(G68:BS68,{1,2,3,4,5,6}))</f>
        <v>2761</v>
      </c>
      <c r="G68" s="36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>
        <v>444</v>
      </c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>
        <v>205</v>
      </c>
      <c r="AM68" s="37"/>
      <c r="AN68" s="37">
        <v>642</v>
      </c>
      <c r="AO68" s="37"/>
      <c r="AP68" s="37"/>
      <c r="AQ68" s="37"/>
      <c r="AR68" s="37"/>
      <c r="AS68" s="37"/>
      <c r="AT68" s="37"/>
      <c r="AU68" s="37"/>
      <c r="AV68" s="37"/>
      <c r="AW68" s="37">
        <v>300</v>
      </c>
      <c r="AX68" s="37"/>
      <c r="AY68" s="37"/>
      <c r="AZ68" s="37"/>
      <c r="BA68" s="37"/>
      <c r="BB68" s="37"/>
      <c r="BC68" s="37"/>
      <c r="BD68" s="37">
        <v>780</v>
      </c>
      <c r="BE68" s="37"/>
      <c r="BF68" s="37">
        <v>390</v>
      </c>
      <c r="BG68" s="37"/>
      <c r="BH68" s="37"/>
      <c r="BI68" s="37"/>
      <c r="BJ68" s="37"/>
      <c r="BK68" s="37"/>
      <c r="BL68" s="37"/>
      <c r="BM68" s="38"/>
      <c r="BN68" s="115">
        <v>0</v>
      </c>
      <c r="BO68" s="115">
        <v>0</v>
      </c>
      <c r="BP68" s="115">
        <v>0</v>
      </c>
      <c r="BQ68" s="59">
        <v>0</v>
      </c>
      <c r="BR68" s="59">
        <v>0</v>
      </c>
      <c r="BS68" s="59">
        <v>0</v>
      </c>
    </row>
    <row r="69" spans="1:71" ht="15" customHeight="1" thickBot="1" x14ac:dyDescent="0.3">
      <c r="A69" s="116" t="s">
        <v>345</v>
      </c>
      <c r="B69" s="19" t="s">
        <v>414</v>
      </c>
      <c r="C69" s="3" t="s">
        <v>3699</v>
      </c>
      <c r="D69" s="133" t="s">
        <v>415</v>
      </c>
      <c r="E69" s="424" t="s">
        <v>386</v>
      </c>
      <c r="F69" s="327">
        <f>SUM(LARGE(G69:BS69,{1,2,3,4,5,6}))</f>
        <v>2751</v>
      </c>
      <c r="G69" s="36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>
        <v>250</v>
      </c>
      <c r="V69" s="37"/>
      <c r="W69" s="37"/>
      <c r="X69" s="37"/>
      <c r="Y69" s="37"/>
      <c r="Z69" s="37"/>
      <c r="AA69" s="37"/>
      <c r="AB69" s="37"/>
      <c r="AC69" s="37"/>
      <c r="AD69" s="37"/>
      <c r="AE69" s="37">
        <v>170</v>
      </c>
      <c r="AF69" s="37"/>
      <c r="AG69" s="37"/>
      <c r="AH69" s="37"/>
      <c r="AI69" s="37"/>
      <c r="AJ69" s="37"/>
      <c r="AK69" s="37">
        <v>700</v>
      </c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>
        <v>700</v>
      </c>
      <c r="AY69" s="37">
        <v>600</v>
      </c>
      <c r="AZ69" s="37"/>
      <c r="BA69" s="37"/>
      <c r="BB69" s="37"/>
      <c r="BC69" s="37"/>
      <c r="BD69" s="37"/>
      <c r="BE69" s="37"/>
      <c r="BF69" s="37">
        <v>331</v>
      </c>
      <c r="BG69" s="37"/>
      <c r="BH69" s="37"/>
      <c r="BI69" s="37"/>
      <c r="BJ69" s="37"/>
      <c r="BK69" s="37"/>
      <c r="BL69" s="37"/>
      <c r="BM69" s="38"/>
      <c r="BN69" s="115">
        <v>0</v>
      </c>
      <c r="BO69" s="115">
        <v>0</v>
      </c>
      <c r="BP69" s="115">
        <v>0</v>
      </c>
      <c r="BQ69" s="59">
        <v>0</v>
      </c>
      <c r="BR69" s="59">
        <v>0</v>
      </c>
      <c r="BS69" s="59">
        <v>0</v>
      </c>
    </row>
    <row r="70" spans="1:71" ht="15" customHeight="1" thickBot="1" x14ac:dyDescent="0.3">
      <c r="A70" s="116" t="s">
        <v>348</v>
      </c>
      <c r="B70" s="19" t="s">
        <v>384</v>
      </c>
      <c r="C70" s="3" t="s">
        <v>4295</v>
      </c>
      <c r="D70" s="133" t="s">
        <v>385</v>
      </c>
      <c r="E70" s="424" t="s">
        <v>386</v>
      </c>
      <c r="F70" s="327">
        <f>SUM(LARGE(G70:BS70,{1,2,3,4,5,6}))</f>
        <v>2751</v>
      </c>
      <c r="G70" s="36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>
        <v>250</v>
      </c>
      <c r="V70" s="37"/>
      <c r="W70" s="37"/>
      <c r="X70" s="37"/>
      <c r="Y70" s="37"/>
      <c r="Z70" s="37"/>
      <c r="AA70" s="37"/>
      <c r="AB70" s="37"/>
      <c r="AC70" s="37"/>
      <c r="AD70" s="37"/>
      <c r="AE70" s="37">
        <v>170</v>
      </c>
      <c r="AF70" s="37"/>
      <c r="AG70" s="37"/>
      <c r="AH70" s="37"/>
      <c r="AI70" s="37"/>
      <c r="AJ70" s="37"/>
      <c r="AK70" s="37">
        <v>700</v>
      </c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>
        <v>700</v>
      </c>
      <c r="AY70" s="37">
        <v>600</v>
      </c>
      <c r="AZ70" s="37"/>
      <c r="BA70" s="37"/>
      <c r="BB70" s="37"/>
      <c r="BC70" s="37"/>
      <c r="BD70" s="37"/>
      <c r="BE70" s="37"/>
      <c r="BF70" s="37">
        <v>331</v>
      </c>
      <c r="BG70" s="37"/>
      <c r="BH70" s="37"/>
      <c r="BI70" s="37"/>
      <c r="BJ70" s="37"/>
      <c r="BK70" s="37"/>
      <c r="BL70" s="37"/>
      <c r="BM70" s="38"/>
      <c r="BN70" s="115">
        <v>0</v>
      </c>
      <c r="BO70" s="115">
        <v>0</v>
      </c>
      <c r="BP70" s="115">
        <v>0</v>
      </c>
      <c r="BQ70" s="59">
        <v>0</v>
      </c>
      <c r="BR70" s="59">
        <v>0</v>
      </c>
      <c r="BS70" s="59">
        <v>0</v>
      </c>
    </row>
    <row r="71" spans="1:71" ht="15" customHeight="1" thickBot="1" x14ac:dyDescent="0.3">
      <c r="A71" s="116" t="s">
        <v>351</v>
      </c>
      <c r="B71" s="75" t="s">
        <v>236</v>
      </c>
      <c r="C71" s="3" t="s">
        <v>4238</v>
      </c>
      <c r="D71" s="133" t="s">
        <v>237</v>
      </c>
      <c r="E71" s="424" t="s">
        <v>166</v>
      </c>
      <c r="F71" s="327">
        <f>SUM(LARGE(G71:BS71,{1,2,3,4,5,6}))</f>
        <v>2711</v>
      </c>
      <c r="G71" s="36">
        <v>441</v>
      </c>
      <c r="H71" s="37"/>
      <c r="I71" s="37"/>
      <c r="J71" s="37"/>
      <c r="K71" s="37"/>
      <c r="L71" s="37">
        <v>504</v>
      </c>
      <c r="M71" s="37"/>
      <c r="N71" s="37"/>
      <c r="O71" s="37"/>
      <c r="P71" s="37"/>
      <c r="Q71" s="37"/>
      <c r="R71" s="37">
        <v>700</v>
      </c>
      <c r="S71" s="37"/>
      <c r="T71" s="37"/>
      <c r="U71" s="37"/>
      <c r="V71" s="37">
        <v>681</v>
      </c>
      <c r="W71" s="37">
        <v>385</v>
      </c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8"/>
      <c r="BN71" s="115">
        <v>0</v>
      </c>
      <c r="BO71" s="115">
        <v>0</v>
      </c>
      <c r="BP71" s="115">
        <v>0</v>
      </c>
      <c r="BQ71" s="59">
        <v>0</v>
      </c>
      <c r="BR71" s="59">
        <v>0</v>
      </c>
      <c r="BS71" s="59">
        <v>0</v>
      </c>
    </row>
    <row r="72" spans="1:71" ht="15" customHeight="1" thickBot="1" x14ac:dyDescent="0.3">
      <c r="A72" s="116" t="s">
        <v>354</v>
      </c>
      <c r="B72" s="19" t="s">
        <v>388</v>
      </c>
      <c r="C72" s="3" t="s">
        <v>4279</v>
      </c>
      <c r="D72" s="133" t="s">
        <v>389</v>
      </c>
      <c r="E72" s="424" t="s">
        <v>152</v>
      </c>
      <c r="F72" s="327">
        <f>SUM(LARGE(G72:BS72,{1,2,3,4,5,6}))</f>
        <v>2707</v>
      </c>
      <c r="G72" s="36">
        <v>357</v>
      </c>
      <c r="H72" s="37"/>
      <c r="I72" s="37"/>
      <c r="J72" s="37"/>
      <c r="K72" s="37"/>
      <c r="L72" s="37">
        <v>275</v>
      </c>
      <c r="M72" s="37"/>
      <c r="N72" s="37"/>
      <c r="O72" s="37"/>
      <c r="P72" s="37"/>
      <c r="Q72" s="37"/>
      <c r="R72" s="37"/>
      <c r="S72" s="37"/>
      <c r="T72" s="37"/>
      <c r="U72" s="37"/>
      <c r="V72" s="37">
        <v>552</v>
      </c>
      <c r="W72" s="37"/>
      <c r="X72" s="37"/>
      <c r="Y72" s="37"/>
      <c r="Z72" s="37"/>
      <c r="AA72" s="37"/>
      <c r="AB72" s="37">
        <v>300</v>
      </c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>
        <v>455</v>
      </c>
      <c r="AR72" s="37"/>
      <c r="AS72" s="37"/>
      <c r="AT72" s="37"/>
      <c r="AU72" s="37">
        <v>425</v>
      </c>
      <c r="AV72" s="37"/>
      <c r="AW72" s="37"/>
      <c r="AX72" s="37"/>
      <c r="AY72" s="37">
        <v>400</v>
      </c>
      <c r="AZ72" s="37"/>
      <c r="BA72" s="37"/>
      <c r="BB72" s="37"/>
      <c r="BC72" s="37"/>
      <c r="BD72" s="37"/>
      <c r="BE72" s="37"/>
      <c r="BF72" s="37">
        <v>385</v>
      </c>
      <c r="BG72" s="37"/>
      <c r="BH72" s="37"/>
      <c r="BI72" s="37"/>
      <c r="BJ72" s="37"/>
      <c r="BK72" s="37"/>
      <c r="BL72" s="37">
        <v>490</v>
      </c>
      <c r="BM72" s="38"/>
      <c r="BN72" s="115">
        <v>0</v>
      </c>
      <c r="BO72" s="115">
        <v>0</v>
      </c>
      <c r="BP72" s="115">
        <v>0</v>
      </c>
      <c r="BQ72" s="59">
        <v>0</v>
      </c>
      <c r="BR72" s="59">
        <v>0</v>
      </c>
      <c r="BS72" s="59">
        <v>0</v>
      </c>
    </row>
    <row r="73" spans="1:71" ht="15" customHeight="1" thickBot="1" x14ac:dyDescent="0.3">
      <c r="A73" s="116" t="s">
        <v>357</v>
      </c>
      <c r="B73" s="19" t="s">
        <v>315</v>
      </c>
      <c r="C73" s="3" t="s">
        <v>4278</v>
      </c>
      <c r="D73" s="133" t="s">
        <v>316</v>
      </c>
      <c r="E73" s="424" t="s">
        <v>152</v>
      </c>
      <c r="F73" s="327">
        <f>SUM(LARGE(G73:BS73,{1,2,3,4,5,6}))</f>
        <v>2705</v>
      </c>
      <c r="G73" s="36">
        <v>815</v>
      </c>
      <c r="H73" s="37"/>
      <c r="I73" s="37"/>
      <c r="J73" s="37"/>
      <c r="K73" s="37"/>
      <c r="L73" s="37">
        <v>595</v>
      </c>
      <c r="M73" s="37"/>
      <c r="N73" s="37"/>
      <c r="O73" s="37"/>
      <c r="P73" s="37"/>
      <c r="Q73" s="37"/>
      <c r="R73" s="37"/>
      <c r="S73" s="37"/>
      <c r="T73" s="37"/>
      <c r="U73" s="37"/>
      <c r="V73" s="37">
        <v>815</v>
      </c>
      <c r="W73" s="37"/>
      <c r="X73" s="37"/>
      <c r="Y73" s="37"/>
      <c r="Z73" s="37"/>
      <c r="AA73" s="37"/>
      <c r="AB73" s="37">
        <v>480</v>
      </c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8"/>
      <c r="BN73" s="115">
        <v>0</v>
      </c>
      <c r="BO73" s="115">
        <v>0</v>
      </c>
      <c r="BP73" s="115">
        <v>0</v>
      </c>
      <c r="BQ73" s="59">
        <v>0</v>
      </c>
      <c r="BR73" s="59">
        <v>0</v>
      </c>
      <c r="BS73" s="59">
        <v>0</v>
      </c>
    </row>
    <row r="74" spans="1:71" ht="15" customHeight="1" thickBot="1" x14ac:dyDescent="0.3">
      <c r="A74" s="116" t="s">
        <v>360</v>
      </c>
      <c r="B74" s="19" t="s">
        <v>346</v>
      </c>
      <c r="C74" s="3" t="s">
        <v>4151</v>
      </c>
      <c r="D74" s="133" t="s">
        <v>347</v>
      </c>
      <c r="E74" s="424" t="s">
        <v>152</v>
      </c>
      <c r="F74" s="327">
        <f>SUM(LARGE(G74:BS74,{1,2,3,4,5,6}))</f>
        <v>2660</v>
      </c>
      <c r="G74" s="36"/>
      <c r="H74" s="37"/>
      <c r="I74" s="37"/>
      <c r="J74" s="37"/>
      <c r="K74" s="37"/>
      <c r="L74" s="37">
        <v>340</v>
      </c>
      <c r="M74" s="37"/>
      <c r="N74" s="37"/>
      <c r="O74" s="37"/>
      <c r="P74" s="37"/>
      <c r="Q74" s="37"/>
      <c r="R74" s="37"/>
      <c r="S74" s="37"/>
      <c r="T74" s="37"/>
      <c r="U74" s="37"/>
      <c r="V74" s="37">
        <v>475</v>
      </c>
      <c r="W74" s="37"/>
      <c r="X74" s="37"/>
      <c r="Y74" s="37"/>
      <c r="Z74" s="37"/>
      <c r="AA74" s="37"/>
      <c r="AB74" s="37"/>
      <c r="AC74" s="37"/>
      <c r="AD74" s="37"/>
      <c r="AE74" s="37"/>
      <c r="AF74" s="37">
        <v>385</v>
      </c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>
        <v>475</v>
      </c>
      <c r="AR74" s="37"/>
      <c r="AS74" s="37"/>
      <c r="AT74" s="37"/>
      <c r="AU74" s="37">
        <v>350</v>
      </c>
      <c r="AV74" s="37"/>
      <c r="AW74" s="37"/>
      <c r="AX74" s="37"/>
      <c r="AY74" s="37">
        <v>300</v>
      </c>
      <c r="AZ74" s="37"/>
      <c r="BA74" s="37"/>
      <c r="BB74" s="37">
        <v>475</v>
      </c>
      <c r="BC74" s="37"/>
      <c r="BD74" s="37"/>
      <c r="BE74" s="37"/>
      <c r="BF74" s="37">
        <v>500</v>
      </c>
      <c r="BG74" s="37"/>
      <c r="BH74" s="37">
        <v>220</v>
      </c>
      <c r="BI74" s="37"/>
      <c r="BJ74" s="37"/>
      <c r="BK74" s="37"/>
      <c r="BL74" s="37">
        <v>350</v>
      </c>
      <c r="BM74" s="38"/>
      <c r="BN74" s="115">
        <v>0</v>
      </c>
      <c r="BO74" s="115">
        <v>0</v>
      </c>
      <c r="BP74" s="115">
        <v>0</v>
      </c>
      <c r="BQ74" s="59">
        <v>0</v>
      </c>
      <c r="BR74" s="59">
        <v>0</v>
      </c>
      <c r="BS74" s="59">
        <v>0</v>
      </c>
    </row>
    <row r="75" spans="1:71" ht="15" customHeight="1" thickBot="1" x14ac:dyDescent="0.3">
      <c r="A75" s="116" t="s">
        <v>363</v>
      </c>
      <c r="B75" s="19" t="s">
        <v>318</v>
      </c>
      <c r="C75" s="3" t="s">
        <v>4262</v>
      </c>
      <c r="D75" s="133" t="s">
        <v>319</v>
      </c>
      <c r="E75" s="424" t="s">
        <v>152</v>
      </c>
      <c r="F75" s="327">
        <f>SUM(LARGE(G75:BS75,{1,2,3,4,5,6}))</f>
        <v>2660</v>
      </c>
      <c r="G75" s="36"/>
      <c r="H75" s="37"/>
      <c r="I75" s="37"/>
      <c r="J75" s="37"/>
      <c r="K75" s="37"/>
      <c r="L75" s="37">
        <v>220</v>
      </c>
      <c r="M75" s="37"/>
      <c r="N75" s="37"/>
      <c r="O75" s="37"/>
      <c r="P75" s="37"/>
      <c r="Q75" s="37"/>
      <c r="R75" s="37"/>
      <c r="S75" s="37"/>
      <c r="T75" s="37"/>
      <c r="U75" s="37"/>
      <c r="V75" s="37">
        <v>475</v>
      </c>
      <c r="W75" s="37"/>
      <c r="X75" s="37"/>
      <c r="Y75" s="37"/>
      <c r="Z75" s="37"/>
      <c r="AA75" s="37"/>
      <c r="AB75" s="37"/>
      <c r="AC75" s="37"/>
      <c r="AD75" s="37"/>
      <c r="AE75" s="37"/>
      <c r="AF75" s="37">
        <v>385</v>
      </c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>
        <v>475</v>
      </c>
      <c r="AR75" s="37"/>
      <c r="AS75" s="37"/>
      <c r="AT75" s="37"/>
      <c r="AU75" s="37">
        <v>350</v>
      </c>
      <c r="AV75" s="37"/>
      <c r="AW75" s="37"/>
      <c r="AX75" s="37"/>
      <c r="AY75" s="37">
        <v>300</v>
      </c>
      <c r="AZ75" s="37"/>
      <c r="BA75" s="37"/>
      <c r="BB75" s="37">
        <v>475</v>
      </c>
      <c r="BC75" s="37"/>
      <c r="BD75" s="37"/>
      <c r="BE75" s="37"/>
      <c r="BF75" s="37">
        <v>500</v>
      </c>
      <c r="BG75" s="37"/>
      <c r="BH75" s="37">
        <v>220</v>
      </c>
      <c r="BI75" s="37"/>
      <c r="BJ75" s="37"/>
      <c r="BK75" s="37"/>
      <c r="BL75" s="37">
        <v>350</v>
      </c>
      <c r="BM75" s="38"/>
      <c r="BN75" s="115">
        <v>0</v>
      </c>
      <c r="BO75" s="115">
        <v>0</v>
      </c>
      <c r="BP75" s="115">
        <v>0</v>
      </c>
      <c r="BQ75" s="59">
        <v>0</v>
      </c>
      <c r="BR75" s="59">
        <v>0</v>
      </c>
      <c r="BS75" s="59">
        <v>0</v>
      </c>
    </row>
    <row r="76" spans="1:71" ht="15" customHeight="1" thickBot="1" x14ac:dyDescent="0.3">
      <c r="A76" s="116" t="s">
        <v>366</v>
      </c>
      <c r="B76" s="19" t="s">
        <v>600</v>
      </c>
      <c r="C76" s="3" t="s">
        <v>4340</v>
      </c>
      <c r="D76" s="133" t="s">
        <v>601</v>
      </c>
      <c r="E76" s="424" t="s">
        <v>152</v>
      </c>
      <c r="F76" s="327">
        <f>SUM(LARGE(G76:BS76,{1,2,3,4,5,6}))</f>
        <v>2659</v>
      </c>
      <c r="G76" s="36">
        <v>790</v>
      </c>
      <c r="H76" s="37"/>
      <c r="I76" s="37"/>
      <c r="J76" s="37"/>
      <c r="K76" s="37"/>
      <c r="L76" s="37">
        <v>566</v>
      </c>
      <c r="M76" s="37"/>
      <c r="N76" s="37"/>
      <c r="O76" s="37"/>
      <c r="P76" s="37"/>
      <c r="Q76" s="37"/>
      <c r="R76" s="37"/>
      <c r="S76" s="37"/>
      <c r="T76" s="37"/>
      <c r="U76" s="37"/>
      <c r="V76" s="37">
        <v>513</v>
      </c>
      <c r="W76" s="37"/>
      <c r="X76" s="37"/>
      <c r="Y76" s="37"/>
      <c r="Z76" s="37"/>
      <c r="AA76" s="37"/>
      <c r="AB76" s="37">
        <v>300</v>
      </c>
      <c r="AC76" s="37"/>
      <c r="AD76" s="37"/>
      <c r="AE76" s="37"/>
      <c r="AF76" s="37">
        <v>490</v>
      </c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8"/>
      <c r="BN76" s="115">
        <v>0</v>
      </c>
      <c r="BO76" s="115">
        <v>0</v>
      </c>
      <c r="BP76" s="115">
        <v>0</v>
      </c>
      <c r="BQ76" s="59">
        <v>0</v>
      </c>
      <c r="BR76" s="59">
        <v>0</v>
      </c>
      <c r="BS76" s="59">
        <v>0</v>
      </c>
    </row>
    <row r="77" spans="1:71" ht="15" customHeight="1" thickBot="1" x14ac:dyDescent="0.3">
      <c r="A77" s="116" t="s">
        <v>369</v>
      </c>
      <c r="B77" s="19" t="s">
        <v>610</v>
      </c>
      <c r="C77" s="3" t="s">
        <v>4307</v>
      </c>
      <c r="D77" s="133" t="s">
        <v>611</v>
      </c>
      <c r="E77" s="424" t="s">
        <v>148</v>
      </c>
      <c r="F77" s="327">
        <f>SUM(LARGE(G77:BS77,{1,2,3,4,5,6}))</f>
        <v>2637</v>
      </c>
      <c r="G77" s="36">
        <v>441</v>
      </c>
      <c r="H77" s="37"/>
      <c r="I77" s="37"/>
      <c r="J77" s="37"/>
      <c r="K77" s="37"/>
      <c r="L77" s="37">
        <v>490</v>
      </c>
      <c r="M77" s="37"/>
      <c r="N77" s="37"/>
      <c r="O77" s="37"/>
      <c r="P77" s="37"/>
      <c r="Q77" s="37"/>
      <c r="R77" s="37"/>
      <c r="S77" s="37"/>
      <c r="T77" s="37"/>
      <c r="U77" s="37"/>
      <c r="V77" s="37">
        <v>441</v>
      </c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>
        <v>275</v>
      </c>
      <c r="AZ77" s="37"/>
      <c r="BA77" s="37"/>
      <c r="BB77" s="37"/>
      <c r="BC77" s="37"/>
      <c r="BD77" s="37"/>
      <c r="BE77" s="37"/>
      <c r="BF77" s="37">
        <v>390</v>
      </c>
      <c r="BG77" s="37"/>
      <c r="BH77" s="37">
        <v>490</v>
      </c>
      <c r="BI77" s="37"/>
      <c r="BJ77" s="37"/>
      <c r="BK77" s="37"/>
      <c r="BL77" s="37">
        <v>385</v>
      </c>
      <c r="BM77" s="38"/>
      <c r="BN77" s="115">
        <v>0</v>
      </c>
      <c r="BO77" s="115">
        <v>0</v>
      </c>
      <c r="BP77" s="115">
        <v>0</v>
      </c>
      <c r="BQ77" s="59">
        <v>0</v>
      </c>
      <c r="BR77" s="59">
        <v>0</v>
      </c>
      <c r="BS77" s="59">
        <v>0</v>
      </c>
    </row>
    <row r="78" spans="1:71" ht="15" customHeight="1" thickBot="1" x14ac:dyDescent="0.3">
      <c r="A78" s="116" t="s">
        <v>373</v>
      </c>
      <c r="B78" s="127" t="s">
        <v>515</v>
      </c>
      <c r="C78" s="3" t="s">
        <v>4314</v>
      </c>
      <c r="D78" s="133" t="s">
        <v>516</v>
      </c>
      <c r="E78" s="424" t="s">
        <v>162</v>
      </c>
      <c r="F78" s="327">
        <f>SUM(LARGE(G78:BS78,{1,2,3,4,5,6}))</f>
        <v>2586</v>
      </c>
      <c r="G78" s="36"/>
      <c r="H78" s="37"/>
      <c r="I78" s="37">
        <v>213</v>
      </c>
      <c r="J78" s="37"/>
      <c r="K78" s="37"/>
      <c r="L78" s="37"/>
      <c r="M78" s="37"/>
      <c r="N78" s="37"/>
      <c r="O78" s="37"/>
      <c r="P78" s="37"/>
      <c r="Q78" s="37"/>
      <c r="R78" s="37"/>
      <c r="S78" s="37">
        <v>213</v>
      </c>
      <c r="T78" s="37"/>
      <c r="U78" s="37"/>
      <c r="V78" s="37"/>
      <c r="W78" s="37">
        <v>385</v>
      </c>
      <c r="X78" s="37"/>
      <c r="Y78" s="37"/>
      <c r="Z78" s="37"/>
      <c r="AA78" s="37"/>
      <c r="AB78" s="37"/>
      <c r="AC78" s="37"/>
      <c r="AD78" s="37">
        <v>250</v>
      </c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>
        <v>490</v>
      </c>
      <c r="AV78" s="37"/>
      <c r="AW78" s="37"/>
      <c r="AX78" s="37"/>
      <c r="AY78" s="37">
        <v>350</v>
      </c>
      <c r="AZ78" s="37"/>
      <c r="BA78" s="37"/>
      <c r="BB78" s="37">
        <v>651</v>
      </c>
      <c r="BC78" s="37"/>
      <c r="BD78" s="37"/>
      <c r="BE78" s="37"/>
      <c r="BF78" s="37">
        <v>460</v>
      </c>
      <c r="BG78" s="37"/>
      <c r="BH78" s="37"/>
      <c r="BI78" s="37"/>
      <c r="BJ78" s="37"/>
      <c r="BK78" s="37"/>
      <c r="BL78" s="37"/>
      <c r="BM78" s="38"/>
      <c r="BN78" s="115">
        <v>0</v>
      </c>
      <c r="BO78" s="115">
        <v>0</v>
      </c>
      <c r="BP78" s="115">
        <v>0</v>
      </c>
      <c r="BQ78" s="59">
        <v>0</v>
      </c>
      <c r="BR78" s="59">
        <v>0</v>
      </c>
      <c r="BS78" s="59">
        <v>0</v>
      </c>
    </row>
    <row r="79" spans="1:71" ht="15" customHeight="1" thickBot="1" x14ac:dyDescent="0.3">
      <c r="A79" s="116" t="s">
        <v>377</v>
      </c>
      <c r="B79" s="19" t="s">
        <v>466</v>
      </c>
      <c r="C79" s="3" t="s">
        <v>4296</v>
      </c>
      <c r="D79" s="133" t="s">
        <v>467</v>
      </c>
      <c r="E79" s="424" t="s">
        <v>4643</v>
      </c>
      <c r="F79" s="327">
        <f>SUM(LARGE(G79:BS79,{1,2,3,4,5,6}))</f>
        <v>2582</v>
      </c>
      <c r="G79" s="36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>
        <v>213</v>
      </c>
      <c r="V79" s="37"/>
      <c r="W79" s="37"/>
      <c r="X79" s="37"/>
      <c r="Y79" s="37"/>
      <c r="Z79" s="37"/>
      <c r="AA79" s="37"/>
      <c r="AB79" s="37"/>
      <c r="AC79" s="37">
        <v>213</v>
      </c>
      <c r="AD79" s="37"/>
      <c r="AE79" s="37">
        <v>117</v>
      </c>
      <c r="AF79" s="37"/>
      <c r="AG79" s="37"/>
      <c r="AH79" s="37"/>
      <c r="AI79" s="37"/>
      <c r="AJ79" s="37"/>
      <c r="AK79" s="37">
        <v>425</v>
      </c>
      <c r="AL79" s="37"/>
      <c r="AM79" s="37"/>
      <c r="AN79" s="37"/>
      <c r="AO79" s="37"/>
      <c r="AP79" s="37"/>
      <c r="AQ79" s="37">
        <v>357</v>
      </c>
      <c r="AR79" s="37"/>
      <c r="AS79" s="37"/>
      <c r="AT79" s="37"/>
      <c r="AU79" s="37"/>
      <c r="AV79" s="37"/>
      <c r="AW79" s="37"/>
      <c r="AX79" s="37">
        <v>425</v>
      </c>
      <c r="AY79" s="37">
        <v>340</v>
      </c>
      <c r="AZ79" s="37"/>
      <c r="BA79" s="37"/>
      <c r="BB79" s="37"/>
      <c r="BC79" s="37"/>
      <c r="BD79" s="37">
        <v>490</v>
      </c>
      <c r="BE79" s="37"/>
      <c r="BF79" s="37">
        <v>385</v>
      </c>
      <c r="BG79" s="37"/>
      <c r="BH79" s="37"/>
      <c r="BI79" s="37"/>
      <c r="BJ79" s="37"/>
      <c r="BK79" s="37"/>
      <c r="BL79" s="37"/>
      <c r="BM79" s="38">
        <v>500</v>
      </c>
      <c r="BN79" s="115">
        <v>0</v>
      </c>
      <c r="BO79" s="115">
        <v>0</v>
      </c>
      <c r="BP79" s="115">
        <v>0</v>
      </c>
      <c r="BQ79" s="59">
        <v>0</v>
      </c>
      <c r="BR79" s="59">
        <v>0</v>
      </c>
      <c r="BS79" s="59">
        <v>0</v>
      </c>
    </row>
    <row r="80" spans="1:71" ht="15" customHeight="1" thickBot="1" x14ac:dyDescent="0.3">
      <c r="A80" s="116" t="s">
        <v>380</v>
      </c>
      <c r="B80" s="19" t="s">
        <v>358</v>
      </c>
      <c r="C80" s="3" t="s">
        <v>4268</v>
      </c>
      <c r="D80" s="133" t="s">
        <v>359</v>
      </c>
      <c r="E80" s="424" t="s">
        <v>4643</v>
      </c>
      <c r="F80" s="327">
        <f>SUM(LARGE(G80:BS80,{1,2,3,4,5,6}))</f>
        <v>2582</v>
      </c>
      <c r="G80" s="36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>
        <v>213</v>
      </c>
      <c r="V80" s="37"/>
      <c r="W80" s="37"/>
      <c r="X80" s="37"/>
      <c r="Y80" s="37"/>
      <c r="Z80" s="37"/>
      <c r="AA80" s="37"/>
      <c r="AB80" s="37"/>
      <c r="AC80" s="37">
        <v>213</v>
      </c>
      <c r="AD80" s="37"/>
      <c r="AE80" s="37">
        <v>117</v>
      </c>
      <c r="AF80" s="37"/>
      <c r="AG80" s="37"/>
      <c r="AH80" s="37"/>
      <c r="AI80" s="37"/>
      <c r="AJ80" s="37"/>
      <c r="AK80" s="37">
        <v>425</v>
      </c>
      <c r="AL80" s="37"/>
      <c r="AM80" s="37"/>
      <c r="AN80" s="37"/>
      <c r="AO80" s="37"/>
      <c r="AP80" s="37"/>
      <c r="AQ80" s="37">
        <v>357</v>
      </c>
      <c r="AR80" s="37"/>
      <c r="AS80" s="37"/>
      <c r="AT80" s="37"/>
      <c r="AU80" s="37"/>
      <c r="AV80" s="37"/>
      <c r="AW80" s="37"/>
      <c r="AX80" s="37">
        <v>425</v>
      </c>
      <c r="AY80" s="37">
        <v>340</v>
      </c>
      <c r="AZ80" s="37"/>
      <c r="BA80" s="37"/>
      <c r="BB80" s="37"/>
      <c r="BC80" s="37"/>
      <c r="BD80" s="37">
        <v>490</v>
      </c>
      <c r="BE80" s="37"/>
      <c r="BF80" s="37">
        <v>385</v>
      </c>
      <c r="BG80" s="37"/>
      <c r="BH80" s="37"/>
      <c r="BI80" s="37"/>
      <c r="BJ80" s="37"/>
      <c r="BK80" s="37"/>
      <c r="BL80" s="37"/>
      <c r="BM80" s="38">
        <v>500</v>
      </c>
      <c r="BN80" s="115">
        <v>0</v>
      </c>
      <c r="BO80" s="115">
        <v>0</v>
      </c>
      <c r="BP80" s="115">
        <v>0</v>
      </c>
      <c r="BQ80" s="59">
        <v>0</v>
      </c>
      <c r="BR80" s="59">
        <v>0</v>
      </c>
      <c r="BS80" s="59">
        <v>0</v>
      </c>
    </row>
    <row r="81" spans="1:106" ht="15" customHeight="1" thickBot="1" x14ac:dyDescent="0.3">
      <c r="A81" s="116" t="s">
        <v>383</v>
      </c>
      <c r="B81" s="127" t="s">
        <v>407</v>
      </c>
      <c r="C81" s="3" t="s">
        <v>4282</v>
      </c>
      <c r="D81" s="133" t="s">
        <v>408</v>
      </c>
      <c r="E81" s="424" t="s">
        <v>409</v>
      </c>
      <c r="F81" s="327">
        <f>SUM(LARGE(G81:BS81,{1,2,3,4,5,6}))</f>
        <v>2556</v>
      </c>
      <c r="G81" s="36"/>
      <c r="H81" s="37"/>
      <c r="I81" s="37">
        <v>250</v>
      </c>
      <c r="J81" s="37"/>
      <c r="K81" s="37"/>
      <c r="L81" s="37"/>
      <c r="M81" s="37"/>
      <c r="N81" s="37"/>
      <c r="O81" s="37"/>
      <c r="P81" s="37"/>
      <c r="Q81" s="37"/>
      <c r="R81" s="37"/>
      <c r="S81" s="37">
        <v>250</v>
      </c>
      <c r="T81" s="37"/>
      <c r="U81" s="37"/>
      <c r="V81" s="37"/>
      <c r="W81" s="37">
        <v>385</v>
      </c>
      <c r="X81" s="37"/>
      <c r="Y81" s="37"/>
      <c r="Z81" s="37"/>
      <c r="AA81" s="37"/>
      <c r="AB81" s="37"/>
      <c r="AC81" s="37"/>
      <c r="AD81" s="37"/>
      <c r="AE81" s="37"/>
      <c r="AF81" s="37">
        <v>385</v>
      </c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>
        <v>385</v>
      </c>
      <c r="AV81" s="37"/>
      <c r="AW81" s="37"/>
      <c r="AX81" s="37"/>
      <c r="AY81" s="37">
        <v>500</v>
      </c>
      <c r="AZ81" s="37"/>
      <c r="BA81" s="37"/>
      <c r="BB81" s="37">
        <v>441</v>
      </c>
      <c r="BC81" s="37"/>
      <c r="BD81" s="37"/>
      <c r="BE81" s="37"/>
      <c r="BF81" s="37">
        <v>460</v>
      </c>
      <c r="BG81" s="37"/>
      <c r="BH81" s="37"/>
      <c r="BI81" s="37"/>
      <c r="BJ81" s="37"/>
      <c r="BK81" s="37"/>
      <c r="BL81" s="37"/>
      <c r="BM81" s="38"/>
      <c r="BN81" s="115">
        <v>0</v>
      </c>
      <c r="BO81" s="115">
        <v>0</v>
      </c>
      <c r="BP81" s="115">
        <v>0</v>
      </c>
      <c r="BQ81" s="59">
        <v>0</v>
      </c>
      <c r="BR81" s="59">
        <v>0</v>
      </c>
      <c r="BS81" s="59">
        <v>0</v>
      </c>
    </row>
    <row r="82" spans="1:106" ht="15" customHeight="1" thickBot="1" x14ac:dyDescent="0.3">
      <c r="A82" s="116" t="s">
        <v>387</v>
      </c>
      <c r="B82" s="19" t="s">
        <v>518</v>
      </c>
      <c r="C82" s="3" t="s">
        <v>4315</v>
      </c>
      <c r="D82" s="133" t="s">
        <v>519</v>
      </c>
      <c r="E82" s="424" t="s">
        <v>162</v>
      </c>
      <c r="F82" s="327">
        <f>SUM(LARGE(G82:BS82,{1,2,3,4,5,6}))</f>
        <v>2549</v>
      </c>
      <c r="G82" s="36"/>
      <c r="H82" s="37"/>
      <c r="I82" s="37">
        <v>213</v>
      </c>
      <c r="J82" s="37"/>
      <c r="K82" s="37"/>
      <c r="L82" s="37"/>
      <c r="M82" s="37"/>
      <c r="N82" s="37"/>
      <c r="O82" s="37"/>
      <c r="P82" s="37"/>
      <c r="Q82" s="37"/>
      <c r="R82" s="37"/>
      <c r="S82" s="37">
        <v>213</v>
      </c>
      <c r="T82" s="37"/>
      <c r="U82" s="37"/>
      <c r="V82" s="37"/>
      <c r="W82" s="37">
        <v>385</v>
      </c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>
        <v>490</v>
      </c>
      <c r="AV82" s="37"/>
      <c r="AW82" s="37"/>
      <c r="AX82" s="37"/>
      <c r="AY82" s="37">
        <v>350</v>
      </c>
      <c r="AZ82" s="37"/>
      <c r="BA82" s="37"/>
      <c r="BB82" s="37">
        <v>651</v>
      </c>
      <c r="BC82" s="37"/>
      <c r="BD82" s="37"/>
      <c r="BE82" s="37"/>
      <c r="BF82" s="37">
        <v>460</v>
      </c>
      <c r="BG82" s="37"/>
      <c r="BH82" s="37"/>
      <c r="BI82" s="37"/>
      <c r="BJ82" s="37"/>
      <c r="BK82" s="37"/>
      <c r="BL82" s="37"/>
      <c r="BM82" s="38"/>
      <c r="BN82" s="115">
        <v>0</v>
      </c>
      <c r="BO82" s="115">
        <v>0</v>
      </c>
      <c r="BP82" s="115">
        <v>0</v>
      </c>
      <c r="BQ82" s="59">
        <v>0</v>
      </c>
      <c r="BR82" s="59">
        <v>0</v>
      </c>
      <c r="BS82" s="59">
        <v>0</v>
      </c>
    </row>
    <row r="83" spans="1:106" ht="15" customHeight="1" thickBot="1" x14ac:dyDescent="0.3">
      <c r="A83" s="116" t="s">
        <v>390</v>
      </c>
      <c r="B83" s="19" t="s">
        <v>764</v>
      </c>
      <c r="C83" s="3" t="s">
        <v>4363</v>
      </c>
      <c r="D83" s="133" t="s">
        <v>765</v>
      </c>
      <c r="E83" s="424" t="s">
        <v>249</v>
      </c>
      <c r="F83" s="327">
        <f>SUM(LARGE(G83:BS83,{1,2,3,4,5,6}))</f>
        <v>2542</v>
      </c>
      <c r="G83" s="36">
        <v>620</v>
      </c>
      <c r="H83" s="37"/>
      <c r="I83" s="37"/>
      <c r="J83" s="37"/>
      <c r="K83" s="37"/>
      <c r="L83" s="37">
        <v>642</v>
      </c>
      <c r="M83" s="37"/>
      <c r="N83" s="37"/>
      <c r="O83" s="37"/>
      <c r="P83" s="37"/>
      <c r="Q83" s="37"/>
      <c r="R83" s="37"/>
      <c r="S83" s="37"/>
      <c r="T83" s="37"/>
      <c r="U83" s="37"/>
      <c r="V83" s="37">
        <v>620</v>
      </c>
      <c r="W83" s="37"/>
      <c r="X83" s="37"/>
      <c r="Y83" s="37"/>
      <c r="Z83" s="37"/>
      <c r="AA83" s="37"/>
      <c r="AB83" s="37">
        <v>660</v>
      </c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8"/>
      <c r="BN83" s="115">
        <v>0</v>
      </c>
      <c r="BO83" s="115">
        <v>0</v>
      </c>
      <c r="BP83" s="115">
        <v>0</v>
      </c>
      <c r="BQ83" s="59">
        <v>0</v>
      </c>
      <c r="BR83" s="59">
        <v>0</v>
      </c>
      <c r="BS83" s="59">
        <v>0</v>
      </c>
    </row>
    <row r="84" spans="1:106" ht="15" customHeight="1" thickBot="1" x14ac:dyDescent="0.3">
      <c r="A84" s="116" t="s">
        <v>394</v>
      </c>
      <c r="B84" s="19" t="s">
        <v>421</v>
      </c>
      <c r="C84" s="3" t="s">
        <v>4284</v>
      </c>
      <c r="D84" s="133" t="s">
        <v>422</v>
      </c>
      <c r="E84" s="424" t="s">
        <v>275</v>
      </c>
      <c r="F84" s="327">
        <f>SUM(LARGE(G84:BS84,{1,2,3,4,5,6}))</f>
        <v>2517</v>
      </c>
      <c r="G84" s="36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>
        <v>175</v>
      </c>
      <c r="V84" s="37"/>
      <c r="W84" s="37"/>
      <c r="X84" s="37"/>
      <c r="Y84" s="37"/>
      <c r="Z84" s="37"/>
      <c r="AA84" s="37"/>
      <c r="AB84" s="37"/>
      <c r="AC84" s="37">
        <v>250</v>
      </c>
      <c r="AD84" s="37"/>
      <c r="AE84" s="37">
        <v>92</v>
      </c>
      <c r="AF84" s="37"/>
      <c r="AG84" s="37"/>
      <c r="AH84" s="37"/>
      <c r="AI84" s="37"/>
      <c r="AJ84" s="37"/>
      <c r="AK84" s="37">
        <v>500</v>
      </c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>
        <v>500</v>
      </c>
      <c r="AY84" s="37">
        <v>400</v>
      </c>
      <c r="AZ84" s="37"/>
      <c r="BA84" s="37"/>
      <c r="BB84" s="37"/>
      <c r="BC84" s="37"/>
      <c r="BD84" s="37">
        <v>595</v>
      </c>
      <c r="BE84" s="37"/>
      <c r="BF84" s="37">
        <v>272</v>
      </c>
      <c r="BG84" s="37"/>
      <c r="BH84" s="37"/>
      <c r="BI84" s="37"/>
      <c r="BJ84" s="37"/>
      <c r="BK84" s="37"/>
      <c r="BL84" s="37"/>
      <c r="BM84" s="38"/>
      <c r="BN84" s="115">
        <v>0</v>
      </c>
      <c r="BO84" s="115">
        <v>0</v>
      </c>
      <c r="BP84" s="115">
        <v>0</v>
      </c>
      <c r="BQ84" s="59">
        <v>0</v>
      </c>
      <c r="BR84" s="59">
        <v>0</v>
      </c>
      <c r="BS84" s="59">
        <v>0</v>
      </c>
    </row>
    <row r="85" spans="1:106" ht="15" customHeight="1" thickBot="1" x14ac:dyDescent="0.3">
      <c r="A85" s="116" t="s">
        <v>397</v>
      </c>
      <c r="B85" s="19" t="s">
        <v>233</v>
      </c>
      <c r="C85" s="3" t="s">
        <v>4245</v>
      </c>
      <c r="D85" s="133" t="s">
        <v>234</v>
      </c>
      <c r="E85" s="424" t="s">
        <v>4643</v>
      </c>
      <c r="F85" s="327">
        <f>SUM(LARGE(G85:BS85,{1,2,3,4,5,6}))</f>
        <v>2512</v>
      </c>
      <c r="G85" s="36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>
        <v>250</v>
      </c>
      <c r="AF85" s="37">
        <v>700</v>
      </c>
      <c r="AG85" s="37"/>
      <c r="AH85" s="37"/>
      <c r="AI85" s="37"/>
      <c r="AJ85" s="37"/>
      <c r="AK85" s="37">
        <v>920</v>
      </c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>
        <v>642</v>
      </c>
      <c r="BE85" s="37"/>
      <c r="BF85" s="37"/>
      <c r="BG85" s="37"/>
      <c r="BH85" s="37"/>
      <c r="BI85" s="37"/>
      <c r="BJ85" s="37"/>
      <c r="BK85" s="37"/>
      <c r="BL85" s="37"/>
      <c r="BM85" s="38"/>
      <c r="BN85" s="115">
        <v>0</v>
      </c>
      <c r="BO85" s="115">
        <v>0</v>
      </c>
      <c r="BP85" s="115">
        <v>0</v>
      </c>
      <c r="BQ85" s="59">
        <v>0</v>
      </c>
      <c r="BR85" s="59">
        <v>0</v>
      </c>
      <c r="BS85" s="59">
        <v>0</v>
      </c>
    </row>
    <row r="86" spans="1:106" ht="15" customHeight="1" thickBot="1" x14ac:dyDescent="0.3">
      <c r="A86" s="116" t="s">
        <v>400</v>
      </c>
      <c r="B86" s="19" t="s">
        <v>391</v>
      </c>
      <c r="C86" s="3" t="s">
        <v>3865</v>
      </c>
      <c r="D86" s="133" t="s">
        <v>392</v>
      </c>
      <c r="E86" s="424" t="s">
        <v>393</v>
      </c>
      <c r="F86" s="327">
        <f>SUM(LARGE(G86:BS86,{1,2,3,4,5,6}))</f>
        <v>2493</v>
      </c>
      <c r="G86" s="36">
        <v>357</v>
      </c>
      <c r="H86" s="37"/>
      <c r="I86" s="37"/>
      <c r="J86" s="37"/>
      <c r="K86" s="37"/>
      <c r="L86" s="37"/>
      <c r="M86" s="37"/>
      <c r="N86" s="37"/>
      <c r="O86" s="37">
        <v>175</v>
      </c>
      <c r="P86" s="37"/>
      <c r="Q86" s="37"/>
      <c r="R86" s="37"/>
      <c r="S86" s="37"/>
      <c r="T86" s="37">
        <v>250</v>
      </c>
      <c r="U86" s="37"/>
      <c r="V86" s="37">
        <v>455</v>
      </c>
      <c r="W86" s="37"/>
      <c r="X86" s="37"/>
      <c r="Y86" s="37"/>
      <c r="Z86" s="37"/>
      <c r="AA86" s="37"/>
      <c r="AB86" s="37"/>
      <c r="AC86" s="37"/>
      <c r="AD86" s="37"/>
      <c r="AE86" s="37"/>
      <c r="AF86" s="37">
        <v>272</v>
      </c>
      <c r="AG86" s="37"/>
      <c r="AH86" s="37"/>
      <c r="AI86" s="37"/>
      <c r="AJ86" s="37"/>
      <c r="AK86" s="37"/>
      <c r="AL86" s="37">
        <v>205</v>
      </c>
      <c r="AM86" s="37"/>
      <c r="AN86" s="37">
        <v>444</v>
      </c>
      <c r="AO86" s="37"/>
      <c r="AP86" s="37"/>
      <c r="AQ86" s="37">
        <v>357</v>
      </c>
      <c r="AR86" s="37"/>
      <c r="AS86" s="37"/>
      <c r="AT86" s="37"/>
      <c r="AU86" s="37">
        <v>350</v>
      </c>
      <c r="AV86" s="37"/>
      <c r="AW86" s="37"/>
      <c r="AX86" s="37"/>
      <c r="AY86" s="37">
        <v>220</v>
      </c>
      <c r="AZ86" s="37"/>
      <c r="BA86" s="37"/>
      <c r="BB86" s="37">
        <v>455</v>
      </c>
      <c r="BC86" s="37"/>
      <c r="BD86" s="37"/>
      <c r="BE86" s="37"/>
      <c r="BF86" s="37">
        <v>272</v>
      </c>
      <c r="BG86" s="37"/>
      <c r="BH86" s="37"/>
      <c r="BI86" s="37"/>
      <c r="BJ86" s="37"/>
      <c r="BK86" s="37"/>
      <c r="BL86" s="37">
        <v>425</v>
      </c>
      <c r="BM86" s="38"/>
      <c r="BN86" s="115">
        <v>0</v>
      </c>
      <c r="BO86" s="115">
        <v>0</v>
      </c>
      <c r="BP86" s="115">
        <v>0</v>
      </c>
      <c r="BQ86" s="59">
        <v>0</v>
      </c>
      <c r="BR86" s="59">
        <v>0</v>
      </c>
      <c r="BS86" s="59">
        <v>0</v>
      </c>
      <c r="DB86" s="71"/>
    </row>
    <row r="87" spans="1:106" ht="15" customHeight="1" thickBot="1" x14ac:dyDescent="0.3">
      <c r="A87" s="116" t="s">
        <v>403</v>
      </c>
      <c r="B87" s="127" t="s">
        <v>427</v>
      </c>
      <c r="C87" s="3" t="s">
        <v>4287</v>
      </c>
      <c r="D87" s="133" t="s">
        <v>428</v>
      </c>
      <c r="E87" s="424" t="s">
        <v>409</v>
      </c>
      <c r="F87" s="327">
        <f>SUM(LARGE(G87:BS87,{1,2,3,4,5,6}))</f>
        <v>2455</v>
      </c>
      <c r="G87" s="36"/>
      <c r="H87" s="37"/>
      <c r="I87" s="37">
        <v>250</v>
      </c>
      <c r="J87" s="37"/>
      <c r="K87" s="37"/>
      <c r="L87" s="37"/>
      <c r="M87" s="37"/>
      <c r="N87" s="37"/>
      <c r="O87" s="37"/>
      <c r="P87" s="37"/>
      <c r="Q87" s="37"/>
      <c r="R87" s="37"/>
      <c r="S87" s="37">
        <v>250</v>
      </c>
      <c r="T87" s="37"/>
      <c r="U87" s="37"/>
      <c r="V87" s="37"/>
      <c r="W87" s="37">
        <v>360</v>
      </c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>
        <v>444</v>
      </c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>
        <v>500</v>
      </c>
      <c r="AZ87" s="37"/>
      <c r="BA87" s="37"/>
      <c r="BB87" s="37">
        <v>441</v>
      </c>
      <c r="BC87" s="37"/>
      <c r="BD87" s="37"/>
      <c r="BE87" s="37"/>
      <c r="BF87" s="37">
        <v>460</v>
      </c>
      <c r="BG87" s="37"/>
      <c r="BH87" s="37"/>
      <c r="BI87" s="37"/>
      <c r="BJ87" s="37"/>
      <c r="BK87" s="37"/>
      <c r="BL87" s="37"/>
      <c r="BM87" s="38"/>
      <c r="BN87" s="115">
        <v>0</v>
      </c>
      <c r="BO87" s="115">
        <v>0</v>
      </c>
      <c r="BP87" s="115">
        <v>0</v>
      </c>
      <c r="BQ87" s="59">
        <v>0</v>
      </c>
      <c r="BR87" s="59">
        <v>0</v>
      </c>
      <c r="BS87" s="59">
        <v>0</v>
      </c>
    </row>
    <row r="88" spans="1:106" ht="15" customHeight="1" thickBot="1" x14ac:dyDescent="0.3">
      <c r="A88" s="116" t="s">
        <v>406</v>
      </c>
      <c r="B88" s="19" t="s">
        <v>472</v>
      </c>
      <c r="C88" s="3" t="s">
        <v>4297</v>
      </c>
      <c r="D88" s="133" t="s">
        <v>473</v>
      </c>
      <c r="E88" s="424" t="s">
        <v>393</v>
      </c>
      <c r="F88" s="327">
        <f>SUM(LARGE(G88:BS88,{1,2,3,4,5,6}))</f>
        <v>2453</v>
      </c>
      <c r="G88" s="36">
        <v>441</v>
      </c>
      <c r="H88" s="37"/>
      <c r="I88" s="37"/>
      <c r="J88" s="37">
        <v>275</v>
      </c>
      <c r="K88" s="37"/>
      <c r="L88" s="37"/>
      <c r="M88" s="37"/>
      <c r="N88" s="37"/>
      <c r="O88" s="37">
        <v>205</v>
      </c>
      <c r="P88" s="37"/>
      <c r="Q88" s="37"/>
      <c r="R88" s="37"/>
      <c r="S88" s="37"/>
      <c r="T88" s="37">
        <v>175</v>
      </c>
      <c r="U88" s="37"/>
      <c r="V88" s="37">
        <v>441</v>
      </c>
      <c r="W88" s="37">
        <v>350</v>
      </c>
      <c r="X88" s="37"/>
      <c r="Y88" s="37"/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>
        <v>205</v>
      </c>
      <c r="AM88" s="37"/>
      <c r="AN88" s="37"/>
      <c r="AO88" s="37"/>
      <c r="AP88" s="37"/>
      <c r="AQ88" s="37"/>
      <c r="AR88" s="37"/>
      <c r="AS88" s="37"/>
      <c r="AT88" s="37"/>
      <c r="AU88" s="37">
        <v>385</v>
      </c>
      <c r="AV88" s="37"/>
      <c r="AW88" s="37"/>
      <c r="AX88" s="37"/>
      <c r="AY88" s="37"/>
      <c r="AZ88" s="37"/>
      <c r="BA88" s="37"/>
      <c r="BB88" s="37">
        <v>357</v>
      </c>
      <c r="BC88" s="37"/>
      <c r="BD88" s="37"/>
      <c r="BE88" s="37"/>
      <c r="BF88" s="37">
        <v>385</v>
      </c>
      <c r="BG88" s="37"/>
      <c r="BH88" s="37"/>
      <c r="BI88" s="37"/>
      <c r="BJ88" s="37"/>
      <c r="BK88" s="37"/>
      <c r="BL88" s="37">
        <v>444</v>
      </c>
      <c r="BM88" s="38"/>
      <c r="BN88" s="115">
        <v>0</v>
      </c>
      <c r="BO88" s="115">
        <v>0</v>
      </c>
      <c r="BP88" s="115">
        <v>0</v>
      </c>
      <c r="BQ88" s="59">
        <v>0</v>
      </c>
      <c r="BR88" s="59">
        <v>0</v>
      </c>
      <c r="BS88" s="59">
        <v>0</v>
      </c>
    </row>
    <row r="89" spans="1:106" ht="15" customHeight="1" thickBot="1" x14ac:dyDescent="0.3">
      <c r="A89" s="116" t="s">
        <v>410</v>
      </c>
      <c r="B89" s="75" t="s">
        <v>540</v>
      </c>
      <c r="C89" s="128">
        <v>32599</v>
      </c>
      <c r="D89" s="425">
        <v>189625</v>
      </c>
      <c r="E89" s="426" t="s">
        <v>222</v>
      </c>
      <c r="F89" s="327">
        <f>SUM(LARGE(G89:BS89,{1,2,3,4,5,6}))</f>
        <v>2451</v>
      </c>
      <c r="G89" s="36"/>
      <c r="H89" s="37"/>
      <c r="I89" s="37">
        <v>157</v>
      </c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>
        <v>450</v>
      </c>
      <c r="W89" s="37">
        <v>504</v>
      </c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>
        <v>360</v>
      </c>
      <c r="AV89" s="37"/>
      <c r="AW89" s="37"/>
      <c r="AX89" s="37"/>
      <c r="AY89" s="37"/>
      <c r="AZ89" s="37"/>
      <c r="BA89" s="37"/>
      <c r="BB89" s="37">
        <v>620</v>
      </c>
      <c r="BC89" s="37"/>
      <c r="BD89" s="37"/>
      <c r="BE89" s="37"/>
      <c r="BF89" s="37"/>
      <c r="BG89" s="37"/>
      <c r="BH89" s="37"/>
      <c r="BI89" s="37"/>
      <c r="BJ89" s="37"/>
      <c r="BK89" s="37"/>
      <c r="BL89" s="37">
        <v>360</v>
      </c>
      <c r="BM89" s="38"/>
      <c r="BN89" s="115">
        <v>0</v>
      </c>
      <c r="BO89" s="115">
        <v>0</v>
      </c>
      <c r="BP89" s="115">
        <v>0</v>
      </c>
      <c r="BQ89" s="59">
        <v>0</v>
      </c>
      <c r="BR89" s="59">
        <v>0</v>
      </c>
      <c r="BS89" s="59">
        <v>0</v>
      </c>
    </row>
    <row r="90" spans="1:106" ht="15" customHeight="1" thickBot="1" x14ac:dyDescent="0.3">
      <c r="A90" s="116" t="s">
        <v>413</v>
      </c>
      <c r="B90" s="19" t="s">
        <v>531</v>
      </c>
      <c r="C90" s="3" t="s">
        <v>4319</v>
      </c>
      <c r="D90" s="133" t="s">
        <v>532</v>
      </c>
      <c r="E90" s="424" t="s">
        <v>393</v>
      </c>
      <c r="F90" s="327">
        <f>SUM(LARGE(G90:BS90,{1,2,3,4,5,6}))</f>
        <v>2399</v>
      </c>
      <c r="G90" s="36">
        <v>357</v>
      </c>
      <c r="H90" s="37"/>
      <c r="I90" s="37"/>
      <c r="J90" s="37"/>
      <c r="K90" s="37"/>
      <c r="L90" s="37"/>
      <c r="M90" s="37"/>
      <c r="N90" s="37"/>
      <c r="O90" s="37">
        <v>157</v>
      </c>
      <c r="P90" s="37"/>
      <c r="Q90" s="37"/>
      <c r="R90" s="37"/>
      <c r="S90" s="37"/>
      <c r="T90" s="37">
        <v>250</v>
      </c>
      <c r="U90" s="37"/>
      <c r="V90" s="37">
        <v>455</v>
      </c>
      <c r="W90" s="37">
        <v>350</v>
      </c>
      <c r="X90" s="37"/>
      <c r="Y90" s="37"/>
      <c r="Z90" s="37"/>
      <c r="AA90" s="37"/>
      <c r="AB90" s="37"/>
      <c r="AC90" s="37"/>
      <c r="AD90" s="37"/>
      <c r="AE90" s="37"/>
      <c r="AF90" s="37">
        <v>272</v>
      </c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>
        <v>357</v>
      </c>
      <c r="AR90" s="37"/>
      <c r="AS90" s="37"/>
      <c r="AT90" s="37"/>
      <c r="AU90" s="37">
        <v>350</v>
      </c>
      <c r="AV90" s="37"/>
      <c r="AW90" s="37"/>
      <c r="AX90" s="37"/>
      <c r="AY90" s="37">
        <v>220</v>
      </c>
      <c r="AZ90" s="37"/>
      <c r="BA90" s="37"/>
      <c r="BB90" s="37">
        <v>455</v>
      </c>
      <c r="BC90" s="37"/>
      <c r="BD90" s="37"/>
      <c r="BE90" s="37"/>
      <c r="BF90" s="37">
        <v>272</v>
      </c>
      <c r="BG90" s="37"/>
      <c r="BH90" s="37"/>
      <c r="BI90" s="37"/>
      <c r="BJ90" s="37"/>
      <c r="BK90" s="37"/>
      <c r="BL90" s="37">
        <v>425</v>
      </c>
      <c r="BM90" s="38"/>
      <c r="BN90" s="115">
        <v>0</v>
      </c>
      <c r="BO90" s="115">
        <v>0</v>
      </c>
      <c r="BP90" s="115">
        <v>0</v>
      </c>
      <c r="BQ90" s="59">
        <v>0</v>
      </c>
      <c r="BR90" s="59">
        <v>0</v>
      </c>
      <c r="BS90" s="59">
        <v>0</v>
      </c>
    </row>
    <row r="91" spans="1:106" ht="15" customHeight="1" thickBot="1" x14ac:dyDescent="0.3">
      <c r="A91" s="116" t="s">
        <v>416</v>
      </c>
      <c r="B91" s="19" t="s">
        <v>398</v>
      </c>
      <c r="C91" s="3" t="s">
        <v>4276</v>
      </c>
      <c r="D91" s="133" t="s">
        <v>399</v>
      </c>
      <c r="E91" s="424" t="s">
        <v>275</v>
      </c>
      <c r="F91" s="327">
        <f>SUM(LARGE(G91:BS91,{1,2,3,4,5,6}))</f>
        <v>2387</v>
      </c>
      <c r="G91" s="36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>
        <v>175</v>
      </c>
      <c r="V91" s="37"/>
      <c r="W91" s="37"/>
      <c r="X91" s="37"/>
      <c r="Y91" s="37"/>
      <c r="Z91" s="37"/>
      <c r="AA91" s="37"/>
      <c r="AB91" s="37"/>
      <c r="AC91" s="37">
        <v>137</v>
      </c>
      <c r="AD91" s="37"/>
      <c r="AE91" s="37">
        <v>142</v>
      </c>
      <c r="AF91" s="37"/>
      <c r="AG91" s="37"/>
      <c r="AH91" s="37"/>
      <c r="AI91" s="37"/>
      <c r="AJ91" s="37"/>
      <c r="AK91" s="37">
        <v>400</v>
      </c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>
        <v>350</v>
      </c>
      <c r="AY91" s="37">
        <v>220</v>
      </c>
      <c r="AZ91" s="37"/>
      <c r="BA91" s="37"/>
      <c r="BB91" s="37">
        <v>552</v>
      </c>
      <c r="BC91" s="37"/>
      <c r="BD91" s="37">
        <v>385</v>
      </c>
      <c r="BE91" s="37"/>
      <c r="BF91" s="37">
        <v>350</v>
      </c>
      <c r="BG91" s="37"/>
      <c r="BH91" s="37"/>
      <c r="BI91" s="37"/>
      <c r="BJ91" s="37"/>
      <c r="BK91" s="37"/>
      <c r="BL91" s="37"/>
      <c r="BM91" s="38">
        <v>350</v>
      </c>
      <c r="BN91" s="115">
        <v>0</v>
      </c>
      <c r="BO91" s="115">
        <v>0</v>
      </c>
      <c r="BP91" s="115">
        <v>0</v>
      </c>
      <c r="BQ91" s="59">
        <v>0</v>
      </c>
      <c r="BR91" s="59">
        <v>0</v>
      </c>
      <c r="BS91" s="59">
        <v>0</v>
      </c>
    </row>
    <row r="92" spans="1:106" ht="15" customHeight="1" thickBot="1" x14ac:dyDescent="0.3">
      <c r="A92" s="116" t="s">
        <v>420</v>
      </c>
      <c r="B92" s="19" t="s">
        <v>331</v>
      </c>
      <c r="C92" s="3" t="s">
        <v>4275</v>
      </c>
      <c r="D92" s="133" t="s">
        <v>332</v>
      </c>
      <c r="E92" s="424" t="s">
        <v>148</v>
      </c>
      <c r="F92" s="327">
        <f>SUM(LARGE(G92:BS92,{1,2,3,4,5,6}))</f>
        <v>2362</v>
      </c>
      <c r="G92" s="36">
        <v>450</v>
      </c>
      <c r="H92" s="37"/>
      <c r="I92" s="37"/>
      <c r="J92" s="37"/>
      <c r="K92" s="37"/>
      <c r="L92" s="37">
        <v>642</v>
      </c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>
        <v>480</v>
      </c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>
        <v>790</v>
      </c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8"/>
      <c r="BN92" s="115">
        <v>0</v>
      </c>
      <c r="BO92" s="115">
        <v>0</v>
      </c>
      <c r="BP92" s="115">
        <v>0</v>
      </c>
      <c r="BQ92" s="59">
        <v>0</v>
      </c>
      <c r="BR92" s="59">
        <v>0</v>
      </c>
      <c r="BS92" s="59">
        <v>0</v>
      </c>
    </row>
    <row r="93" spans="1:106" ht="15" customHeight="1" thickBot="1" x14ac:dyDescent="0.3">
      <c r="A93" s="116" t="s">
        <v>423</v>
      </c>
      <c r="B93" s="19" t="s">
        <v>424</v>
      </c>
      <c r="C93" s="3" t="s">
        <v>4280</v>
      </c>
      <c r="D93" s="133" t="s">
        <v>425</v>
      </c>
      <c r="E93" s="424" t="s">
        <v>148</v>
      </c>
      <c r="F93" s="327">
        <f>SUM(LARGE(G93:BS93,{1,2,3,4,5,6}))</f>
        <v>2348</v>
      </c>
      <c r="G93" s="36"/>
      <c r="H93" s="37"/>
      <c r="I93" s="37"/>
      <c r="J93" s="37"/>
      <c r="K93" s="37"/>
      <c r="L93" s="37">
        <v>340</v>
      </c>
      <c r="M93" s="37"/>
      <c r="N93" s="37"/>
      <c r="O93" s="37"/>
      <c r="P93" s="37"/>
      <c r="Q93" s="37"/>
      <c r="R93" s="37"/>
      <c r="S93" s="37"/>
      <c r="T93" s="37"/>
      <c r="U93" s="37"/>
      <c r="V93" s="37">
        <v>404</v>
      </c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>
        <v>335</v>
      </c>
      <c r="AR93" s="37"/>
      <c r="AS93" s="37"/>
      <c r="AT93" s="37"/>
      <c r="AU93" s="37"/>
      <c r="AV93" s="37"/>
      <c r="AW93" s="37"/>
      <c r="AX93" s="37"/>
      <c r="AY93" s="37">
        <v>255</v>
      </c>
      <c r="AZ93" s="37"/>
      <c r="BA93" s="37"/>
      <c r="BB93" s="37">
        <v>404</v>
      </c>
      <c r="BC93" s="37"/>
      <c r="BD93" s="37"/>
      <c r="BE93" s="37"/>
      <c r="BF93" s="37">
        <v>425</v>
      </c>
      <c r="BG93" s="37"/>
      <c r="BH93" s="37">
        <v>340</v>
      </c>
      <c r="BI93" s="37"/>
      <c r="BJ93" s="37"/>
      <c r="BK93" s="37"/>
      <c r="BL93" s="37">
        <v>350</v>
      </c>
      <c r="BM93" s="38">
        <v>425</v>
      </c>
      <c r="BN93" s="115">
        <v>0</v>
      </c>
      <c r="BO93" s="115">
        <v>0</v>
      </c>
      <c r="BP93" s="115">
        <v>0</v>
      </c>
      <c r="BQ93" s="59">
        <v>0</v>
      </c>
      <c r="BR93" s="59">
        <v>0</v>
      </c>
      <c r="BS93" s="59">
        <v>0</v>
      </c>
    </row>
    <row r="94" spans="1:106" ht="15" customHeight="1" thickBot="1" x14ac:dyDescent="0.3">
      <c r="A94" s="116" t="s">
        <v>426</v>
      </c>
      <c r="B94" s="19" t="s">
        <v>505</v>
      </c>
      <c r="C94" s="3" t="s">
        <v>4313</v>
      </c>
      <c r="D94" s="133" t="s">
        <v>506</v>
      </c>
      <c r="E94" s="424" t="s">
        <v>148</v>
      </c>
      <c r="F94" s="327">
        <f>SUM(LARGE(G94:BS94,{1,2,3,4,5,6}))</f>
        <v>2348</v>
      </c>
      <c r="G94" s="36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>
        <v>404</v>
      </c>
      <c r="W94" s="37"/>
      <c r="X94" s="37"/>
      <c r="Y94" s="37"/>
      <c r="Z94" s="37"/>
      <c r="AA94" s="37"/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>
        <v>335</v>
      </c>
      <c r="AR94" s="37"/>
      <c r="AS94" s="37"/>
      <c r="AT94" s="37"/>
      <c r="AU94" s="37"/>
      <c r="AV94" s="37"/>
      <c r="AW94" s="37"/>
      <c r="AX94" s="37"/>
      <c r="AY94" s="37">
        <v>255</v>
      </c>
      <c r="AZ94" s="37"/>
      <c r="BA94" s="37"/>
      <c r="BB94" s="37">
        <v>404</v>
      </c>
      <c r="BC94" s="37"/>
      <c r="BD94" s="37"/>
      <c r="BE94" s="37"/>
      <c r="BF94" s="37">
        <v>425</v>
      </c>
      <c r="BG94" s="37"/>
      <c r="BH94" s="37">
        <v>340</v>
      </c>
      <c r="BI94" s="37"/>
      <c r="BJ94" s="37"/>
      <c r="BK94" s="37"/>
      <c r="BL94" s="37">
        <v>350</v>
      </c>
      <c r="BM94" s="38">
        <v>425</v>
      </c>
      <c r="BN94" s="115">
        <v>0</v>
      </c>
      <c r="BO94" s="115">
        <v>0</v>
      </c>
      <c r="BP94" s="115">
        <v>0</v>
      </c>
      <c r="BQ94" s="59">
        <v>0</v>
      </c>
      <c r="BR94" s="59">
        <v>0</v>
      </c>
      <c r="BS94" s="59">
        <v>0</v>
      </c>
    </row>
    <row r="95" spans="1:106" ht="15" customHeight="1" thickBot="1" x14ac:dyDescent="0.3">
      <c r="A95" s="116" t="s">
        <v>429</v>
      </c>
      <c r="B95" s="75" t="s">
        <v>451</v>
      </c>
      <c r="C95" s="3" t="s">
        <v>4294</v>
      </c>
      <c r="D95" s="133" t="s">
        <v>3549</v>
      </c>
      <c r="E95" s="424" t="s">
        <v>4655</v>
      </c>
      <c r="F95" s="327">
        <f>SUM(LARGE(G95:BS95,{1,2,3,4,5,6}))</f>
        <v>2342</v>
      </c>
      <c r="G95" s="36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>
        <v>205</v>
      </c>
      <c r="Z95" s="37"/>
      <c r="AA95" s="37"/>
      <c r="AB95" s="37"/>
      <c r="AC95" s="37">
        <v>300</v>
      </c>
      <c r="AD95" s="37"/>
      <c r="AE95" s="37">
        <v>250</v>
      </c>
      <c r="AF95" s="37">
        <v>490</v>
      </c>
      <c r="AG95" s="37"/>
      <c r="AH95" s="37"/>
      <c r="AI95" s="37"/>
      <c r="AJ95" s="37"/>
      <c r="AK95" s="37">
        <v>642</v>
      </c>
      <c r="AL95" s="37"/>
      <c r="AM95" s="37"/>
      <c r="AN95" s="37"/>
      <c r="AO95" s="37"/>
      <c r="AP95" s="37"/>
      <c r="AQ95" s="37"/>
      <c r="AR95" s="37"/>
      <c r="AS95" s="37"/>
      <c r="AT95" s="37">
        <v>300</v>
      </c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8">
        <v>360</v>
      </c>
      <c r="BN95" s="115">
        <v>0</v>
      </c>
      <c r="BO95" s="115">
        <v>0</v>
      </c>
      <c r="BP95" s="115">
        <v>0</v>
      </c>
      <c r="BQ95" s="59">
        <v>0</v>
      </c>
      <c r="BR95" s="59">
        <v>0</v>
      </c>
      <c r="BS95" s="59">
        <v>0</v>
      </c>
    </row>
    <row r="96" spans="1:106" ht="15" customHeight="1" thickBot="1" x14ac:dyDescent="0.3">
      <c r="A96" s="116" t="s">
        <v>432</v>
      </c>
      <c r="B96" s="19" t="s">
        <v>915</v>
      </c>
      <c r="C96" s="3" t="s">
        <v>4364</v>
      </c>
      <c r="D96" s="133" t="s">
        <v>916</v>
      </c>
      <c r="E96" s="424" t="s">
        <v>249</v>
      </c>
      <c r="F96" s="327">
        <f>SUM(LARGE(G96:BS96,{1,2,3,4,5,6}))</f>
        <v>2321</v>
      </c>
      <c r="G96" s="36">
        <v>561</v>
      </c>
      <c r="H96" s="37"/>
      <c r="I96" s="37"/>
      <c r="J96" s="37"/>
      <c r="K96" s="37"/>
      <c r="L96" s="37">
        <v>490</v>
      </c>
      <c r="M96" s="37"/>
      <c r="N96" s="37"/>
      <c r="O96" s="37"/>
      <c r="P96" s="37"/>
      <c r="Q96" s="37"/>
      <c r="R96" s="37"/>
      <c r="S96" s="37"/>
      <c r="T96" s="37"/>
      <c r="U96" s="37"/>
      <c r="V96" s="37">
        <v>441</v>
      </c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>
        <v>385</v>
      </c>
      <c r="BI96" s="37"/>
      <c r="BJ96" s="37"/>
      <c r="BK96" s="37"/>
      <c r="BL96" s="37">
        <v>444</v>
      </c>
      <c r="BM96" s="38"/>
      <c r="BN96" s="115">
        <v>0</v>
      </c>
      <c r="BO96" s="115">
        <v>0</v>
      </c>
      <c r="BP96" s="115">
        <v>0</v>
      </c>
      <c r="BQ96" s="59">
        <v>0</v>
      </c>
      <c r="BR96" s="59">
        <v>0</v>
      </c>
      <c r="BS96" s="59">
        <v>0</v>
      </c>
    </row>
    <row r="97" spans="1:71" ht="15" customHeight="1" thickBot="1" x14ac:dyDescent="0.3">
      <c r="A97" s="116" t="s">
        <v>435</v>
      </c>
      <c r="B97" s="19" t="s">
        <v>1050</v>
      </c>
      <c r="C97" s="3" t="s">
        <v>4389</v>
      </c>
      <c r="D97" s="133" t="s">
        <v>1051</v>
      </c>
      <c r="E97" s="424" t="s">
        <v>249</v>
      </c>
      <c r="F97" s="327">
        <f>SUM(LARGE(G97:BS97,{1,2,3,4,5,6}))</f>
        <v>2321</v>
      </c>
      <c r="G97" s="36">
        <v>561</v>
      </c>
      <c r="H97" s="37"/>
      <c r="I97" s="37"/>
      <c r="J97" s="37"/>
      <c r="K97" s="37"/>
      <c r="L97" s="37">
        <v>490</v>
      </c>
      <c r="M97" s="37"/>
      <c r="N97" s="37"/>
      <c r="O97" s="37"/>
      <c r="P97" s="37"/>
      <c r="Q97" s="37"/>
      <c r="R97" s="37"/>
      <c r="S97" s="37"/>
      <c r="T97" s="37"/>
      <c r="U97" s="37"/>
      <c r="V97" s="37">
        <v>441</v>
      </c>
      <c r="W97" s="37"/>
      <c r="X97" s="37"/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>
        <v>385</v>
      </c>
      <c r="BI97" s="37"/>
      <c r="BJ97" s="37"/>
      <c r="BK97" s="37"/>
      <c r="BL97" s="37">
        <v>444</v>
      </c>
      <c r="BM97" s="38"/>
      <c r="BN97" s="115">
        <v>0</v>
      </c>
      <c r="BO97" s="115">
        <v>0</v>
      </c>
      <c r="BP97" s="115">
        <v>0</v>
      </c>
      <c r="BQ97" s="59">
        <v>0</v>
      </c>
      <c r="BR97" s="59">
        <v>0</v>
      </c>
      <c r="BS97" s="59">
        <v>0</v>
      </c>
    </row>
    <row r="98" spans="1:71" ht="15" customHeight="1" thickBot="1" x14ac:dyDescent="0.3">
      <c r="A98" s="116" t="s">
        <v>438</v>
      </c>
      <c r="B98" s="75" t="s">
        <v>243</v>
      </c>
      <c r="C98" s="3" t="s">
        <v>4261</v>
      </c>
      <c r="D98" s="133" t="s">
        <v>244</v>
      </c>
      <c r="E98" s="424" t="s">
        <v>245</v>
      </c>
      <c r="F98" s="327">
        <f>SUM(LARGE(G98:BS98,{1,2,3,4,5,6}))</f>
        <v>2312</v>
      </c>
      <c r="G98" s="36">
        <v>450</v>
      </c>
      <c r="H98" s="37"/>
      <c r="I98" s="37"/>
      <c r="J98" s="37"/>
      <c r="K98" s="37">
        <v>642</v>
      </c>
      <c r="L98" s="37"/>
      <c r="M98" s="37"/>
      <c r="N98" s="37"/>
      <c r="O98" s="37"/>
      <c r="P98" s="37"/>
      <c r="Q98" s="37"/>
      <c r="R98" s="37">
        <v>920</v>
      </c>
      <c r="S98" s="37"/>
      <c r="T98" s="37"/>
      <c r="U98" s="37"/>
      <c r="V98" s="37"/>
      <c r="W98" s="37"/>
      <c r="X98" s="37"/>
      <c r="Y98" s="37"/>
      <c r="Z98" s="37">
        <v>300</v>
      </c>
      <c r="AA98" s="37"/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8"/>
      <c r="BN98" s="115">
        <v>0</v>
      </c>
      <c r="BO98" s="115">
        <v>0</v>
      </c>
      <c r="BP98" s="115">
        <v>0</v>
      </c>
      <c r="BQ98" s="59">
        <v>0</v>
      </c>
      <c r="BR98" s="59">
        <v>0</v>
      </c>
      <c r="BS98" s="59">
        <v>0</v>
      </c>
    </row>
    <row r="99" spans="1:71" ht="15" customHeight="1" thickBot="1" x14ac:dyDescent="0.3">
      <c r="A99" s="116" t="s">
        <v>441</v>
      </c>
      <c r="B99" s="19" t="s">
        <v>587</v>
      </c>
      <c r="C99" s="3" t="s">
        <v>4324</v>
      </c>
      <c r="D99" s="133" t="s">
        <v>588</v>
      </c>
      <c r="E99" s="424" t="s">
        <v>222</v>
      </c>
      <c r="F99" s="327">
        <f>SUM(LARGE(G99:BS99,{1,2,3,4,5,6}))</f>
        <v>2307</v>
      </c>
      <c r="G99" s="36"/>
      <c r="H99" s="37"/>
      <c r="I99" s="37">
        <v>157</v>
      </c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>
        <v>450</v>
      </c>
      <c r="W99" s="37">
        <v>360</v>
      </c>
      <c r="X99" s="37"/>
      <c r="Y99" s="37"/>
      <c r="Z99" s="37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>
        <v>360</v>
      </c>
      <c r="AV99" s="37"/>
      <c r="AW99" s="37"/>
      <c r="AX99" s="37"/>
      <c r="AY99" s="37"/>
      <c r="AZ99" s="37"/>
      <c r="BA99" s="37"/>
      <c r="BB99" s="37">
        <v>620</v>
      </c>
      <c r="BC99" s="37"/>
      <c r="BD99" s="37"/>
      <c r="BE99" s="37"/>
      <c r="BF99" s="37"/>
      <c r="BG99" s="37"/>
      <c r="BH99" s="37"/>
      <c r="BI99" s="37"/>
      <c r="BJ99" s="37"/>
      <c r="BK99" s="37"/>
      <c r="BL99" s="37">
        <v>360</v>
      </c>
      <c r="BM99" s="38"/>
      <c r="BN99" s="115">
        <v>0</v>
      </c>
      <c r="BO99" s="115">
        <v>0</v>
      </c>
      <c r="BP99" s="115">
        <v>0</v>
      </c>
      <c r="BQ99" s="59">
        <v>0</v>
      </c>
      <c r="BR99" s="59">
        <v>0</v>
      </c>
      <c r="BS99" s="59">
        <v>0</v>
      </c>
    </row>
    <row r="100" spans="1:71" ht="15" customHeight="1" thickBot="1" x14ac:dyDescent="0.3">
      <c r="A100" s="116" t="s">
        <v>444</v>
      </c>
      <c r="B100" s="19" t="s">
        <v>578</v>
      </c>
      <c r="C100" s="3" t="s">
        <v>4310</v>
      </c>
      <c r="D100" s="133" t="s">
        <v>579</v>
      </c>
      <c r="E100" s="424" t="s">
        <v>148</v>
      </c>
      <c r="F100" s="327">
        <f>SUM(LARGE(G100:BS100,{1,2,3,4,5,6}))</f>
        <v>2290</v>
      </c>
      <c r="G100" s="36"/>
      <c r="H100" s="37"/>
      <c r="I100" s="37"/>
      <c r="J100" s="37"/>
      <c r="K100" s="37"/>
      <c r="L100" s="37">
        <v>385</v>
      </c>
      <c r="M100" s="37"/>
      <c r="N100" s="37"/>
      <c r="O100" s="37"/>
      <c r="P100" s="37"/>
      <c r="Q100" s="37"/>
      <c r="R100" s="37"/>
      <c r="S100" s="37"/>
      <c r="T100" s="37"/>
      <c r="U100" s="37"/>
      <c r="V100" s="37">
        <v>513</v>
      </c>
      <c r="W100" s="37"/>
      <c r="X100" s="37"/>
      <c r="Y100" s="37"/>
      <c r="Z100" s="37"/>
      <c r="AA100" s="37"/>
      <c r="AB100" s="37"/>
      <c r="AC100" s="37"/>
      <c r="AD100" s="37"/>
      <c r="AE100" s="37"/>
      <c r="AF100" s="37">
        <v>385</v>
      </c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>
        <v>272</v>
      </c>
      <c r="BG100" s="37"/>
      <c r="BH100" s="37">
        <v>350</v>
      </c>
      <c r="BI100" s="37"/>
      <c r="BJ100" s="37"/>
      <c r="BK100" s="37"/>
      <c r="BL100" s="37">
        <v>385</v>
      </c>
      <c r="BM100" s="38"/>
      <c r="BN100" s="115">
        <v>0</v>
      </c>
      <c r="BO100" s="115">
        <v>0</v>
      </c>
      <c r="BP100" s="115">
        <v>0</v>
      </c>
      <c r="BQ100" s="59">
        <v>0</v>
      </c>
      <c r="BR100" s="59">
        <v>0</v>
      </c>
      <c r="BS100" s="59">
        <v>0</v>
      </c>
    </row>
    <row r="101" spans="1:71" ht="15" customHeight="1" thickBot="1" x14ac:dyDescent="0.3">
      <c r="A101" s="116" t="s">
        <v>447</v>
      </c>
      <c r="B101" s="19" t="s">
        <v>334</v>
      </c>
      <c r="C101" s="3" t="s">
        <v>4264</v>
      </c>
      <c r="D101" s="133" t="s">
        <v>335</v>
      </c>
      <c r="E101" s="424" t="s">
        <v>222</v>
      </c>
      <c r="F101" s="327">
        <f>SUM(LARGE(G101:BS101,{1,2,3,4,5,6}))</f>
        <v>2285</v>
      </c>
      <c r="G101" s="36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>
        <v>566</v>
      </c>
      <c r="X101" s="37"/>
      <c r="Y101" s="37"/>
      <c r="Z101" s="37"/>
      <c r="AA101" s="37"/>
      <c r="AB101" s="37"/>
      <c r="AC101" s="37"/>
      <c r="AD101" s="37"/>
      <c r="AE101" s="37"/>
      <c r="AF101" s="37">
        <v>595</v>
      </c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>
        <v>504</v>
      </c>
      <c r="AV101" s="37"/>
      <c r="AW101" s="37"/>
      <c r="AX101" s="37"/>
      <c r="AY101" s="37"/>
      <c r="AZ101" s="37"/>
      <c r="BA101" s="37"/>
      <c r="BB101" s="37">
        <v>620</v>
      </c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8"/>
      <c r="BN101" s="115">
        <v>0</v>
      </c>
      <c r="BO101" s="115">
        <v>0</v>
      </c>
      <c r="BP101" s="115">
        <v>0</v>
      </c>
      <c r="BQ101" s="59">
        <v>0</v>
      </c>
      <c r="BR101" s="59">
        <v>0</v>
      </c>
      <c r="BS101" s="59">
        <v>0</v>
      </c>
    </row>
    <row r="102" spans="1:71" ht="15" customHeight="1" thickBot="1" x14ac:dyDescent="0.3">
      <c r="A102" s="116" t="s">
        <v>450</v>
      </c>
      <c r="B102" s="19" t="s">
        <v>469</v>
      </c>
      <c r="C102" s="3" t="s">
        <v>4323</v>
      </c>
      <c r="D102" s="133" t="s">
        <v>470</v>
      </c>
      <c r="E102" s="424" t="s">
        <v>288</v>
      </c>
      <c r="F102" s="327">
        <f>SUM(LARGE(G102:BS102,{1,2,3,4,5,6}))</f>
        <v>2276</v>
      </c>
      <c r="G102" s="36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F102" s="37">
        <v>700</v>
      </c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>
        <v>441</v>
      </c>
      <c r="AR102" s="37"/>
      <c r="AS102" s="37"/>
      <c r="AT102" s="37"/>
      <c r="AU102" s="37"/>
      <c r="AV102" s="37"/>
      <c r="AW102" s="37"/>
      <c r="AX102" s="37"/>
      <c r="AY102" s="37">
        <v>600</v>
      </c>
      <c r="AZ102" s="37"/>
      <c r="BA102" s="37"/>
      <c r="BB102" s="37"/>
      <c r="BC102" s="37"/>
      <c r="BD102" s="37"/>
      <c r="BE102" s="37"/>
      <c r="BF102" s="37">
        <v>535</v>
      </c>
      <c r="BG102" s="37"/>
      <c r="BH102" s="37"/>
      <c r="BI102" s="37"/>
      <c r="BJ102" s="37"/>
      <c r="BK102" s="37"/>
      <c r="BL102" s="37"/>
      <c r="BM102" s="38"/>
      <c r="BN102" s="115">
        <v>0</v>
      </c>
      <c r="BO102" s="115">
        <v>0</v>
      </c>
      <c r="BP102" s="115">
        <v>0</v>
      </c>
      <c r="BQ102" s="59">
        <v>0</v>
      </c>
      <c r="BR102" s="59">
        <v>0</v>
      </c>
      <c r="BS102" s="59">
        <v>0</v>
      </c>
    </row>
    <row r="103" spans="1:71" ht="15" customHeight="1" thickBot="1" x14ac:dyDescent="0.3">
      <c r="A103" s="116" t="s">
        <v>452</v>
      </c>
      <c r="B103" s="19" t="s">
        <v>267</v>
      </c>
      <c r="C103" s="3" t="s">
        <v>4246</v>
      </c>
      <c r="D103" s="133" t="s">
        <v>268</v>
      </c>
      <c r="E103" s="424" t="s">
        <v>4646</v>
      </c>
      <c r="F103" s="327">
        <f>SUM(LARGE(G103:BS103,{1,2,3,4,5,6}))</f>
        <v>2255</v>
      </c>
      <c r="G103" s="36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>
        <v>250</v>
      </c>
      <c r="Z103" s="37"/>
      <c r="AA103" s="37"/>
      <c r="AB103" s="37"/>
      <c r="AC103" s="37">
        <v>175</v>
      </c>
      <c r="AD103" s="37"/>
      <c r="AE103" s="37">
        <v>92</v>
      </c>
      <c r="AF103" s="37"/>
      <c r="AG103" s="37"/>
      <c r="AH103" s="37"/>
      <c r="AI103" s="37"/>
      <c r="AJ103" s="37"/>
      <c r="AK103" s="37">
        <v>350</v>
      </c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>
        <v>490</v>
      </c>
      <c r="AY103" s="37">
        <v>290</v>
      </c>
      <c r="AZ103" s="37"/>
      <c r="BA103" s="37"/>
      <c r="BB103" s="37"/>
      <c r="BC103" s="37"/>
      <c r="BD103" s="37">
        <v>700</v>
      </c>
      <c r="BE103" s="37"/>
      <c r="BF103" s="37"/>
      <c r="BG103" s="37"/>
      <c r="BH103" s="37"/>
      <c r="BI103" s="37"/>
      <c r="BJ103" s="37"/>
      <c r="BK103" s="37"/>
      <c r="BL103" s="37"/>
      <c r="BM103" s="38"/>
      <c r="BN103" s="115">
        <v>0</v>
      </c>
      <c r="BO103" s="115">
        <v>0</v>
      </c>
      <c r="BP103" s="115">
        <v>0</v>
      </c>
      <c r="BQ103" s="59">
        <v>0</v>
      </c>
      <c r="BR103" s="59">
        <v>0</v>
      </c>
      <c r="BS103" s="59">
        <v>0</v>
      </c>
    </row>
    <row r="104" spans="1:71" ht="15" customHeight="1" thickBot="1" x14ac:dyDescent="0.3">
      <c r="A104" s="116" t="s">
        <v>455</v>
      </c>
      <c r="B104" s="19" t="s">
        <v>581</v>
      </c>
      <c r="C104" s="3" t="s">
        <v>4328</v>
      </c>
      <c r="D104" s="133" t="s">
        <v>582</v>
      </c>
      <c r="E104" s="424" t="s">
        <v>4647</v>
      </c>
      <c r="F104" s="327">
        <f>SUM(LARGE(G104:BS104,{1,2,3,4,5,6}))</f>
        <v>2245</v>
      </c>
      <c r="G104" s="36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>
        <v>175</v>
      </c>
      <c r="V104" s="37"/>
      <c r="W104" s="37"/>
      <c r="X104" s="37"/>
      <c r="Y104" s="37">
        <v>213</v>
      </c>
      <c r="Z104" s="37"/>
      <c r="AA104" s="37"/>
      <c r="AB104" s="37"/>
      <c r="AC104" s="37">
        <v>175</v>
      </c>
      <c r="AD104" s="37"/>
      <c r="AE104" s="37">
        <v>92</v>
      </c>
      <c r="AF104" s="37">
        <v>490</v>
      </c>
      <c r="AG104" s="37"/>
      <c r="AH104" s="37"/>
      <c r="AI104" s="37"/>
      <c r="AJ104" s="37"/>
      <c r="AK104" s="37">
        <v>350</v>
      </c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>
        <v>275</v>
      </c>
      <c r="AY104" s="37">
        <v>290</v>
      </c>
      <c r="AZ104" s="37"/>
      <c r="BA104" s="37"/>
      <c r="BB104" s="37"/>
      <c r="BC104" s="37"/>
      <c r="BD104" s="37">
        <v>490</v>
      </c>
      <c r="BE104" s="37"/>
      <c r="BF104" s="37">
        <v>272</v>
      </c>
      <c r="BG104" s="37"/>
      <c r="BH104" s="37"/>
      <c r="BI104" s="37"/>
      <c r="BJ104" s="37"/>
      <c r="BK104" s="37"/>
      <c r="BL104" s="37"/>
      <c r="BM104" s="38">
        <v>350</v>
      </c>
      <c r="BN104" s="115">
        <v>0</v>
      </c>
      <c r="BO104" s="115">
        <v>0</v>
      </c>
      <c r="BP104" s="115">
        <v>0</v>
      </c>
      <c r="BQ104" s="59">
        <v>0</v>
      </c>
      <c r="BR104" s="59">
        <v>0</v>
      </c>
      <c r="BS104" s="59">
        <v>0</v>
      </c>
    </row>
    <row r="105" spans="1:71" ht="15" customHeight="1" thickBot="1" x14ac:dyDescent="0.3">
      <c r="A105" s="116" t="s">
        <v>458</v>
      </c>
      <c r="B105" s="19" t="s">
        <v>442</v>
      </c>
      <c r="C105" s="3" t="s">
        <v>4291</v>
      </c>
      <c r="D105" s="133" t="s">
        <v>443</v>
      </c>
      <c r="E105" s="424" t="s">
        <v>292</v>
      </c>
      <c r="F105" s="327">
        <f>SUM(LARGE(G105:BS105,{1,2,3,4,5,6}))</f>
        <v>2245</v>
      </c>
      <c r="G105" s="36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>
        <v>175</v>
      </c>
      <c r="V105" s="37"/>
      <c r="W105" s="37"/>
      <c r="X105" s="37"/>
      <c r="Y105" s="37">
        <v>213</v>
      </c>
      <c r="Z105" s="37"/>
      <c r="AA105" s="37"/>
      <c r="AB105" s="37"/>
      <c r="AC105" s="37">
        <v>175</v>
      </c>
      <c r="AD105" s="37"/>
      <c r="AE105" s="37"/>
      <c r="AF105" s="37">
        <v>490</v>
      </c>
      <c r="AG105" s="37"/>
      <c r="AH105" s="37"/>
      <c r="AI105" s="37"/>
      <c r="AJ105" s="37"/>
      <c r="AK105" s="37">
        <v>350</v>
      </c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>
        <v>275</v>
      </c>
      <c r="AY105" s="37">
        <v>290</v>
      </c>
      <c r="AZ105" s="37"/>
      <c r="BA105" s="37"/>
      <c r="BB105" s="37"/>
      <c r="BC105" s="37"/>
      <c r="BD105" s="37">
        <v>490</v>
      </c>
      <c r="BE105" s="37"/>
      <c r="BF105" s="37">
        <v>272</v>
      </c>
      <c r="BG105" s="37"/>
      <c r="BH105" s="37"/>
      <c r="BI105" s="37"/>
      <c r="BJ105" s="37"/>
      <c r="BK105" s="37"/>
      <c r="BL105" s="37"/>
      <c r="BM105" s="38">
        <v>350</v>
      </c>
      <c r="BN105" s="115">
        <v>0</v>
      </c>
      <c r="BO105" s="115">
        <v>0</v>
      </c>
      <c r="BP105" s="115">
        <v>0</v>
      </c>
      <c r="BQ105" s="59">
        <v>0</v>
      </c>
      <c r="BR105" s="59">
        <v>0</v>
      </c>
      <c r="BS105" s="59">
        <v>0</v>
      </c>
    </row>
    <row r="106" spans="1:71" ht="15" customHeight="1" thickBot="1" x14ac:dyDescent="0.3">
      <c r="A106" s="116" t="s">
        <v>462</v>
      </c>
      <c r="B106" s="19" t="s">
        <v>537</v>
      </c>
      <c r="C106" s="3" t="s">
        <v>4327</v>
      </c>
      <c r="D106" s="133" t="s">
        <v>538</v>
      </c>
      <c r="E106" s="424" t="s">
        <v>166</v>
      </c>
      <c r="F106" s="327">
        <f>SUM(LARGE(G106:BS106,{1,2,3,4,5,6}))</f>
        <v>2194</v>
      </c>
      <c r="G106" s="36"/>
      <c r="H106" s="37"/>
      <c r="I106" s="37"/>
      <c r="J106" s="37"/>
      <c r="K106" s="37"/>
      <c r="L106" s="37"/>
      <c r="M106" s="37"/>
      <c r="N106" s="37"/>
      <c r="O106" s="37">
        <v>175</v>
      </c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>
        <v>213</v>
      </c>
      <c r="AE106" s="37"/>
      <c r="AF106" s="37"/>
      <c r="AG106" s="37"/>
      <c r="AH106" s="37"/>
      <c r="AI106" s="37"/>
      <c r="AJ106" s="37"/>
      <c r="AK106" s="37"/>
      <c r="AL106" s="37"/>
      <c r="AM106" s="37">
        <v>157</v>
      </c>
      <c r="AN106" s="37">
        <v>425</v>
      </c>
      <c r="AO106" s="37"/>
      <c r="AP106" s="37"/>
      <c r="AQ106" s="37">
        <v>357</v>
      </c>
      <c r="AR106" s="37"/>
      <c r="AS106" s="37"/>
      <c r="AT106" s="37"/>
      <c r="AU106" s="37">
        <v>275</v>
      </c>
      <c r="AV106" s="37"/>
      <c r="AW106" s="37"/>
      <c r="AX106" s="37"/>
      <c r="AY106" s="37">
        <v>290</v>
      </c>
      <c r="AZ106" s="37"/>
      <c r="BA106" s="37"/>
      <c r="BB106" s="37">
        <v>357</v>
      </c>
      <c r="BC106" s="37"/>
      <c r="BD106" s="37"/>
      <c r="BE106" s="37"/>
      <c r="BF106" s="37">
        <v>490</v>
      </c>
      <c r="BG106" s="37"/>
      <c r="BH106" s="37"/>
      <c r="BI106" s="37"/>
      <c r="BJ106" s="37"/>
      <c r="BK106" s="37"/>
      <c r="BL106" s="37">
        <v>275</v>
      </c>
      <c r="BM106" s="38"/>
      <c r="BN106" s="115">
        <v>0</v>
      </c>
      <c r="BO106" s="115">
        <v>0</v>
      </c>
      <c r="BP106" s="115">
        <v>0</v>
      </c>
      <c r="BQ106" s="59">
        <v>0</v>
      </c>
      <c r="BR106" s="59">
        <v>0</v>
      </c>
      <c r="BS106" s="59">
        <v>0</v>
      </c>
    </row>
    <row r="107" spans="1:71" ht="15" customHeight="1" thickBot="1" x14ac:dyDescent="0.3">
      <c r="A107" s="116" t="s">
        <v>465</v>
      </c>
      <c r="B107" s="19" t="s">
        <v>567</v>
      </c>
      <c r="C107" s="3" t="s">
        <v>3908</v>
      </c>
      <c r="D107" s="133" t="s">
        <v>568</v>
      </c>
      <c r="E107" s="424" t="s">
        <v>166</v>
      </c>
      <c r="F107" s="327">
        <f>SUM(LARGE(G107:BS107,{1,2,3,4,5,6}))</f>
        <v>2194</v>
      </c>
      <c r="G107" s="36"/>
      <c r="H107" s="37"/>
      <c r="I107" s="37"/>
      <c r="J107" s="37"/>
      <c r="K107" s="37"/>
      <c r="L107" s="37"/>
      <c r="M107" s="37"/>
      <c r="N107" s="37"/>
      <c r="O107" s="37">
        <v>175</v>
      </c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>
        <v>213</v>
      </c>
      <c r="AE107" s="37"/>
      <c r="AF107" s="37"/>
      <c r="AG107" s="37"/>
      <c r="AH107" s="37"/>
      <c r="AI107" s="37"/>
      <c r="AJ107" s="37"/>
      <c r="AK107" s="37"/>
      <c r="AL107" s="37"/>
      <c r="AM107" s="37"/>
      <c r="AN107" s="37">
        <v>425</v>
      </c>
      <c r="AO107" s="37"/>
      <c r="AP107" s="37"/>
      <c r="AQ107" s="37">
        <v>357</v>
      </c>
      <c r="AR107" s="37"/>
      <c r="AS107" s="37"/>
      <c r="AT107" s="37"/>
      <c r="AU107" s="37">
        <v>275</v>
      </c>
      <c r="AV107" s="37"/>
      <c r="AW107" s="37"/>
      <c r="AX107" s="37"/>
      <c r="AY107" s="37">
        <v>290</v>
      </c>
      <c r="AZ107" s="37"/>
      <c r="BA107" s="37"/>
      <c r="BB107" s="37">
        <v>357</v>
      </c>
      <c r="BC107" s="37"/>
      <c r="BD107" s="37"/>
      <c r="BE107" s="37"/>
      <c r="BF107" s="37">
        <v>490</v>
      </c>
      <c r="BG107" s="37"/>
      <c r="BH107" s="37"/>
      <c r="BI107" s="37"/>
      <c r="BJ107" s="37"/>
      <c r="BK107" s="37"/>
      <c r="BL107" s="37">
        <v>275</v>
      </c>
      <c r="BM107" s="38"/>
      <c r="BN107" s="115">
        <v>0</v>
      </c>
      <c r="BO107" s="115">
        <v>0</v>
      </c>
      <c r="BP107" s="115">
        <v>0</v>
      </c>
      <c r="BQ107" s="59">
        <v>0</v>
      </c>
      <c r="BR107" s="59">
        <v>0</v>
      </c>
      <c r="BS107" s="59">
        <v>0</v>
      </c>
    </row>
    <row r="108" spans="1:71" ht="15" customHeight="1" thickBot="1" x14ac:dyDescent="0.3">
      <c r="A108" s="116" t="s">
        <v>468</v>
      </c>
      <c r="B108" s="69" t="s">
        <v>485</v>
      </c>
      <c r="C108" s="3" t="s">
        <v>4299</v>
      </c>
      <c r="D108" s="133" t="s">
        <v>486</v>
      </c>
      <c r="E108" s="424" t="s">
        <v>4650</v>
      </c>
      <c r="F108" s="327">
        <f>SUM(LARGE(G108:BS108,{1,2,3,4,5,6}))</f>
        <v>2193</v>
      </c>
      <c r="G108" s="36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>
        <v>205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>
        <v>253</v>
      </c>
      <c r="AM108" s="37">
        <v>205</v>
      </c>
      <c r="AN108" s="37">
        <v>780</v>
      </c>
      <c r="AO108" s="37"/>
      <c r="AP108" s="37"/>
      <c r="AQ108" s="37">
        <v>450</v>
      </c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>
        <v>300</v>
      </c>
      <c r="BF108" s="37"/>
      <c r="BG108" s="37"/>
      <c r="BH108" s="37"/>
      <c r="BI108" s="37"/>
      <c r="BJ108" s="37"/>
      <c r="BK108" s="37"/>
      <c r="BL108" s="37"/>
      <c r="BM108" s="38"/>
      <c r="BN108" s="115">
        <v>0</v>
      </c>
      <c r="BO108" s="115">
        <v>0</v>
      </c>
      <c r="BP108" s="115">
        <v>0</v>
      </c>
      <c r="BQ108" s="59">
        <v>0</v>
      </c>
      <c r="BR108" s="59">
        <v>0</v>
      </c>
      <c r="BS108" s="59">
        <v>0</v>
      </c>
    </row>
    <row r="109" spans="1:71" ht="15" customHeight="1" thickBot="1" x14ac:dyDescent="0.3">
      <c r="A109" s="116" t="s">
        <v>471</v>
      </c>
      <c r="B109" s="19" t="s">
        <v>300</v>
      </c>
      <c r="C109" s="3" t="s">
        <v>4271</v>
      </c>
      <c r="D109" s="133" t="s">
        <v>301</v>
      </c>
      <c r="E109" s="424" t="s">
        <v>4655</v>
      </c>
      <c r="F109" s="327">
        <f>SUM(LARGE(G109:BS109,{1,2,3,4,5,6}))</f>
        <v>2187</v>
      </c>
      <c r="G109" s="36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>
        <v>205</v>
      </c>
      <c r="Z109" s="37"/>
      <c r="AA109" s="37"/>
      <c r="AB109" s="37"/>
      <c r="AC109" s="37">
        <v>300</v>
      </c>
      <c r="AD109" s="37"/>
      <c r="AE109" s="37">
        <v>250</v>
      </c>
      <c r="AF109" s="37">
        <v>490</v>
      </c>
      <c r="AG109" s="37"/>
      <c r="AH109" s="37"/>
      <c r="AI109" s="37"/>
      <c r="AJ109" s="37"/>
      <c r="AK109" s="37">
        <v>642</v>
      </c>
      <c r="AL109" s="37"/>
      <c r="AM109" s="37"/>
      <c r="AN109" s="37"/>
      <c r="AO109" s="37"/>
      <c r="AP109" s="37"/>
      <c r="AQ109" s="37"/>
      <c r="AR109" s="37"/>
      <c r="AS109" s="37"/>
      <c r="AT109" s="37">
        <v>300</v>
      </c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8"/>
      <c r="BN109" s="115">
        <v>0</v>
      </c>
      <c r="BO109" s="115">
        <v>0</v>
      </c>
      <c r="BP109" s="115">
        <v>0</v>
      </c>
      <c r="BQ109" s="59">
        <v>0</v>
      </c>
      <c r="BR109" s="59">
        <v>0</v>
      </c>
      <c r="BS109" s="59">
        <v>0</v>
      </c>
    </row>
    <row r="110" spans="1:71" ht="15" customHeight="1" thickBot="1" x14ac:dyDescent="0.3">
      <c r="A110" s="116" t="s">
        <v>474</v>
      </c>
      <c r="B110" s="75" t="s">
        <v>2896</v>
      </c>
      <c r="C110" s="3" t="s">
        <v>4554</v>
      </c>
      <c r="D110" s="133" t="s">
        <v>2897</v>
      </c>
      <c r="E110" s="424" t="s">
        <v>152</v>
      </c>
      <c r="F110" s="327">
        <f>SUM(LARGE(G110:BS110,{1,2,3,4,5,6}))</f>
        <v>2184</v>
      </c>
      <c r="G110" s="36"/>
      <c r="H110" s="37"/>
      <c r="I110" s="37"/>
      <c r="J110" s="37"/>
      <c r="K110" s="37"/>
      <c r="L110" s="37">
        <v>504</v>
      </c>
      <c r="M110" s="37"/>
      <c r="N110" s="37"/>
      <c r="O110" s="37"/>
      <c r="P110" s="37"/>
      <c r="Q110" s="37"/>
      <c r="R110" s="37"/>
      <c r="S110" s="37"/>
      <c r="T110" s="37"/>
      <c r="U110" s="37"/>
      <c r="V110" s="37">
        <v>450</v>
      </c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>
        <v>450</v>
      </c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>
        <v>780</v>
      </c>
      <c r="BM110" s="38"/>
      <c r="BN110" s="115">
        <v>0</v>
      </c>
      <c r="BO110" s="115">
        <v>0</v>
      </c>
      <c r="BP110" s="115">
        <v>0</v>
      </c>
      <c r="BQ110" s="59">
        <v>0</v>
      </c>
      <c r="BR110" s="59">
        <v>0</v>
      </c>
      <c r="BS110" s="59">
        <v>0</v>
      </c>
    </row>
    <row r="111" spans="1:71" ht="15" customHeight="1" thickBot="1" x14ac:dyDescent="0.3">
      <c r="A111" s="116" t="s">
        <v>478</v>
      </c>
      <c r="B111" s="19" t="s">
        <v>445</v>
      </c>
      <c r="C111" s="3" t="s">
        <v>3728</v>
      </c>
      <c r="D111" s="133" t="s">
        <v>446</v>
      </c>
      <c r="E111" s="424" t="s">
        <v>152</v>
      </c>
      <c r="F111" s="327">
        <f>SUM(LARGE(G111:BS111,{1,2,3,4,5,6}))</f>
        <v>2176</v>
      </c>
      <c r="G111" s="36">
        <v>455</v>
      </c>
      <c r="H111" s="37"/>
      <c r="I111" s="37"/>
      <c r="J111" s="37"/>
      <c r="K111" s="37"/>
      <c r="L111" s="37">
        <v>220</v>
      </c>
      <c r="M111" s="37"/>
      <c r="N111" s="37"/>
      <c r="O111" s="37"/>
      <c r="P111" s="37"/>
      <c r="Q111" s="37"/>
      <c r="R111" s="37"/>
      <c r="S111" s="37"/>
      <c r="T111" s="37"/>
      <c r="U111" s="37"/>
      <c r="V111" s="37">
        <v>357</v>
      </c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>
        <v>404</v>
      </c>
      <c r="AR111" s="37"/>
      <c r="AS111" s="37"/>
      <c r="AT111" s="37"/>
      <c r="AU111" s="37">
        <v>275</v>
      </c>
      <c r="AV111" s="37"/>
      <c r="AW111" s="37"/>
      <c r="AX111" s="37"/>
      <c r="AY111" s="37"/>
      <c r="AZ111" s="37"/>
      <c r="BA111" s="37"/>
      <c r="BB111" s="37">
        <v>335</v>
      </c>
      <c r="BC111" s="37"/>
      <c r="BD111" s="37"/>
      <c r="BE111" s="37"/>
      <c r="BF111" s="37">
        <v>350</v>
      </c>
      <c r="BG111" s="37"/>
      <c r="BH111" s="37"/>
      <c r="BI111" s="37"/>
      <c r="BJ111" s="37"/>
      <c r="BK111" s="37"/>
      <c r="BL111" s="37">
        <v>275</v>
      </c>
      <c r="BM111" s="38"/>
      <c r="BN111" s="115">
        <v>0</v>
      </c>
      <c r="BO111" s="115">
        <v>0</v>
      </c>
      <c r="BP111" s="115">
        <v>0</v>
      </c>
      <c r="BQ111" s="59">
        <v>0</v>
      </c>
      <c r="BR111" s="59">
        <v>0</v>
      </c>
      <c r="BS111" s="59">
        <v>0</v>
      </c>
    </row>
    <row r="112" spans="1:71" ht="15" customHeight="1" thickBot="1" x14ac:dyDescent="0.3">
      <c r="A112" s="116" t="s">
        <v>481</v>
      </c>
      <c r="B112" s="19" t="s">
        <v>661</v>
      </c>
      <c r="C112" s="3" t="s">
        <v>4358</v>
      </c>
      <c r="D112" s="133" t="s">
        <v>662</v>
      </c>
      <c r="E112" s="424" t="s">
        <v>152</v>
      </c>
      <c r="F112" s="327">
        <f>SUM(LARGE(G112:BS112,{1,2,3,4,5,6}))</f>
        <v>2169</v>
      </c>
      <c r="G112" s="36">
        <v>790</v>
      </c>
      <c r="H112" s="37"/>
      <c r="I112" s="37"/>
      <c r="J112" s="37"/>
      <c r="K112" s="37"/>
      <c r="L112" s="37">
        <v>566</v>
      </c>
      <c r="M112" s="37"/>
      <c r="N112" s="37"/>
      <c r="O112" s="37"/>
      <c r="P112" s="37"/>
      <c r="Q112" s="37"/>
      <c r="R112" s="37"/>
      <c r="S112" s="37"/>
      <c r="T112" s="37"/>
      <c r="U112" s="37"/>
      <c r="V112" s="37">
        <v>513</v>
      </c>
      <c r="W112" s="37"/>
      <c r="X112" s="37"/>
      <c r="Y112" s="37"/>
      <c r="Z112" s="37"/>
      <c r="AA112" s="37"/>
      <c r="AB112" s="37">
        <v>300</v>
      </c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8"/>
      <c r="BN112" s="115">
        <v>0</v>
      </c>
      <c r="BO112" s="115">
        <v>0</v>
      </c>
      <c r="BP112" s="115">
        <v>0</v>
      </c>
      <c r="BQ112" s="59">
        <v>0</v>
      </c>
      <c r="BR112" s="59">
        <v>0</v>
      </c>
      <c r="BS112" s="59">
        <v>0</v>
      </c>
    </row>
    <row r="113" spans="1:106" ht="15" customHeight="1" thickBot="1" x14ac:dyDescent="0.3">
      <c r="A113" s="116" t="s">
        <v>484</v>
      </c>
      <c r="B113" s="19" t="s">
        <v>528</v>
      </c>
      <c r="C113" s="3" t="s">
        <v>4305</v>
      </c>
      <c r="D113" s="133" t="s">
        <v>529</v>
      </c>
      <c r="E113" s="424" t="s">
        <v>249</v>
      </c>
      <c r="F113" s="327">
        <f>SUM(LARGE(G113:BS113,{1,2,3,4,5,6}))</f>
        <v>2162</v>
      </c>
      <c r="G113" s="36">
        <v>455</v>
      </c>
      <c r="H113" s="37"/>
      <c r="I113" s="37"/>
      <c r="J113" s="37"/>
      <c r="K113" s="37"/>
      <c r="L113" s="37">
        <v>275</v>
      </c>
      <c r="M113" s="37"/>
      <c r="N113" s="37"/>
      <c r="O113" s="37"/>
      <c r="P113" s="37"/>
      <c r="Q113" s="37"/>
      <c r="R113" s="37"/>
      <c r="S113" s="37"/>
      <c r="T113" s="37"/>
      <c r="U113" s="37"/>
      <c r="V113" s="37">
        <v>357</v>
      </c>
      <c r="W113" s="37"/>
      <c r="X113" s="37"/>
      <c r="Y113" s="37"/>
      <c r="Z113" s="37"/>
      <c r="AA113" s="37"/>
      <c r="AB113" s="37"/>
      <c r="AC113" s="37"/>
      <c r="AD113" s="37"/>
      <c r="AE113" s="37"/>
      <c r="AF113" s="37">
        <v>385</v>
      </c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>
        <v>340</v>
      </c>
      <c r="AZ113" s="37"/>
      <c r="BA113" s="37"/>
      <c r="BB113" s="37"/>
      <c r="BC113" s="37"/>
      <c r="BD113" s="37"/>
      <c r="BE113" s="37"/>
      <c r="BF113" s="37">
        <v>272</v>
      </c>
      <c r="BG113" s="37"/>
      <c r="BH113" s="37">
        <v>350</v>
      </c>
      <c r="BI113" s="37"/>
      <c r="BJ113" s="37"/>
      <c r="BK113" s="37"/>
      <c r="BL113" s="37"/>
      <c r="BM113" s="38"/>
      <c r="BN113" s="115">
        <v>0</v>
      </c>
      <c r="BO113" s="115">
        <v>0</v>
      </c>
      <c r="BP113" s="115">
        <v>0</v>
      </c>
      <c r="BQ113" s="59">
        <v>0</v>
      </c>
      <c r="BR113" s="59">
        <v>0</v>
      </c>
      <c r="BS113" s="59">
        <v>0</v>
      </c>
    </row>
    <row r="114" spans="1:106" ht="15" customHeight="1" thickBot="1" x14ac:dyDescent="0.3">
      <c r="A114" s="116" t="s">
        <v>487</v>
      </c>
      <c r="B114" s="19" t="s">
        <v>593</v>
      </c>
      <c r="C114" s="3" t="s">
        <v>4290</v>
      </c>
      <c r="D114" s="133" t="s">
        <v>594</v>
      </c>
      <c r="E114" s="424" t="s">
        <v>306</v>
      </c>
      <c r="F114" s="327">
        <f>SUM(LARGE(G114:BS114,{1,2,3,4,5,6}))</f>
        <v>2135</v>
      </c>
      <c r="G114" s="36"/>
      <c r="H114" s="37"/>
      <c r="I114" s="37"/>
      <c r="J114" s="37"/>
      <c r="K114" s="37"/>
      <c r="L114" s="37"/>
      <c r="M114" s="37"/>
      <c r="N114" s="37"/>
      <c r="O114" s="37">
        <v>205</v>
      </c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>
        <v>300</v>
      </c>
      <c r="AC114" s="37"/>
      <c r="AD114" s="37"/>
      <c r="AE114" s="37"/>
      <c r="AF114" s="37">
        <v>490</v>
      </c>
      <c r="AG114" s="37"/>
      <c r="AH114" s="37"/>
      <c r="AI114" s="37"/>
      <c r="AJ114" s="37"/>
      <c r="AK114" s="37"/>
      <c r="AL114" s="37"/>
      <c r="AM114" s="37"/>
      <c r="AN114" s="37">
        <v>360</v>
      </c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>
        <v>780</v>
      </c>
      <c r="BL114" s="37"/>
      <c r="BM114" s="38"/>
      <c r="BN114" s="115">
        <v>0</v>
      </c>
      <c r="BO114" s="115">
        <v>0</v>
      </c>
      <c r="BP114" s="115">
        <v>0</v>
      </c>
      <c r="BQ114" s="59">
        <v>0</v>
      </c>
      <c r="BR114" s="59">
        <v>0</v>
      </c>
      <c r="BS114" s="59">
        <v>0</v>
      </c>
    </row>
    <row r="115" spans="1:106" ht="15" customHeight="1" thickBot="1" x14ac:dyDescent="0.3">
      <c r="A115" s="116" t="s">
        <v>491</v>
      </c>
      <c r="B115" s="19" t="s">
        <v>448</v>
      </c>
      <c r="C115" s="3" t="s">
        <v>4292</v>
      </c>
      <c r="D115" s="133" t="s">
        <v>449</v>
      </c>
      <c r="E115" s="424" t="s">
        <v>152</v>
      </c>
      <c r="F115" s="327">
        <f>SUM(LARGE(G115:BS115,{1,2,3,4,5,6}))</f>
        <v>2094</v>
      </c>
      <c r="G115" s="36"/>
      <c r="H115" s="37"/>
      <c r="I115" s="37"/>
      <c r="J115" s="37"/>
      <c r="K115" s="37"/>
      <c r="L115" s="37">
        <v>504</v>
      </c>
      <c r="M115" s="37"/>
      <c r="N115" s="37"/>
      <c r="O115" s="37"/>
      <c r="P115" s="37"/>
      <c r="Q115" s="37"/>
      <c r="R115" s="37"/>
      <c r="S115" s="37"/>
      <c r="T115" s="37"/>
      <c r="U115" s="37"/>
      <c r="V115" s="37">
        <v>620</v>
      </c>
      <c r="W115" s="37"/>
      <c r="X115" s="37"/>
      <c r="Y115" s="37"/>
      <c r="Z115" s="37"/>
      <c r="AA115" s="37"/>
      <c r="AB115" s="37">
        <v>480</v>
      </c>
      <c r="AC115" s="37"/>
      <c r="AD115" s="37"/>
      <c r="AE115" s="37"/>
      <c r="AF115" s="37">
        <v>490</v>
      </c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8"/>
      <c r="BN115" s="115">
        <v>0</v>
      </c>
      <c r="BO115" s="115">
        <v>0</v>
      </c>
      <c r="BP115" s="115">
        <v>0</v>
      </c>
      <c r="BQ115" s="59">
        <v>0</v>
      </c>
      <c r="BR115" s="59">
        <v>0</v>
      </c>
      <c r="BS115" s="59">
        <v>0</v>
      </c>
    </row>
    <row r="116" spans="1:106" ht="15" customHeight="1" thickBot="1" x14ac:dyDescent="0.3">
      <c r="A116" s="116" t="s">
        <v>494</v>
      </c>
      <c r="B116" s="19" t="s">
        <v>433</v>
      </c>
      <c r="C116" s="3" t="s">
        <v>4293</v>
      </c>
      <c r="D116" s="133" t="s">
        <v>434</v>
      </c>
      <c r="E116" s="424" t="s">
        <v>3379</v>
      </c>
      <c r="F116" s="327">
        <f>SUM(LARGE(G116:BS116,{1,2,3,4,5,6}))</f>
        <v>2074</v>
      </c>
      <c r="G116" s="36">
        <v>455</v>
      </c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>
        <v>357</v>
      </c>
      <c r="AR116" s="37"/>
      <c r="AS116" s="37"/>
      <c r="AT116" s="37"/>
      <c r="AU116" s="37"/>
      <c r="AV116" s="37"/>
      <c r="AW116" s="37"/>
      <c r="AX116" s="37"/>
      <c r="AY116" s="37">
        <v>340</v>
      </c>
      <c r="AZ116" s="37"/>
      <c r="BA116" s="37"/>
      <c r="BB116" s="37">
        <v>650</v>
      </c>
      <c r="BC116" s="37"/>
      <c r="BD116" s="37"/>
      <c r="BE116" s="37"/>
      <c r="BF116" s="37">
        <v>272</v>
      </c>
      <c r="BG116" s="37"/>
      <c r="BH116" s="37"/>
      <c r="BI116" s="37"/>
      <c r="BJ116" s="37"/>
      <c r="BK116" s="37"/>
      <c r="BL116" s="37"/>
      <c r="BM116" s="38"/>
      <c r="BN116" s="115">
        <v>0</v>
      </c>
      <c r="BO116" s="115">
        <v>0</v>
      </c>
      <c r="BP116" s="115">
        <v>0</v>
      </c>
      <c r="BQ116" s="59">
        <v>0</v>
      </c>
      <c r="BR116" s="59">
        <v>0</v>
      </c>
      <c r="BS116" s="59">
        <v>0</v>
      </c>
    </row>
    <row r="117" spans="1:106" ht="15" customHeight="1" thickBot="1" x14ac:dyDescent="0.3">
      <c r="A117" s="116" t="s">
        <v>498</v>
      </c>
      <c r="B117" s="131" t="s">
        <v>488</v>
      </c>
      <c r="C117" s="3" t="s">
        <v>4329</v>
      </c>
      <c r="D117" s="133" t="s">
        <v>489</v>
      </c>
      <c r="E117" s="424" t="s">
        <v>490</v>
      </c>
      <c r="F117" s="327">
        <f>SUM(LARGE(G117:BS117,{1,2,3,4,5,6}))</f>
        <v>2070</v>
      </c>
      <c r="G117" s="36">
        <v>620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>
        <v>300</v>
      </c>
      <c r="U117" s="37"/>
      <c r="V117" s="37"/>
      <c r="W117" s="37"/>
      <c r="X117" s="37"/>
      <c r="Y117" s="37"/>
      <c r="Z117" s="37"/>
      <c r="AA117" s="37"/>
      <c r="AB117" s="37">
        <v>660</v>
      </c>
      <c r="AC117" s="37"/>
      <c r="AD117" s="37"/>
      <c r="AE117" s="37"/>
      <c r="AF117" s="37">
        <v>490</v>
      </c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8"/>
      <c r="BN117" s="115">
        <v>0</v>
      </c>
      <c r="BO117" s="115">
        <v>0</v>
      </c>
      <c r="BP117" s="115">
        <v>0</v>
      </c>
      <c r="BQ117" s="59">
        <v>0</v>
      </c>
      <c r="BR117" s="59">
        <v>0</v>
      </c>
      <c r="BS117" s="59">
        <v>0</v>
      </c>
    </row>
    <row r="118" spans="1:106" ht="15" customHeight="1" thickBot="1" x14ac:dyDescent="0.3">
      <c r="A118" s="116" t="s">
        <v>501</v>
      </c>
      <c r="B118" s="19" t="s">
        <v>439</v>
      </c>
      <c r="C118" s="3" t="s">
        <v>4339</v>
      </c>
      <c r="D118" s="133" t="s">
        <v>440</v>
      </c>
      <c r="E118" s="424" t="s">
        <v>166</v>
      </c>
      <c r="F118" s="327">
        <f>SUM(LARGE(G118:BS118,{1,2,3,4,5,6}))</f>
        <v>2045</v>
      </c>
      <c r="G118" s="36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>
        <v>790</v>
      </c>
      <c r="W118" s="37"/>
      <c r="X118" s="37"/>
      <c r="Y118" s="37"/>
      <c r="Z118" s="37"/>
      <c r="AA118" s="37"/>
      <c r="AB118" s="37">
        <v>660</v>
      </c>
      <c r="AC118" s="37"/>
      <c r="AD118" s="37"/>
      <c r="AE118" s="37"/>
      <c r="AF118" s="37">
        <v>595</v>
      </c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8"/>
      <c r="BN118" s="115">
        <v>0</v>
      </c>
      <c r="BO118" s="115">
        <v>0</v>
      </c>
      <c r="BP118" s="115">
        <v>0</v>
      </c>
      <c r="BQ118" s="59">
        <v>0</v>
      </c>
      <c r="BR118" s="59">
        <v>0</v>
      </c>
      <c r="BS118" s="59">
        <v>0</v>
      </c>
    </row>
    <row r="119" spans="1:106" ht="15" customHeight="1" thickBot="1" x14ac:dyDescent="0.3">
      <c r="A119" s="116" t="s">
        <v>504</v>
      </c>
      <c r="B119" s="19" t="s">
        <v>482</v>
      </c>
      <c r="C119" s="3" t="s">
        <v>4300</v>
      </c>
      <c r="D119" s="133" t="s">
        <v>483</v>
      </c>
      <c r="E119" s="424" t="s">
        <v>166</v>
      </c>
      <c r="F119" s="327">
        <f>SUM(LARGE(G119:BS119,{1,2,3,4,5,6}))</f>
        <v>2025</v>
      </c>
      <c r="G119" s="36">
        <v>441</v>
      </c>
      <c r="H119" s="37"/>
      <c r="I119" s="37"/>
      <c r="J119" s="37"/>
      <c r="K119" s="37"/>
      <c r="L119" s="37"/>
      <c r="M119" s="37"/>
      <c r="N119" s="37"/>
      <c r="O119" s="37">
        <v>137</v>
      </c>
      <c r="P119" s="37"/>
      <c r="Q119" s="37"/>
      <c r="R119" s="37"/>
      <c r="S119" s="37"/>
      <c r="T119" s="37"/>
      <c r="U119" s="37"/>
      <c r="V119" s="37">
        <v>335</v>
      </c>
      <c r="W119" s="37"/>
      <c r="X119" s="37"/>
      <c r="Y119" s="37"/>
      <c r="Z119" s="37"/>
      <c r="AA119" s="37"/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>
        <v>404</v>
      </c>
      <c r="AR119" s="37"/>
      <c r="AS119" s="37"/>
      <c r="AT119" s="37"/>
      <c r="AU119" s="37">
        <v>275</v>
      </c>
      <c r="AV119" s="37"/>
      <c r="AW119" s="37"/>
      <c r="AX119" s="37"/>
      <c r="AY119" s="37">
        <v>220</v>
      </c>
      <c r="AZ119" s="37"/>
      <c r="BA119" s="37"/>
      <c r="BB119" s="37"/>
      <c r="BC119" s="37"/>
      <c r="BD119" s="37"/>
      <c r="BE119" s="37"/>
      <c r="BF119" s="37">
        <v>350</v>
      </c>
      <c r="BG119" s="37"/>
      <c r="BH119" s="37"/>
      <c r="BI119" s="37"/>
      <c r="BJ119" s="37"/>
      <c r="BK119" s="37"/>
      <c r="BL119" s="37"/>
      <c r="BM119" s="38"/>
      <c r="BN119" s="115">
        <v>0</v>
      </c>
      <c r="BO119" s="115">
        <v>0</v>
      </c>
      <c r="BP119" s="115">
        <v>0</v>
      </c>
      <c r="BQ119" s="59">
        <v>0</v>
      </c>
      <c r="BR119" s="59">
        <v>0</v>
      </c>
      <c r="BS119" s="59">
        <v>0</v>
      </c>
    </row>
    <row r="120" spans="1:106" ht="15" customHeight="1" thickBot="1" x14ac:dyDescent="0.3">
      <c r="A120" s="116" t="s">
        <v>507</v>
      </c>
      <c r="B120" s="19" t="s">
        <v>340</v>
      </c>
      <c r="C120" s="3" t="s">
        <v>4032</v>
      </c>
      <c r="D120" s="133" t="s">
        <v>341</v>
      </c>
      <c r="E120" s="424" t="s">
        <v>4653</v>
      </c>
      <c r="F120" s="327">
        <f>SUM(LARGE(G120:BS120,{1,2,3,4,5,6}))</f>
        <v>1993</v>
      </c>
      <c r="G120" s="36"/>
      <c r="H120" s="37"/>
      <c r="I120" s="37">
        <v>175</v>
      </c>
      <c r="J120" s="37"/>
      <c r="K120" s="37"/>
      <c r="L120" s="37"/>
      <c r="M120" s="37"/>
      <c r="N120" s="37"/>
      <c r="O120" s="37"/>
      <c r="P120" s="37"/>
      <c r="Q120" s="37"/>
      <c r="R120" s="37"/>
      <c r="S120" s="37">
        <v>175</v>
      </c>
      <c r="T120" s="37"/>
      <c r="U120" s="37"/>
      <c r="V120" s="37"/>
      <c r="W120" s="37">
        <v>350</v>
      </c>
      <c r="X120" s="37"/>
      <c r="Y120" s="37"/>
      <c r="Z120" s="37"/>
      <c r="AA120" s="37"/>
      <c r="AB120" s="37"/>
      <c r="AC120" s="37"/>
      <c r="AD120" s="37">
        <v>175</v>
      </c>
      <c r="AE120" s="37"/>
      <c r="AF120" s="37"/>
      <c r="AG120" s="37"/>
      <c r="AH120" s="37"/>
      <c r="AI120" s="37"/>
      <c r="AJ120" s="37"/>
      <c r="AK120" s="37"/>
      <c r="AL120" s="37"/>
      <c r="AM120" s="37">
        <v>157</v>
      </c>
      <c r="AN120" s="37">
        <v>350</v>
      </c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>
        <v>220</v>
      </c>
      <c r="AZ120" s="37"/>
      <c r="BA120" s="37"/>
      <c r="BB120" s="37">
        <v>357</v>
      </c>
      <c r="BC120" s="37"/>
      <c r="BD120" s="37"/>
      <c r="BE120" s="37"/>
      <c r="BF120" s="37">
        <v>331</v>
      </c>
      <c r="BG120" s="37"/>
      <c r="BH120" s="37"/>
      <c r="BI120" s="37"/>
      <c r="BJ120" s="37"/>
      <c r="BK120" s="37"/>
      <c r="BL120" s="37">
        <v>385</v>
      </c>
      <c r="BM120" s="38"/>
      <c r="BN120" s="115">
        <v>0</v>
      </c>
      <c r="BO120" s="115">
        <v>0</v>
      </c>
      <c r="BP120" s="115">
        <v>0</v>
      </c>
      <c r="BQ120" s="59">
        <v>0</v>
      </c>
      <c r="BR120" s="59">
        <v>0</v>
      </c>
      <c r="BS120" s="59">
        <v>0</v>
      </c>
    </row>
    <row r="121" spans="1:106" ht="15" customHeight="1" thickBot="1" x14ac:dyDescent="0.3">
      <c r="A121" s="116" t="s">
        <v>510</v>
      </c>
      <c r="B121" s="19" t="s">
        <v>495</v>
      </c>
      <c r="C121" s="3" t="s">
        <v>4309</v>
      </c>
      <c r="D121" s="133" t="s">
        <v>496</v>
      </c>
      <c r="E121" s="424" t="s">
        <v>497</v>
      </c>
      <c r="F121" s="327">
        <f>SUM(LARGE(G121:BS121,{1,2,3,4,5,6}))</f>
        <v>1973</v>
      </c>
      <c r="G121" s="36"/>
      <c r="H121" s="37"/>
      <c r="I121" s="37"/>
      <c r="J121" s="37">
        <v>210</v>
      </c>
      <c r="K121" s="37"/>
      <c r="L121" s="37"/>
      <c r="M121" s="37"/>
      <c r="N121" s="37"/>
      <c r="O121" s="37"/>
      <c r="P121" s="37"/>
      <c r="Q121" s="37"/>
      <c r="R121" s="37"/>
      <c r="S121" s="37"/>
      <c r="T121" s="37">
        <v>213</v>
      </c>
      <c r="U121" s="37"/>
      <c r="V121" s="37"/>
      <c r="W121" s="37"/>
      <c r="X121" s="37">
        <v>275</v>
      </c>
      <c r="Y121" s="37"/>
      <c r="Z121" s="37"/>
      <c r="AA121" s="37"/>
      <c r="AB121" s="37"/>
      <c r="AC121" s="37"/>
      <c r="AD121" s="37"/>
      <c r="AE121" s="37">
        <v>170</v>
      </c>
      <c r="AF121" s="37"/>
      <c r="AG121" s="37"/>
      <c r="AH121" s="37"/>
      <c r="AI121" s="37"/>
      <c r="AJ121" s="37"/>
      <c r="AK121" s="37"/>
      <c r="AL121" s="37"/>
      <c r="AM121" s="37"/>
      <c r="AN121" s="37">
        <v>444</v>
      </c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>
        <v>500</v>
      </c>
      <c r="AZ121" s="37"/>
      <c r="BA121" s="37"/>
      <c r="BB121" s="37"/>
      <c r="BC121" s="37"/>
      <c r="BD121" s="37"/>
      <c r="BE121" s="37">
        <v>102</v>
      </c>
      <c r="BF121" s="37">
        <v>331</v>
      </c>
      <c r="BG121" s="37"/>
      <c r="BH121" s="37"/>
      <c r="BI121" s="37"/>
      <c r="BJ121" s="37"/>
      <c r="BK121" s="37"/>
      <c r="BL121" s="37"/>
      <c r="BM121" s="38"/>
      <c r="BN121" s="115">
        <v>0</v>
      </c>
      <c r="BO121" s="115">
        <v>0</v>
      </c>
      <c r="BP121" s="115">
        <v>0</v>
      </c>
      <c r="BQ121" s="59">
        <v>0</v>
      </c>
      <c r="BR121" s="59">
        <v>0</v>
      </c>
      <c r="BS121" s="59">
        <v>0</v>
      </c>
    </row>
    <row r="122" spans="1:106" ht="15" customHeight="1" thickBot="1" x14ac:dyDescent="0.3">
      <c r="A122" s="116" t="s">
        <v>514</v>
      </c>
      <c r="B122" s="19" t="s">
        <v>463</v>
      </c>
      <c r="C122" s="3" t="s">
        <v>4308</v>
      </c>
      <c r="D122" s="133" t="s">
        <v>464</v>
      </c>
      <c r="E122" s="424" t="s">
        <v>275</v>
      </c>
      <c r="F122" s="327">
        <f>SUM(LARGE(G122:BS122,{1,2,3,4,5,6}))</f>
        <v>1962</v>
      </c>
      <c r="G122" s="36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>
        <v>253</v>
      </c>
      <c r="AD122" s="37"/>
      <c r="AE122" s="37">
        <v>213</v>
      </c>
      <c r="AF122" s="37"/>
      <c r="AG122" s="37"/>
      <c r="AH122" s="37"/>
      <c r="AI122" s="37"/>
      <c r="AJ122" s="37"/>
      <c r="AK122" s="37">
        <v>642</v>
      </c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>
        <v>350</v>
      </c>
      <c r="BG122" s="37"/>
      <c r="BH122" s="37"/>
      <c r="BI122" s="37"/>
      <c r="BJ122" s="37"/>
      <c r="BK122" s="37"/>
      <c r="BL122" s="37"/>
      <c r="BM122" s="38">
        <v>504</v>
      </c>
      <c r="BN122" s="115">
        <v>0</v>
      </c>
      <c r="BO122" s="115">
        <v>0</v>
      </c>
      <c r="BP122" s="115">
        <v>0</v>
      </c>
      <c r="BQ122" s="59">
        <v>0</v>
      </c>
      <c r="BR122" s="59">
        <v>0</v>
      </c>
      <c r="BS122" s="59">
        <v>0</v>
      </c>
    </row>
    <row r="123" spans="1:106" s="71" customFormat="1" ht="15" customHeight="1" thickBot="1" x14ac:dyDescent="0.3">
      <c r="A123" s="116" t="s">
        <v>517</v>
      </c>
      <c r="B123" s="19" t="s">
        <v>475</v>
      </c>
      <c r="C123" s="3" t="s">
        <v>4303</v>
      </c>
      <c r="D123" s="133" t="s">
        <v>476</v>
      </c>
      <c r="E123" s="424" t="s">
        <v>477</v>
      </c>
      <c r="F123" s="327">
        <f>SUM(LARGE(G123:BS123,{1,2,3,4,5,6}))</f>
        <v>1910</v>
      </c>
      <c r="G123" s="36"/>
      <c r="H123" s="37"/>
      <c r="I123" s="37"/>
      <c r="J123" s="37">
        <v>190</v>
      </c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>
        <v>275</v>
      </c>
      <c r="Y123" s="37"/>
      <c r="Z123" s="37"/>
      <c r="AA123" s="37"/>
      <c r="AB123" s="37"/>
      <c r="AC123" s="37"/>
      <c r="AD123" s="37"/>
      <c r="AE123" s="37">
        <v>170</v>
      </c>
      <c r="AF123" s="37"/>
      <c r="AG123" s="37"/>
      <c r="AH123" s="37"/>
      <c r="AI123" s="37"/>
      <c r="AJ123" s="37"/>
      <c r="AK123" s="37"/>
      <c r="AL123" s="37"/>
      <c r="AM123" s="37"/>
      <c r="AN123" s="37">
        <v>444</v>
      </c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>
        <v>500</v>
      </c>
      <c r="AZ123" s="37"/>
      <c r="BA123" s="37"/>
      <c r="BB123" s="37"/>
      <c r="BC123" s="37"/>
      <c r="BD123" s="37"/>
      <c r="BE123" s="37">
        <v>102</v>
      </c>
      <c r="BF123" s="37">
        <v>331</v>
      </c>
      <c r="BG123" s="37"/>
      <c r="BH123" s="37"/>
      <c r="BI123" s="37"/>
      <c r="BJ123" s="37"/>
      <c r="BK123" s="37"/>
      <c r="BL123" s="37"/>
      <c r="BM123" s="38"/>
      <c r="BN123" s="115">
        <v>0</v>
      </c>
      <c r="BO123" s="115">
        <v>0</v>
      </c>
      <c r="BP123" s="115">
        <v>0</v>
      </c>
      <c r="BQ123" s="59">
        <v>0</v>
      </c>
      <c r="BR123" s="59">
        <v>0</v>
      </c>
      <c r="BS123" s="59">
        <v>0</v>
      </c>
      <c r="BT123" s="62"/>
      <c r="BU123" s="62"/>
      <c r="BV123" s="62"/>
      <c r="BW123" s="62"/>
      <c r="BX123" s="62"/>
      <c r="BY123" s="62"/>
      <c r="BZ123" s="62"/>
      <c r="CA123" s="62"/>
      <c r="CB123" s="62"/>
      <c r="CC123" s="62"/>
      <c r="CD123" s="62"/>
      <c r="CE123" s="62"/>
      <c r="CF123" s="62"/>
      <c r="CG123" s="62"/>
      <c r="CH123" s="62"/>
      <c r="CI123" s="62"/>
      <c r="CJ123" s="62"/>
      <c r="CK123" s="62"/>
      <c r="CL123" s="62"/>
      <c r="CM123" s="62"/>
      <c r="CN123" s="62"/>
      <c r="CO123" s="62"/>
      <c r="CP123" s="62"/>
      <c r="CQ123" s="62"/>
      <c r="CR123" s="62"/>
      <c r="CS123" s="62"/>
      <c r="CT123" s="62"/>
      <c r="CU123" s="62"/>
      <c r="CV123" s="62"/>
      <c r="CW123" s="62"/>
      <c r="CX123" s="62"/>
      <c r="CY123" s="62"/>
      <c r="CZ123" s="62"/>
      <c r="DA123" s="62"/>
      <c r="DB123" s="62"/>
    </row>
    <row r="124" spans="1:106" ht="15" customHeight="1" thickBot="1" x14ac:dyDescent="0.3">
      <c r="A124" s="116" t="s">
        <v>520</v>
      </c>
      <c r="B124" s="19" t="s">
        <v>700</v>
      </c>
      <c r="C124" s="3" t="s">
        <v>4374</v>
      </c>
      <c r="D124" s="133" t="s">
        <v>701</v>
      </c>
      <c r="E124" s="424" t="s">
        <v>702</v>
      </c>
      <c r="F124" s="327">
        <f>SUM(LARGE(G124:BS124,{1,2,3,4,5,6}))</f>
        <v>1900</v>
      </c>
      <c r="G124" s="36">
        <v>620</v>
      </c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>
        <v>620</v>
      </c>
      <c r="W124" s="37"/>
      <c r="X124" s="37"/>
      <c r="Y124" s="37"/>
      <c r="Z124" s="37"/>
      <c r="AA124" s="37"/>
      <c r="AB124" s="37">
        <v>660</v>
      </c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8"/>
      <c r="BN124" s="115">
        <v>0</v>
      </c>
      <c r="BO124" s="115">
        <v>0</v>
      </c>
      <c r="BP124" s="115">
        <v>0</v>
      </c>
      <c r="BQ124" s="59">
        <v>0</v>
      </c>
      <c r="BR124" s="59">
        <v>0</v>
      </c>
      <c r="BS124" s="59">
        <v>0</v>
      </c>
    </row>
    <row r="125" spans="1:106" ht="15" customHeight="1" thickBot="1" x14ac:dyDescent="0.3">
      <c r="A125" s="116" t="s">
        <v>523</v>
      </c>
      <c r="B125" s="127" t="s">
        <v>686</v>
      </c>
      <c r="C125" s="3" t="s">
        <v>4367</v>
      </c>
      <c r="D125" s="133" t="s">
        <v>3556</v>
      </c>
      <c r="E125" s="424" t="s">
        <v>4654</v>
      </c>
      <c r="F125" s="327">
        <f>SUM(LARGE(G125:BS125,{1,2,3,4,5,6}))</f>
        <v>1887</v>
      </c>
      <c r="G125" s="36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>
        <v>175</v>
      </c>
      <c r="Z125" s="37"/>
      <c r="AA125" s="37"/>
      <c r="AB125" s="37"/>
      <c r="AC125" s="37">
        <v>137</v>
      </c>
      <c r="AD125" s="37"/>
      <c r="AE125" s="37">
        <v>117</v>
      </c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>
        <v>175</v>
      </c>
      <c r="AU125" s="37"/>
      <c r="AV125" s="37"/>
      <c r="AW125" s="37"/>
      <c r="AX125" s="37">
        <v>595</v>
      </c>
      <c r="AY125" s="37">
        <v>420</v>
      </c>
      <c r="AZ125" s="37"/>
      <c r="BA125" s="37"/>
      <c r="BB125" s="37"/>
      <c r="BC125" s="37"/>
      <c r="BD125" s="37">
        <v>385</v>
      </c>
      <c r="BE125" s="37"/>
      <c r="BF125" s="37"/>
      <c r="BG125" s="37"/>
      <c r="BH125" s="37"/>
      <c r="BI125" s="37"/>
      <c r="BJ125" s="37"/>
      <c r="BK125" s="37"/>
      <c r="BL125" s="37"/>
      <c r="BM125" s="38"/>
      <c r="BN125" s="115">
        <v>0</v>
      </c>
      <c r="BO125" s="115">
        <v>0</v>
      </c>
      <c r="BP125" s="115">
        <v>0</v>
      </c>
      <c r="BQ125" s="59">
        <v>0</v>
      </c>
      <c r="BR125" s="59">
        <v>0</v>
      </c>
      <c r="BS125" s="59">
        <v>0</v>
      </c>
    </row>
    <row r="126" spans="1:106" ht="15" customHeight="1" thickBot="1" x14ac:dyDescent="0.3">
      <c r="A126" s="116" t="s">
        <v>527</v>
      </c>
      <c r="B126" s="127" t="s">
        <v>521</v>
      </c>
      <c r="C126" s="3" t="s">
        <v>4316</v>
      </c>
      <c r="D126" s="133" t="s">
        <v>3551</v>
      </c>
      <c r="E126" s="424" t="s">
        <v>4654</v>
      </c>
      <c r="F126" s="327">
        <f>SUM(LARGE(G126:BS126,{1,2,3,4,5,6}))</f>
        <v>1887</v>
      </c>
      <c r="G126" s="36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>
        <v>175</v>
      </c>
      <c r="Z126" s="37"/>
      <c r="AA126" s="37"/>
      <c r="AB126" s="37"/>
      <c r="AC126" s="37">
        <v>137</v>
      </c>
      <c r="AD126" s="37"/>
      <c r="AE126" s="37">
        <v>117</v>
      </c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>
        <v>175</v>
      </c>
      <c r="AU126" s="37"/>
      <c r="AV126" s="37"/>
      <c r="AW126" s="37"/>
      <c r="AX126" s="37">
        <v>595</v>
      </c>
      <c r="AY126" s="37">
        <v>420</v>
      </c>
      <c r="AZ126" s="37"/>
      <c r="BA126" s="37"/>
      <c r="BB126" s="37"/>
      <c r="BC126" s="37"/>
      <c r="BD126" s="37">
        <v>385</v>
      </c>
      <c r="BE126" s="37"/>
      <c r="BF126" s="37"/>
      <c r="BG126" s="37"/>
      <c r="BH126" s="37"/>
      <c r="BI126" s="37"/>
      <c r="BJ126" s="37"/>
      <c r="BK126" s="37"/>
      <c r="BL126" s="37"/>
      <c r="BM126" s="38"/>
      <c r="BN126" s="115">
        <v>0</v>
      </c>
      <c r="BO126" s="115">
        <v>0</v>
      </c>
      <c r="BP126" s="115">
        <v>0</v>
      </c>
      <c r="BQ126" s="59">
        <v>0</v>
      </c>
      <c r="BR126" s="59">
        <v>0</v>
      </c>
      <c r="BS126" s="59">
        <v>0</v>
      </c>
    </row>
    <row r="127" spans="1:106" ht="15" customHeight="1" thickBot="1" x14ac:dyDescent="0.3">
      <c r="A127" s="116" t="s">
        <v>530</v>
      </c>
      <c r="B127" s="69" t="s">
        <v>679</v>
      </c>
      <c r="C127" s="3" t="s">
        <v>4306</v>
      </c>
      <c r="D127" s="133" t="s">
        <v>680</v>
      </c>
      <c r="E127" s="424" t="s">
        <v>326</v>
      </c>
      <c r="F127" s="327">
        <f>SUM(LARGE(G127:BS127,{1,2,3,4,5,6}))</f>
        <v>1880</v>
      </c>
      <c r="G127" s="36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>
        <v>275</v>
      </c>
      <c r="X127" s="37"/>
      <c r="Y127" s="37"/>
      <c r="Z127" s="37"/>
      <c r="AA127" s="37"/>
      <c r="AB127" s="37"/>
      <c r="AC127" s="37"/>
      <c r="AD127" s="37"/>
      <c r="AE127" s="37"/>
      <c r="AF127" s="37"/>
      <c r="AG127" s="37"/>
      <c r="AH127" s="37"/>
      <c r="AI127" s="37">
        <v>700</v>
      </c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>
        <v>205</v>
      </c>
      <c r="BJ127" s="37"/>
      <c r="BK127" s="37">
        <v>700</v>
      </c>
      <c r="BL127" s="37"/>
      <c r="BM127" s="38"/>
      <c r="BN127" s="115">
        <v>0</v>
      </c>
      <c r="BO127" s="115">
        <v>0</v>
      </c>
      <c r="BP127" s="115">
        <v>0</v>
      </c>
      <c r="BQ127" s="59">
        <v>0</v>
      </c>
      <c r="BR127" s="59">
        <v>0</v>
      </c>
      <c r="BS127" s="59">
        <v>0</v>
      </c>
    </row>
    <row r="128" spans="1:106" ht="15" customHeight="1" thickBot="1" x14ac:dyDescent="0.3">
      <c r="A128" s="116" t="s">
        <v>533</v>
      </c>
      <c r="B128" s="19" t="s">
        <v>401</v>
      </c>
      <c r="C128" s="3" t="s">
        <v>4283</v>
      </c>
      <c r="D128" s="133" t="s">
        <v>402</v>
      </c>
      <c r="E128" s="424" t="s">
        <v>4646</v>
      </c>
      <c r="F128" s="327">
        <f>SUM(LARGE(G128:BS128,{1,2,3,4,5,6}))</f>
        <v>1857</v>
      </c>
      <c r="G128" s="36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>
        <v>250</v>
      </c>
      <c r="Z128" s="37"/>
      <c r="AA128" s="37"/>
      <c r="AB128" s="37"/>
      <c r="AC128" s="37">
        <v>175</v>
      </c>
      <c r="AD128" s="37"/>
      <c r="AE128" s="37">
        <v>92</v>
      </c>
      <c r="AF128" s="37"/>
      <c r="AG128" s="37"/>
      <c r="AH128" s="37"/>
      <c r="AI128" s="37"/>
      <c r="AJ128" s="37"/>
      <c r="AK128" s="37">
        <v>350</v>
      </c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>
        <v>290</v>
      </c>
      <c r="AZ128" s="37"/>
      <c r="BA128" s="37"/>
      <c r="BB128" s="37"/>
      <c r="BC128" s="37"/>
      <c r="BD128" s="37">
        <v>700</v>
      </c>
      <c r="BE128" s="37"/>
      <c r="BF128" s="37"/>
      <c r="BG128" s="37"/>
      <c r="BH128" s="37"/>
      <c r="BI128" s="37"/>
      <c r="BJ128" s="37"/>
      <c r="BK128" s="37"/>
      <c r="BL128" s="37"/>
      <c r="BM128" s="38"/>
      <c r="BN128" s="115">
        <v>0</v>
      </c>
      <c r="BO128" s="115">
        <v>0</v>
      </c>
      <c r="BP128" s="115">
        <v>0</v>
      </c>
      <c r="BQ128" s="59">
        <v>0</v>
      </c>
      <c r="BR128" s="59">
        <v>0</v>
      </c>
      <c r="BS128" s="59">
        <v>0</v>
      </c>
    </row>
    <row r="129" spans="1:71" ht="15" customHeight="1" thickBot="1" x14ac:dyDescent="0.3">
      <c r="A129" s="116" t="s">
        <v>536</v>
      </c>
      <c r="B129" s="19" t="s">
        <v>627</v>
      </c>
      <c r="C129" s="3" t="s">
        <v>4312</v>
      </c>
      <c r="D129" s="133" t="s">
        <v>3550</v>
      </c>
      <c r="E129" s="424" t="s">
        <v>4646</v>
      </c>
      <c r="F129" s="327">
        <f>SUM(LARGE(G129:BS129,{1,2,3,4,5,6}))</f>
        <v>1850</v>
      </c>
      <c r="G129" s="36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>
        <v>253</v>
      </c>
      <c r="Z129" s="37"/>
      <c r="AA129" s="37"/>
      <c r="AB129" s="37"/>
      <c r="AC129" s="37"/>
      <c r="AD129" s="37"/>
      <c r="AE129" s="37">
        <v>175</v>
      </c>
      <c r="AF129" s="37"/>
      <c r="AG129" s="37"/>
      <c r="AH129" s="37"/>
      <c r="AI129" s="37"/>
      <c r="AJ129" s="37"/>
      <c r="AK129" s="37">
        <v>780</v>
      </c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8">
        <v>642</v>
      </c>
      <c r="BN129" s="115">
        <v>0</v>
      </c>
      <c r="BO129" s="115">
        <v>0</v>
      </c>
      <c r="BP129" s="115">
        <v>0</v>
      </c>
      <c r="BQ129" s="59">
        <v>0</v>
      </c>
      <c r="BR129" s="59">
        <v>0</v>
      </c>
      <c r="BS129" s="59">
        <v>0</v>
      </c>
    </row>
    <row r="130" spans="1:71" ht="15" customHeight="1" thickBot="1" x14ac:dyDescent="0.3">
      <c r="A130" s="116" t="s">
        <v>539</v>
      </c>
      <c r="B130" s="6" t="s">
        <v>492</v>
      </c>
      <c r="C130" s="3" t="s">
        <v>4298</v>
      </c>
      <c r="D130" s="133" t="s">
        <v>493</v>
      </c>
      <c r="E130" s="424" t="s">
        <v>275</v>
      </c>
      <c r="F130" s="327">
        <f>SUM(LARGE(G130:BS130,{1,2,3,4,5,6}))</f>
        <v>1842</v>
      </c>
      <c r="G130" s="36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37">
        <v>137</v>
      </c>
      <c r="AD130" s="37"/>
      <c r="AE130" s="37">
        <v>92</v>
      </c>
      <c r="AF130" s="37"/>
      <c r="AG130" s="37"/>
      <c r="AH130" s="37"/>
      <c r="AI130" s="37"/>
      <c r="AJ130" s="37"/>
      <c r="AK130" s="37">
        <v>400</v>
      </c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>
        <v>350</v>
      </c>
      <c r="AY130" s="37">
        <v>220</v>
      </c>
      <c r="AZ130" s="37"/>
      <c r="BA130" s="37"/>
      <c r="BB130" s="37"/>
      <c r="BC130" s="37"/>
      <c r="BD130" s="37">
        <v>385</v>
      </c>
      <c r="BE130" s="37"/>
      <c r="BF130" s="37"/>
      <c r="BG130" s="37"/>
      <c r="BH130" s="37"/>
      <c r="BI130" s="37"/>
      <c r="BJ130" s="37"/>
      <c r="BK130" s="37"/>
      <c r="BL130" s="37"/>
      <c r="BM130" s="38">
        <v>350</v>
      </c>
      <c r="BN130" s="115">
        <v>0</v>
      </c>
      <c r="BO130" s="115">
        <v>0</v>
      </c>
      <c r="BP130" s="115">
        <v>0</v>
      </c>
      <c r="BQ130" s="59">
        <v>0</v>
      </c>
      <c r="BR130" s="59">
        <v>0</v>
      </c>
      <c r="BS130" s="59">
        <v>0</v>
      </c>
    </row>
    <row r="131" spans="1:71" ht="15" customHeight="1" thickBot="1" x14ac:dyDescent="0.3">
      <c r="A131" s="116" t="s">
        <v>541</v>
      </c>
      <c r="B131" s="19" t="s">
        <v>182</v>
      </c>
      <c r="C131" s="3" t="s">
        <v>4234</v>
      </c>
      <c r="D131" s="133" t="s">
        <v>183</v>
      </c>
      <c r="E131" s="424" t="s">
        <v>176</v>
      </c>
      <c r="F131" s="327">
        <f>SUM(LARGE(G131:BS131,{1,2,3,4,5,6}))</f>
        <v>1774</v>
      </c>
      <c r="G131" s="36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>
        <v>480</v>
      </c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>
        <v>790</v>
      </c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>
        <v>504</v>
      </c>
      <c r="BM131" s="38"/>
      <c r="BN131" s="115">
        <v>0</v>
      </c>
      <c r="BO131" s="115">
        <v>0</v>
      </c>
      <c r="BP131" s="115">
        <v>0</v>
      </c>
      <c r="BQ131" s="59">
        <v>0</v>
      </c>
      <c r="BR131" s="59">
        <v>0</v>
      </c>
      <c r="BS131" s="59">
        <v>0</v>
      </c>
    </row>
    <row r="132" spans="1:71" ht="15" customHeight="1" thickBot="1" x14ac:dyDescent="0.3">
      <c r="A132" s="116" t="s">
        <v>544</v>
      </c>
      <c r="B132" s="19" t="s">
        <v>479</v>
      </c>
      <c r="C132" s="3" t="s">
        <v>4325</v>
      </c>
      <c r="D132" s="133" t="s">
        <v>480</v>
      </c>
      <c r="E132" s="424" t="s">
        <v>288</v>
      </c>
      <c r="F132" s="327">
        <f>SUM(LARGE(G132:BS132,{1,2,3,4,5,6}))</f>
        <v>1770</v>
      </c>
      <c r="G132" s="36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>
        <v>385</v>
      </c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>
        <v>490</v>
      </c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>
        <v>510</v>
      </c>
      <c r="AZ132" s="37"/>
      <c r="BA132" s="37"/>
      <c r="BB132" s="37"/>
      <c r="BC132" s="37"/>
      <c r="BD132" s="37"/>
      <c r="BE132" s="37"/>
      <c r="BF132" s="37">
        <v>385</v>
      </c>
      <c r="BG132" s="37"/>
      <c r="BH132" s="37"/>
      <c r="BI132" s="37"/>
      <c r="BJ132" s="37"/>
      <c r="BK132" s="37"/>
      <c r="BL132" s="37"/>
      <c r="BM132" s="38"/>
      <c r="BN132" s="115">
        <v>0</v>
      </c>
      <c r="BO132" s="115">
        <v>0</v>
      </c>
      <c r="BP132" s="115">
        <v>0</v>
      </c>
      <c r="BQ132" s="59">
        <v>0</v>
      </c>
      <c r="BR132" s="59">
        <v>0</v>
      </c>
      <c r="BS132" s="59">
        <v>0</v>
      </c>
    </row>
    <row r="133" spans="1:71" ht="15" customHeight="1" thickBot="1" x14ac:dyDescent="0.3">
      <c r="A133" s="116" t="s">
        <v>548</v>
      </c>
      <c r="B133" s="132" t="s">
        <v>370</v>
      </c>
      <c r="C133" s="3" t="s">
        <v>4273</v>
      </c>
      <c r="D133" s="133" t="s">
        <v>371</v>
      </c>
      <c r="E133" s="424" t="s">
        <v>4650</v>
      </c>
      <c r="F133" s="327">
        <f>SUM(LARGE(G133:BS133,{1,2,3,4,5,6}))</f>
        <v>1732</v>
      </c>
      <c r="G133" s="36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>
        <v>157</v>
      </c>
      <c r="U133" s="37"/>
      <c r="V133" s="37"/>
      <c r="W133" s="37"/>
      <c r="X133" s="37"/>
      <c r="Y133" s="37"/>
      <c r="Z133" s="37"/>
      <c r="AA133" s="37"/>
      <c r="AB133" s="37">
        <v>300</v>
      </c>
      <c r="AC133" s="37"/>
      <c r="AD133" s="37"/>
      <c r="AE133" s="37"/>
      <c r="AF133" s="37">
        <v>595</v>
      </c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>
        <v>253</v>
      </c>
      <c r="AX133" s="37"/>
      <c r="AY133" s="37"/>
      <c r="AZ133" s="37"/>
      <c r="BA133" s="37"/>
      <c r="BB133" s="37"/>
      <c r="BC133" s="37"/>
      <c r="BD133" s="37"/>
      <c r="BE133" s="37">
        <v>205</v>
      </c>
      <c r="BF133" s="37"/>
      <c r="BG133" s="37"/>
      <c r="BH133" s="37"/>
      <c r="BI133" s="37"/>
      <c r="BJ133" s="37"/>
      <c r="BK133" s="37"/>
      <c r="BL133" s="37">
        <v>222</v>
      </c>
      <c r="BM133" s="38"/>
      <c r="BN133" s="115">
        <v>0</v>
      </c>
      <c r="BO133" s="115">
        <v>0</v>
      </c>
      <c r="BP133" s="115">
        <v>0</v>
      </c>
      <c r="BQ133" s="59">
        <v>0</v>
      </c>
      <c r="BR133" s="59">
        <v>0</v>
      </c>
      <c r="BS133" s="59">
        <v>0</v>
      </c>
    </row>
    <row r="134" spans="1:71" ht="15" customHeight="1" thickBot="1" x14ac:dyDescent="0.3">
      <c r="A134" s="116" t="s">
        <v>551</v>
      </c>
      <c r="B134" s="19" t="s">
        <v>621</v>
      </c>
      <c r="C134" s="3" t="s">
        <v>4322</v>
      </c>
      <c r="D134" s="133" t="s">
        <v>622</v>
      </c>
      <c r="E134" s="424" t="s">
        <v>490</v>
      </c>
      <c r="F134" s="327">
        <f>SUM(LARGE(G134:BS134,{1,2,3,4,5,6}))</f>
        <v>1730</v>
      </c>
      <c r="G134" s="36">
        <v>620</v>
      </c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>
        <v>450</v>
      </c>
      <c r="BC134" s="37">
        <v>300</v>
      </c>
      <c r="BD134" s="37"/>
      <c r="BE134" s="37"/>
      <c r="BF134" s="37"/>
      <c r="BG134" s="37"/>
      <c r="BH134" s="37">
        <v>360</v>
      </c>
      <c r="BI134" s="37"/>
      <c r="BJ134" s="37"/>
      <c r="BK134" s="37"/>
      <c r="BL134" s="37"/>
      <c r="BM134" s="38"/>
      <c r="BN134" s="115">
        <v>0</v>
      </c>
      <c r="BO134" s="115">
        <v>0</v>
      </c>
      <c r="BP134" s="115">
        <v>0</v>
      </c>
      <c r="BQ134" s="59">
        <v>0</v>
      </c>
      <c r="BR134" s="59">
        <v>0</v>
      </c>
      <c r="BS134" s="59">
        <v>0</v>
      </c>
    </row>
    <row r="135" spans="1:71" ht="15" customHeight="1" thickBot="1" x14ac:dyDescent="0.3">
      <c r="A135" s="116" t="s">
        <v>554</v>
      </c>
      <c r="B135" s="19" t="s">
        <v>658</v>
      </c>
      <c r="C135" s="3" t="s">
        <v>4331</v>
      </c>
      <c r="D135" s="133" t="s">
        <v>659</v>
      </c>
      <c r="E135" s="424" t="s">
        <v>241</v>
      </c>
      <c r="F135" s="327">
        <f>SUM(LARGE(G135:BS135,{1,2,3,4,5,6}))</f>
        <v>1727</v>
      </c>
      <c r="G135" s="36">
        <v>455</v>
      </c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>
        <v>650</v>
      </c>
      <c r="BC135" s="37"/>
      <c r="BD135" s="37"/>
      <c r="BE135" s="37"/>
      <c r="BF135" s="37">
        <v>272</v>
      </c>
      <c r="BG135" s="37"/>
      <c r="BH135" s="37">
        <v>350</v>
      </c>
      <c r="BI135" s="37"/>
      <c r="BJ135" s="37"/>
      <c r="BK135" s="37"/>
      <c r="BL135" s="37"/>
      <c r="BM135" s="38"/>
      <c r="BN135" s="115">
        <v>0</v>
      </c>
      <c r="BO135" s="115">
        <v>0</v>
      </c>
      <c r="BP135" s="115">
        <v>0</v>
      </c>
      <c r="BQ135" s="59">
        <v>0</v>
      </c>
      <c r="BR135" s="59">
        <v>0</v>
      </c>
      <c r="BS135" s="59">
        <v>0</v>
      </c>
    </row>
    <row r="136" spans="1:71" ht="15" customHeight="1" thickBot="1" x14ac:dyDescent="0.3">
      <c r="A136" s="116" t="s">
        <v>557</v>
      </c>
      <c r="B136" s="19" t="s">
        <v>558</v>
      </c>
      <c r="C136" s="3" t="s">
        <v>3832</v>
      </c>
      <c r="D136" s="133" t="s">
        <v>559</v>
      </c>
      <c r="E136" s="424" t="s">
        <v>306</v>
      </c>
      <c r="F136" s="327">
        <f>SUM(LARGE(G136:BS136,{1,2,3,4,5,6}))</f>
        <v>1684</v>
      </c>
      <c r="G136" s="36"/>
      <c r="H136" s="37"/>
      <c r="I136" s="37"/>
      <c r="J136" s="37">
        <v>147</v>
      </c>
      <c r="K136" s="37"/>
      <c r="L136" s="37"/>
      <c r="M136" s="37"/>
      <c r="N136" s="37"/>
      <c r="O136" s="37"/>
      <c r="P136" s="37"/>
      <c r="Q136" s="37"/>
      <c r="R136" s="37"/>
      <c r="S136" s="37"/>
      <c r="T136" s="37">
        <v>137</v>
      </c>
      <c r="U136" s="37"/>
      <c r="V136" s="37"/>
      <c r="W136" s="37"/>
      <c r="X136" s="37">
        <v>190</v>
      </c>
      <c r="Y136" s="37"/>
      <c r="Z136" s="37"/>
      <c r="AA136" s="37"/>
      <c r="AB136" s="37"/>
      <c r="AC136" s="37"/>
      <c r="AD136" s="37"/>
      <c r="AE136" s="37"/>
      <c r="AF136" s="37">
        <v>490</v>
      </c>
      <c r="AG136" s="37"/>
      <c r="AH136" s="37"/>
      <c r="AI136" s="37"/>
      <c r="AJ136" s="37"/>
      <c r="AK136" s="37"/>
      <c r="AL136" s="37"/>
      <c r="AM136" s="37"/>
      <c r="AN136" s="37">
        <v>275</v>
      </c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>
        <v>425</v>
      </c>
      <c r="AZ136" s="37"/>
      <c r="BA136" s="37"/>
      <c r="BB136" s="37"/>
      <c r="BC136" s="37"/>
      <c r="BD136" s="37"/>
      <c r="BE136" s="37">
        <v>157</v>
      </c>
      <c r="BF136" s="37"/>
      <c r="BG136" s="37"/>
      <c r="BH136" s="37"/>
      <c r="BI136" s="37"/>
      <c r="BJ136" s="37"/>
      <c r="BK136" s="37"/>
      <c r="BL136" s="37"/>
      <c r="BM136" s="38"/>
      <c r="BN136" s="115">
        <v>0</v>
      </c>
      <c r="BO136" s="115">
        <v>0</v>
      </c>
      <c r="BP136" s="115">
        <v>0</v>
      </c>
      <c r="BQ136" s="59">
        <v>0</v>
      </c>
      <c r="BR136" s="59">
        <v>0</v>
      </c>
      <c r="BS136" s="59">
        <v>0</v>
      </c>
    </row>
    <row r="137" spans="1:71" ht="15" customHeight="1" thickBot="1" x14ac:dyDescent="0.3">
      <c r="A137" s="116" t="s">
        <v>560</v>
      </c>
      <c r="B137" s="19" t="s">
        <v>807</v>
      </c>
      <c r="C137" s="3" t="s">
        <v>4403</v>
      </c>
      <c r="D137" s="133" t="s">
        <v>808</v>
      </c>
      <c r="E137" s="424" t="s">
        <v>4650</v>
      </c>
      <c r="F137" s="327">
        <f>SUM(LARGE(G137:BS137,{1,2,3,4,5,6}))</f>
        <v>1684</v>
      </c>
      <c r="G137" s="36"/>
      <c r="H137" s="37"/>
      <c r="I137" s="37"/>
      <c r="J137" s="37"/>
      <c r="K137" s="37"/>
      <c r="L137" s="37"/>
      <c r="M137" s="37"/>
      <c r="N137" s="37"/>
      <c r="O137" s="37">
        <v>205</v>
      </c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F137" s="37">
        <v>595</v>
      </c>
      <c r="AG137" s="37"/>
      <c r="AH137" s="37"/>
      <c r="AI137" s="37"/>
      <c r="AJ137" s="37"/>
      <c r="AK137" s="37"/>
      <c r="AL137" s="37">
        <v>300</v>
      </c>
      <c r="AM137" s="37">
        <v>157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>
        <v>205</v>
      </c>
      <c r="BF137" s="37"/>
      <c r="BG137" s="37"/>
      <c r="BH137" s="37"/>
      <c r="BI137" s="37"/>
      <c r="BJ137" s="37"/>
      <c r="BK137" s="37"/>
      <c r="BL137" s="37">
        <v>222</v>
      </c>
      <c r="BM137" s="38"/>
      <c r="BN137" s="115">
        <v>0</v>
      </c>
      <c r="BO137" s="115">
        <v>0</v>
      </c>
      <c r="BP137" s="115">
        <v>0</v>
      </c>
      <c r="BQ137" s="59">
        <v>0</v>
      </c>
      <c r="BR137" s="59">
        <v>0</v>
      </c>
      <c r="BS137" s="59">
        <v>0</v>
      </c>
    </row>
    <row r="138" spans="1:71" ht="15" customHeight="1" thickBot="1" x14ac:dyDescent="0.3">
      <c r="A138" s="116" t="s">
        <v>563</v>
      </c>
      <c r="B138" s="69" t="s">
        <v>545</v>
      </c>
      <c r="C138" s="3" t="s">
        <v>4304</v>
      </c>
      <c r="D138" s="133" t="s">
        <v>546</v>
      </c>
      <c r="E138" s="424" t="s">
        <v>547</v>
      </c>
      <c r="F138" s="327">
        <f>SUM(LARGE(G138:BS138,{1,2,3,4,5,6}))</f>
        <v>1675</v>
      </c>
      <c r="G138" s="36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>
        <v>780</v>
      </c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>
        <v>642</v>
      </c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>
        <v>253</v>
      </c>
      <c r="BJ138" s="37"/>
      <c r="BK138" s="37"/>
      <c r="BL138" s="37"/>
      <c r="BM138" s="38"/>
      <c r="BN138" s="115">
        <v>0</v>
      </c>
      <c r="BO138" s="115">
        <v>0</v>
      </c>
      <c r="BP138" s="115">
        <v>0</v>
      </c>
      <c r="BQ138" s="59">
        <v>0</v>
      </c>
      <c r="BR138" s="59">
        <v>0</v>
      </c>
      <c r="BS138" s="59">
        <v>0</v>
      </c>
    </row>
    <row r="139" spans="1:71" ht="15" customHeight="1" thickBot="1" x14ac:dyDescent="0.3">
      <c r="A139" s="116" t="s">
        <v>566</v>
      </c>
      <c r="B139" s="19" t="s">
        <v>552</v>
      </c>
      <c r="C139" s="3" t="s">
        <v>4349</v>
      </c>
      <c r="D139" s="133" t="s">
        <v>553</v>
      </c>
      <c r="E139" s="424" t="s">
        <v>386</v>
      </c>
      <c r="F139" s="327">
        <f>SUM(LARGE(G139:BS139,{1,2,3,4,5,6}))</f>
        <v>1629</v>
      </c>
      <c r="G139" s="36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>
        <v>137</v>
      </c>
      <c r="V139" s="37"/>
      <c r="W139" s="37"/>
      <c r="X139" s="37"/>
      <c r="Y139" s="37"/>
      <c r="Z139" s="37"/>
      <c r="AA139" s="37"/>
      <c r="AB139" s="37"/>
      <c r="AC139" s="37"/>
      <c r="AD139" s="37"/>
      <c r="AE139" s="37">
        <v>92</v>
      </c>
      <c r="AF139" s="37"/>
      <c r="AG139" s="37"/>
      <c r="AH139" s="37"/>
      <c r="AI139" s="37"/>
      <c r="AJ139" s="37"/>
      <c r="AK139" s="37">
        <v>490</v>
      </c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>
        <v>490</v>
      </c>
      <c r="AY139" s="37">
        <v>420</v>
      </c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8"/>
      <c r="BN139" s="115">
        <v>0</v>
      </c>
      <c r="BO139" s="115">
        <v>0</v>
      </c>
      <c r="BP139" s="115">
        <v>0</v>
      </c>
      <c r="BQ139" s="59">
        <v>0</v>
      </c>
      <c r="BR139" s="59">
        <v>0</v>
      </c>
      <c r="BS139" s="59">
        <v>0</v>
      </c>
    </row>
    <row r="140" spans="1:71" ht="15" customHeight="1" thickBot="1" x14ac:dyDescent="0.3">
      <c r="A140" s="116" t="s">
        <v>569</v>
      </c>
      <c r="B140" s="19" t="s">
        <v>411</v>
      </c>
      <c r="C140" s="3" t="s">
        <v>4286</v>
      </c>
      <c r="D140" s="133" t="s">
        <v>412</v>
      </c>
      <c r="E140" s="424" t="s">
        <v>222</v>
      </c>
      <c r="F140" s="327">
        <f>SUM(LARGE(G140:BS140,{1,2,3,4,5,6}))</f>
        <v>1628</v>
      </c>
      <c r="G140" s="36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>
        <v>504</v>
      </c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>
        <v>504</v>
      </c>
      <c r="AV140" s="37"/>
      <c r="AW140" s="37"/>
      <c r="AX140" s="37"/>
      <c r="AY140" s="37"/>
      <c r="AZ140" s="37"/>
      <c r="BA140" s="37"/>
      <c r="BB140" s="37">
        <v>620</v>
      </c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8"/>
      <c r="BN140" s="115">
        <v>0</v>
      </c>
      <c r="BO140" s="115">
        <v>0</v>
      </c>
      <c r="BP140" s="115">
        <v>0</v>
      </c>
      <c r="BQ140" s="59">
        <v>0</v>
      </c>
      <c r="BR140" s="59">
        <v>0</v>
      </c>
      <c r="BS140" s="59">
        <v>0</v>
      </c>
    </row>
    <row r="141" spans="1:71" ht="15" customHeight="1" thickBot="1" x14ac:dyDescent="0.3">
      <c r="A141" s="116" t="s">
        <v>571</v>
      </c>
      <c r="B141" s="19" t="s">
        <v>430</v>
      </c>
      <c r="C141" s="3" t="s">
        <v>4302</v>
      </c>
      <c r="D141" s="133" t="s">
        <v>431</v>
      </c>
      <c r="E141" s="424" t="s">
        <v>386</v>
      </c>
      <c r="F141" s="327">
        <f>SUM(LARGE(G141:BS141,{1,2,3,4,5,6}))</f>
        <v>1612</v>
      </c>
      <c r="G141" s="36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>
        <v>253</v>
      </c>
      <c r="AD141" s="37"/>
      <c r="AE141" s="37">
        <v>213</v>
      </c>
      <c r="AF141" s="37"/>
      <c r="AG141" s="37"/>
      <c r="AH141" s="37"/>
      <c r="AI141" s="37"/>
      <c r="AJ141" s="37"/>
      <c r="AK141" s="37">
        <v>642</v>
      </c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8">
        <v>504</v>
      </c>
      <c r="BN141" s="115">
        <v>0</v>
      </c>
      <c r="BO141" s="115">
        <v>0</v>
      </c>
      <c r="BP141" s="115">
        <v>0</v>
      </c>
      <c r="BQ141" s="59">
        <v>0</v>
      </c>
      <c r="BR141" s="59">
        <v>0</v>
      </c>
      <c r="BS141" s="59">
        <v>0</v>
      </c>
    </row>
    <row r="142" spans="1:71" ht="15" customHeight="1" thickBot="1" x14ac:dyDescent="0.3">
      <c r="A142" s="116" t="s">
        <v>574</v>
      </c>
      <c r="B142" s="19" t="s">
        <v>629</v>
      </c>
      <c r="C142" s="3" t="s">
        <v>3993</v>
      </c>
      <c r="D142" s="133" t="s">
        <v>630</v>
      </c>
      <c r="E142" s="424" t="s">
        <v>4655</v>
      </c>
      <c r="F142" s="327">
        <f>SUM(LARGE(G142:BS142,{1,2,3,4,5,6}))</f>
        <v>1590</v>
      </c>
      <c r="G142" s="36"/>
      <c r="H142" s="37">
        <v>213</v>
      </c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>
        <v>137</v>
      </c>
      <c r="Z142" s="37"/>
      <c r="AA142" s="37"/>
      <c r="AB142" s="37"/>
      <c r="AC142" s="37">
        <v>92</v>
      </c>
      <c r="AD142" s="37"/>
      <c r="AE142" s="37">
        <v>142</v>
      </c>
      <c r="AF142" s="37"/>
      <c r="AG142" s="37"/>
      <c r="AH142" s="37"/>
      <c r="AI142" s="37"/>
      <c r="AJ142" s="37"/>
      <c r="AK142" s="37">
        <v>490</v>
      </c>
      <c r="AL142" s="37"/>
      <c r="AM142" s="37"/>
      <c r="AN142" s="37"/>
      <c r="AO142" s="37"/>
      <c r="AP142" s="37"/>
      <c r="AQ142" s="37"/>
      <c r="AR142" s="37"/>
      <c r="AS142" s="37"/>
      <c r="AT142" s="37">
        <v>250</v>
      </c>
      <c r="AU142" s="37"/>
      <c r="AV142" s="37"/>
      <c r="AW142" s="37"/>
      <c r="AX142" s="37"/>
      <c r="AY142" s="37">
        <v>220</v>
      </c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8">
        <v>275</v>
      </c>
      <c r="BN142" s="115">
        <v>0</v>
      </c>
      <c r="BO142" s="115">
        <v>0</v>
      </c>
      <c r="BP142" s="115">
        <v>0</v>
      </c>
      <c r="BQ142" s="59">
        <v>0</v>
      </c>
      <c r="BR142" s="59">
        <v>0</v>
      </c>
      <c r="BS142" s="59">
        <v>0</v>
      </c>
    </row>
    <row r="143" spans="1:71" ht="15" customHeight="1" thickBot="1" x14ac:dyDescent="0.3">
      <c r="A143" s="116" t="s">
        <v>577</v>
      </c>
      <c r="B143" s="19" t="s">
        <v>649</v>
      </c>
      <c r="C143" s="3" t="s">
        <v>3784</v>
      </c>
      <c r="D143" s="133" t="s">
        <v>650</v>
      </c>
      <c r="E143" s="424" t="s">
        <v>497</v>
      </c>
      <c r="F143" s="327">
        <f>SUM(LARGE(G143:BS143,{1,2,3,4,5,6}))</f>
        <v>1584</v>
      </c>
      <c r="G143" s="36"/>
      <c r="H143" s="37"/>
      <c r="I143" s="37"/>
      <c r="J143" s="37">
        <v>190</v>
      </c>
      <c r="K143" s="37"/>
      <c r="L143" s="37"/>
      <c r="M143" s="37"/>
      <c r="N143" s="37"/>
      <c r="O143" s="37"/>
      <c r="P143" s="37"/>
      <c r="Q143" s="37"/>
      <c r="R143" s="37"/>
      <c r="S143" s="37"/>
      <c r="T143" s="37">
        <v>175</v>
      </c>
      <c r="U143" s="37"/>
      <c r="V143" s="37"/>
      <c r="W143" s="37"/>
      <c r="X143" s="37">
        <v>233</v>
      </c>
      <c r="Y143" s="37"/>
      <c r="Z143" s="37"/>
      <c r="AA143" s="37"/>
      <c r="AB143" s="37"/>
      <c r="AC143" s="37"/>
      <c r="AD143" s="37"/>
      <c r="AE143" s="37">
        <v>142</v>
      </c>
      <c r="AF143" s="37"/>
      <c r="AG143" s="37"/>
      <c r="AH143" s="37"/>
      <c r="AI143" s="37"/>
      <c r="AJ143" s="37"/>
      <c r="AK143" s="37"/>
      <c r="AL143" s="37"/>
      <c r="AM143" s="37"/>
      <c r="AN143" s="37">
        <v>444</v>
      </c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>
        <v>400</v>
      </c>
      <c r="AZ143" s="37"/>
      <c r="BA143" s="37"/>
      <c r="BB143" s="37"/>
      <c r="BC143" s="37"/>
      <c r="BD143" s="37"/>
      <c r="BE143" s="37">
        <v>102</v>
      </c>
      <c r="BF143" s="37"/>
      <c r="BG143" s="37"/>
      <c r="BH143" s="37"/>
      <c r="BI143" s="37"/>
      <c r="BJ143" s="37"/>
      <c r="BK143" s="37"/>
      <c r="BL143" s="37"/>
      <c r="BM143" s="38"/>
      <c r="BN143" s="115">
        <v>0</v>
      </c>
      <c r="BO143" s="115">
        <v>0</v>
      </c>
      <c r="BP143" s="115">
        <v>0</v>
      </c>
      <c r="BQ143" s="59">
        <v>0</v>
      </c>
      <c r="BR143" s="59">
        <v>0</v>
      </c>
      <c r="BS143" s="59">
        <v>0</v>
      </c>
    </row>
    <row r="144" spans="1:71" ht="15" customHeight="1" thickBot="1" x14ac:dyDescent="0.3">
      <c r="A144" s="116" t="s">
        <v>580</v>
      </c>
      <c r="B144" s="19" t="s">
        <v>643</v>
      </c>
      <c r="C144" s="3" t="s">
        <v>4341</v>
      </c>
      <c r="D144" s="133" t="s">
        <v>644</v>
      </c>
      <c r="E144" s="424" t="s">
        <v>152</v>
      </c>
      <c r="F144" s="327">
        <f>SUM(LARGE(G144:BS144,{1,2,3,4,5,6}))</f>
        <v>1510</v>
      </c>
      <c r="G144" s="36"/>
      <c r="H144" s="37"/>
      <c r="I144" s="37"/>
      <c r="J144" s="37"/>
      <c r="K144" s="37"/>
      <c r="L144" s="37">
        <v>290</v>
      </c>
      <c r="M144" s="37"/>
      <c r="N144" s="37"/>
      <c r="O144" s="37"/>
      <c r="P144" s="37"/>
      <c r="Q144" s="37"/>
      <c r="R144" s="37"/>
      <c r="S144" s="37"/>
      <c r="T144" s="37"/>
      <c r="U144" s="37"/>
      <c r="V144" s="37">
        <v>335</v>
      </c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>
        <v>275</v>
      </c>
      <c r="AV144" s="37"/>
      <c r="AW144" s="37"/>
      <c r="AX144" s="37"/>
      <c r="AY144" s="37"/>
      <c r="AZ144" s="37"/>
      <c r="BA144" s="37"/>
      <c r="BB144" s="37">
        <v>335</v>
      </c>
      <c r="BC144" s="37"/>
      <c r="BD144" s="37"/>
      <c r="BE144" s="37"/>
      <c r="BF144" s="37">
        <v>275</v>
      </c>
      <c r="BG144" s="37"/>
      <c r="BH144" s="37"/>
      <c r="BI144" s="37"/>
      <c r="BJ144" s="37"/>
      <c r="BK144" s="37"/>
      <c r="BL144" s="37"/>
      <c r="BM144" s="38"/>
      <c r="BN144" s="115">
        <v>0</v>
      </c>
      <c r="BO144" s="115">
        <v>0</v>
      </c>
      <c r="BP144" s="115">
        <v>0</v>
      </c>
      <c r="BQ144" s="59">
        <v>0</v>
      </c>
      <c r="BR144" s="59">
        <v>0</v>
      </c>
      <c r="BS144" s="59">
        <v>0</v>
      </c>
    </row>
    <row r="145" spans="1:71" ht="15" customHeight="1" thickBot="1" x14ac:dyDescent="0.3">
      <c r="A145" s="116" t="s">
        <v>583</v>
      </c>
      <c r="B145" s="19" t="s">
        <v>694</v>
      </c>
      <c r="C145" s="3" t="s">
        <v>4395</v>
      </c>
      <c r="D145" s="133" t="s">
        <v>695</v>
      </c>
      <c r="E145" s="424" t="s">
        <v>166</v>
      </c>
      <c r="F145" s="327">
        <f>SUM(LARGE(G145:BS145,{1,2,3,4,5,6}))</f>
        <v>1493</v>
      </c>
      <c r="G145" s="36"/>
      <c r="H145" s="37"/>
      <c r="I145" s="37"/>
      <c r="J145" s="37"/>
      <c r="K145" s="37"/>
      <c r="L145" s="37"/>
      <c r="M145" s="37"/>
      <c r="N145" s="37"/>
      <c r="O145" s="37">
        <v>213</v>
      </c>
      <c r="P145" s="37"/>
      <c r="Q145" s="37"/>
      <c r="R145" s="37">
        <v>490</v>
      </c>
      <c r="S145" s="37"/>
      <c r="T145" s="37"/>
      <c r="U145" s="37"/>
      <c r="V145" s="37"/>
      <c r="W145" s="37">
        <v>490</v>
      </c>
      <c r="X145" s="37"/>
      <c r="Y145" s="37"/>
      <c r="Z145" s="37"/>
      <c r="AA145" s="37"/>
      <c r="AB145" s="37">
        <v>300</v>
      </c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8"/>
      <c r="BN145" s="115">
        <v>0</v>
      </c>
      <c r="BO145" s="115">
        <v>0</v>
      </c>
      <c r="BP145" s="115">
        <v>0</v>
      </c>
      <c r="BQ145" s="59">
        <v>0</v>
      </c>
      <c r="BR145" s="59">
        <v>0</v>
      </c>
      <c r="BS145" s="59">
        <v>0</v>
      </c>
    </row>
    <row r="146" spans="1:71" ht="15" customHeight="1" thickBot="1" x14ac:dyDescent="0.3">
      <c r="A146" s="116" t="s">
        <v>586</v>
      </c>
      <c r="B146" s="19" t="s">
        <v>456</v>
      </c>
      <c r="C146" s="3" t="s">
        <v>4301</v>
      </c>
      <c r="D146" s="133" t="s">
        <v>457</v>
      </c>
      <c r="E146" s="424" t="s">
        <v>292</v>
      </c>
      <c r="F146" s="327">
        <f>SUM(LARGE(G146:BS146,{1,2,3,4,5,6}))</f>
        <v>1490</v>
      </c>
      <c r="G146" s="36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>
        <v>490</v>
      </c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>
        <v>490</v>
      </c>
      <c r="AY146" s="37">
        <v>510</v>
      </c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8"/>
      <c r="BN146" s="115">
        <v>0</v>
      </c>
      <c r="BO146" s="115">
        <v>0</v>
      </c>
      <c r="BP146" s="115">
        <v>0</v>
      </c>
      <c r="BQ146" s="59">
        <v>0</v>
      </c>
      <c r="BR146" s="59">
        <v>0</v>
      </c>
      <c r="BS146" s="59">
        <v>0</v>
      </c>
    </row>
    <row r="147" spans="1:71" ht="15" customHeight="1" thickBot="1" x14ac:dyDescent="0.3">
      <c r="A147" s="116" t="s">
        <v>589</v>
      </c>
      <c r="B147" s="69" t="s">
        <v>596</v>
      </c>
      <c r="C147" s="3" t="s">
        <v>4336</v>
      </c>
      <c r="D147" s="133" t="s">
        <v>597</v>
      </c>
      <c r="E147" s="424" t="s">
        <v>4656</v>
      </c>
      <c r="F147" s="327">
        <f>SUM(LARGE(G147:BS147,{1,2,3,4,5,6}))</f>
        <v>1489</v>
      </c>
      <c r="G147" s="36"/>
      <c r="H147" s="37"/>
      <c r="I147" s="37"/>
      <c r="J147" s="37"/>
      <c r="K147" s="37">
        <v>642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>
        <v>205</v>
      </c>
      <c r="AA147" s="37"/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>
        <v>642</v>
      </c>
      <c r="BL147" s="37"/>
      <c r="BM147" s="38"/>
      <c r="BN147" s="115">
        <v>0</v>
      </c>
      <c r="BO147" s="115">
        <v>0</v>
      </c>
      <c r="BP147" s="115">
        <v>0</v>
      </c>
      <c r="BQ147" s="59">
        <v>0</v>
      </c>
      <c r="BR147" s="59">
        <v>0</v>
      </c>
      <c r="BS147" s="59">
        <v>0</v>
      </c>
    </row>
    <row r="148" spans="1:71" ht="15" customHeight="1" thickBot="1" x14ac:dyDescent="0.3">
      <c r="A148" s="116" t="s">
        <v>592</v>
      </c>
      <c r="B148" s="19" t="s">
        <v>618</v>
      </c>
      <c r="C148" s="3" t="s">
        <v>4347</v>
      </c>
      <c r="D148" s="133" t="s">
        <v>619</v>
      </c>
      <c r="E148" s="424" t="s">
        <v>306</v>
      </c>
      <c r="F148" s="327">
        <f>SUM(LARGE(G148:BS148,{1,2,3,4,5,6}))</f>
        <v>1478</v>
      </c>
      <c r="G148" s="36"/>
      <c r="H148" s="37"/>
      <c r="I148" s="37"/>
      <c r="J148" s="37">
        <v>146</v>
      </c>
      <c r="K148" s="37"/>
      <c r="L148" s="37"/>
      <c r="M148" s="37"/>
      <c r="N148" s="37"/>
      <c r="O148" s="37"/>
      <c r="P148" s="37"/>
      <c r="Q148" s="37"/>
      <c r="R148" s="37"/>
      <c r="S148" s="37"/>
      <c r="T148" s="37">
        <v>175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>
        <v>385</v>
      </c>
      <c r="AG148" s="37"/>
      <c r="AH148" s="37"/>
      <c r="AI148" s="37"/>
      <c r="AJ148" s="37"/>
      <c r="AK148" s="37"/>
      <c r="AL148" s="37"/>
      <c r="AM148" s="37"/>
      <c r="AN148" s="37">
        <v>275</v>
      </c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>
        <v>340</v>
      </c>
      <c r="AZ148" s="37"/>
      <c r="BA148" s="37"/>
      <c r="BB148" s="37"/>
      <c r="BC148" s="37"/>
      <c r="BD148" s="37"/>
      <c r="BE148" s="37">
        <v>157</v>
      </c>
      <c r="BF148" s="37"/>
      <c r="BG148" s="37"/>
      <c r="BH148" s="37"/>
      <c r="BI148" s="37"/>
      <c r="BJ148" s="37"/>
      <c r="BK148" s="37"/>
      <c r="BL148" s="37"/>
      <c r="BM148" s="38"/>
      <c r="BN148" s="115">
        <v>0</v>
      </c>
      <c r="BO148" s="115">
        <v>0</v>
      </c>
      <c r="BP148" s="115">
        <v>0</v>
      </c>
      <c r="BQ148" s="59">
        <v>0</v>
      </c>
      <c r="BR148" s="59">
        <v>0</v>
      </c>
      <c r="BS148" s="59">
        <v>0</v>
      </c>
    </row>
    <row r="149" spans="1:71" ht="15" customHeight="1" thickBot="1" x14ac:dyDescent="0.3">
      <c r="A149" s="116" t="s">
        <v>595</v>
      </c>
      <c r="B149" s="75" t="s">
        <v>2899</v>
      </c>
      <c r="C149" s="3" t="s">
        <v>4555</v>
      </c>
      <c r="D149" s="133" t="s">
        <v>2900</v>
      </c>
      <c r="E149" s="424" t="s">
        <v>176</v>
      </c>
      <c r="F149" s="327">
        <f>SUM(LARGE(G149:BS149,{1,2,3,4,5,6}))</f>
        <v>1464</v>
      </c>
      <c r="G149" s="36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>
        <v>960</v>
      </c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>
        <v>504</v>
      </c>
      <c r="BM149" s="38"/>
      <c r="BN149" s="115">
        <v>0</v>
      </c>
      <c r="BO149" s="115">
        <v>0</v>
      </c>
      <c r="BP149" s="115">
        <v>0</v>
      </c>
      <c r="BQ149" s="59">
        <v>0</v>
      </c>
      <c r="BR149" s="59">
        <v>0</v>
      </c>
      <c r="BS149" s="59">
        <v>0</v>
      </c>
    </row>
    <row r="150" spans="1:71" ht="15" customHeight="1" thickBot="1" x14ac:dyDescent="0.3">
      <c r="A150" s="116" t="s">
        <v>599</v>
      </c>
      <c r="B150" s="19" t="s">
        <v>572</v>
      </c>
      <c r="C150" s="3" t="s">
        <v>4332</v>
      </c>
      <c r="D150" s="133" t="s">
        <v>573</v>
      </c>
      <c r="E150" s="424" t="s">
        <v>4655</v>
      </c>
      <c r="F150" s="327">
        <f>SUM(LARGE(G150:BS150,{1,2,3,4,5,6}))</f>
        <v>1422</v>
      </c>
      <c r="G150" s="36"/>
      <c r="H150" s="37">
        <v>250</v>
      </c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>
        <v>175</v>
      </c>
      <c r="Z150" s="37"/>
      <c r="AA150" s="37"/>
      <c r="AB150" s="37"/>
      <c r="AC150" s="37"/>
      <c r="AD150" s="37"/>
      <c r="AE150" s="37">
        <v>142</v>
      </c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>
        <v>250</v>
      </c>
      <c r="AU150" s="37"/>
      <c r="AV150" s="37"/>
      <c r="AW150" s="37"/>
      <c r="AX150" s="37"/>
      <c r="AY150" s="37">
        <v>220</v>
      </c>
      <c r="AZ150" s="37"/>
      <c r="BA150" s="37"/>
      <c r="BB150" s="37"/>
      <c r="BC150" s="37"/>
      <c r="BD150" s="37">
        <v>385</v>
      </c>
      <c r="BE150" s="37"/>
      <c r="BF150" s="37"/>
      <c r="BG150" s="37"/>
      <c r="BH150" s="37"/>
      <c r="BI150" s="37"/>
      <c r="BJ150" s="37"/>
      <c r="BK150" s="37"/>
      <c r="BL150" s="37"/>
      <c r="BM150" s="38"/>
      <c r="BN150" s="115">
        <v>0</v>
      </c>
      <c r="BO150" s="115">
        <v>0</v>
      </c>
      <c r="BP150" s="115">
        <v>0</v>
      </c>
      <c r="BQ150" s="59">
        <v>0</v>
      </c>
      <c r="BR150" s="59">
        <v>0</v>
      </c>
      <c r="BS150" s="59">
        <v>0</v>
      </c>
    </row>
    <row r="151" spans="1:71" ht="15" customHeight="1" thickBot="1" x14ac:dyDescent="0.3">
      <c r="A151" s="116" t="s">
        <v>602</v>
      </c>
      <c r="B151" s="19" t="s">
        <v>752</v>
      </c>
      <c r="C151" s="3" t="s">
        <v>4371</v>
      </c>
      <c r="D151" s="133" t="s">
        <v>753</v>
      </c>
      <c r="E151" s="424" t="s">
        <v>152</v>
      </c>
      <c r="F151" s="327">
        <f>SUM(LARGE(G151:BS151,{1,2,3,4,5,6}))</f>
        <v>1380</v>
      </c>
      <c r="G151" s="36"/>
      <c r="H151" s="37"/>
      <c r="I151" s="37"/>
      <c r="J151" s="37"/>
      <c r="K151" s="37"/>
      <c r="L151" s="37">
        <v>220</v>
      </c>
      <c r="M151" s="37"/>
      <c r="N151" s="37"/>
      <c r="O151" s="37"/>
      <c r="P151" s="37"/>
      <c r="Q151" s="37"/>
      <c r="R151" s="37"/>
      <c r="S151" s="37"/>
      <c r="T151" s="37"/>
      <c r="U151" s="37"/>
      <c r="V151" s="37">
        <v>335</v>
      </c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>
        <v>275</v>
      </c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>
        <v>275</v>
      </c>
      <c r="BG151" s="37"/>
      <c r="BH151" s="37"/>
      <c r="BI151" s="37"/>
      <c r="BJ151" s="37"/>
      <c r="BK151" s="37"/>
      <c r="BL151" s="37">
        <v>275</v>
      </c>
      <c r="BM151" s="38"/>
      <c r="BN151" s="115">
        <v>0</v>
      </c>
      <c r="BO151" s="115">
        <v>0</v>
      </c>
      <c r="BP151" s="115">
        <v>0</v>
      </c>
      <c r="BQ151" s="59">
        <v>0</v>
      </c>
      <c r="BR151" s="59">
        <v>0</v>
      </c>
      <c r="BS151" s="59">
        <v>0</v>
      </c>
    </row>
    <row r="152" spans="1:71" ht="15" customHeight="1" thickBot="1" x14ac:dyDescent="0.3">
      <c r="A152" s="116" t="s">
        <v>605</v>
      </c>
      <c r="B152" s="19" t="s">
        <v>749</v>
      </c>
      <c r="C152" s="3" t="s">
        <v>4387</v>
      </c>
      <c r="D152" s="133" t="s">
        <v>750</v>
      </c>
      <c r="E152" s="424" t="s">
        <v>148</v>
      </c>
      <c r="F152" s="327">
        <f>SUM(LARGE(G152:BS152,{1,2,3,4,5,6}))</f>
        <v>1372</v>
      </c>
      <c r="G152" s="36">
        <v>441</v>
      </c>
      <c r="H152" s="37"/>
      <c r="I152" s="37"/>
      <c r="J152" s="37"/>
      <c r="K152" s="37"/>
      <c r="L152" s="37">
        <v>490</v>
      </c>
      <c r="M152" s="37"/>
      <c r="N152" s="37"/>
      <c r="O152" s="37"/>
      <c r="P152" s="37"/>
      <c r="Q152" s="37"/>
      <c r="R152" s="37"/>
      <c r="S152" s="37"/>
      <c r="T152" s="37"/>
      <c r="U152" s="37"/>
      <c r="V152" s="37">
        <v>441</v>
      </c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8"/>
      <c r="BN152" s="115">
        <v>0</v>
      </c>
      <c r="BO152" s="115">
        <v>0</v>
      </c>
      <c r="BP152" s="115">
        <v>0</v>
      </c>
      <c r="BQ152" s="59">
        <v>0</v>
      </c>
      <c r="BR152" s="59">
        <v>0</v>
      </c>
      <c r="BS152" s="59">
        <v>0</v>
      </c>
    </row>
    <row r="153" spans="1:71" ht="15" customHeight="1" thickBot="1" x14ac:dyDescent="0.3">
      <c r="A153" s="116" t="s">
        <v>609</v>
      </c>
      <c r="B153" s="19" t="s">
        <v>524</v>
      </c>
      <c r="C153" s="3" t="s">
        <v>4338</v>
      </c>
      <c r="D153" s="133" t="s">
        <v>525</v>
      </c>
      <c r="E153" s="424" t="s">
        <v>526</v>
      </c>
      <c r="F153" s="327">
        <f>SUM(LARGE(G153:BS153,{1,2,3,4,5,6}))</f>
        <v>1343</v>
      </c>
      <c r="G153" s="36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>
        <v>253</v>
      </c>
      <c r="AA153" s="37"/>
      <c r="AB153" s="37"/>
      <c r="AC153" s="37"/>
      <c r="AD153" s="37"/>
      <c r="AE153" s="37"/>
      <c r="AF153" s="37"/>
      <c r="AG153" s="37"/>
      <c r="AH153" s="37"/>
      <c r="AI153" s="37">
        <v>490</v>
      </c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>
        <v>600</v>
      </c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8"/>
      <c r="BN153" s="115">
        <v>0</v>
      </c>
      <c r="BO153" s="115">
        <v>0</v>
      </c>
      <c r="BP153" s="115">
        <v>0</v>
      </c>
      <c r="BQ153" s="59">
        <v>0</v>
      </c>
      <c r="BR153" s="59">
        <v>0</v>
      </c>
      <c r="BS153" s="59">
        <v>0</v>
      </c>
    </row>
    <row r="154" spans="1:71" ht="15" customHeight="1" thickBot="1" x14ac:dyDescent="0.3">
      <c r="A154" s="116" t="s">
        <v>612</v>
      </c>
      <c r="B154" s="19" t="s">
        <v>613</v>
      </c>
      <c r="C154" s="3" t="s">
        <v>4354</v>
      </c>
      <c r="D154" s="133" t="s">
        <v>614</v>
      </c>
      <c r="E154" s="424" t="s">
        <v>526</v>
      </c>
      <c r="F154" s="327">
        <f>SUM(LARGE(G154:BS154,{1,2,3,4,5,6}))</f>
        <v>1343</v>
      </c>
      <c r="G154" s="36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>
        <v>253</v>
      </c>
      <c r="AA154" s="37"/>
      <c r="AB154" s="37"/>
      <c r="AC154" s="37"/>
      <c r="AD154" s="37"/>
      <c r="AE154" s="37"/>
      <c r="AF154" s="37"/>
      <c r="AG154" s="37"/>
      <c r="AH154" s="37"/>
      <c r="AI154" s="37">
        <v>490</v>
      </c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>
        <v>600</v>
      </c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8"/>
      <c r="BN154" s="115">
        <v>0</v>
      </c>
      <c r="BO154" s="115">
        <v>0</v>
      </c>
      <c r="BP154" s="115">
        <v>0</v>
      </c>
      <c r="BQ154" s="59">
        <v>0</v>
      </c>
      <c r="BR154" s="59">
        <v>0</v>
      </c>
      <c r="BS154" s="59">
        <v>0</v>
      </c>
    </row>
    <row r="155" spans="1:71" ht="15" customHeight="1" thickBot="1" x14ac:dyDescent="0.3">
      <c r="A155" s="116" t="s">
        <v>615</v>
      </c>
      <c r="B155" s="19" t="s">
        <v>2892</v>
      </c>
      <c r="C155" s="3" t="s">
        <v>4556</v>
      </c>
      <c r="D155" s="133" t="s">
        <v>2893</v>
      </c>
      <c r="E155" s="424" t="s">
        <v>4648</v>
      </c>
      <c r="F155" s="327">
        <f>SUM(LARGE(G155:BS155,{1,2,3,4,5,6}))</f>
        <v>1339</v>
      </c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>
        <v>385</v>
      </c>
      <c r="AG155" s="37"/>
      <c r="AH155" s="37"/>
      <c r="AI155" s="37"/>
      <c r="AJ155" s="37"/>
      <c r="AK155" s="37"/>
      <c r="AL155" s="37"/>
      <c r="AM155" s="37"/>
      <c r="AN155" s="37">
        <v>504</v>
      </c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>
        <v>450</v>
      </c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8"/>
      <c r="BN155" s="115">
        <v>0</v>
      </c>
      <c r="BO155" s="115">
        <v>0</v>
      </c>
      <c r="BP155" s="115">
        <v>0</v>
      </c>
      <c r="BQ155" s="59">
        <v>0</v>
      </c>
      <c r="BR155" s="59">
        <v>0</v>
      </c>
      <c r="BS155" s="59">
        <v>0</v>
      </c>
    </row>
    <row r="156" spans="1:71" ht="15" customHeight="1" thickBot="1" x14ac:dyDescent="0.3">
      <c r="A156" s="116" t="s">
        <v>617</v>
      </c>
      <c r="B156" s="19" t="s">
        <v>757</v>
      </c>
      <c r="C156" s="3" t="s">
        <v>4034</v>
      </c>
      <c r="D156" s="133" t="s">
        <v>758</v>
      </c>
      <c r="E156" s="424" t="s">
        <v>152</v>
      </c>
      <c r="F156" s="327">
        <f>SUM(LARGE(G156:BS156,{1,2,3,4,5,6}))</f>
        <v>1329</v>
      </c>
      <c r="G156" s="36">
        <v>357</v>
      </c>
      <c r="H156" s="37"/>
      <c r="I156" s="37"/>
      <c r="J156" s="37"/>
      <c r="K156" s="37"/>
      <c r="L156" s="37">
        <v>275</v>
      </c>
      <c r="M156" s="37"/>
      <c r="N156" s="37"/>
      <c r="O156" s="37"/>
      <c r="P156" s="37"/>
      <c r="Q156" s="37"/>
      <c r="R156" s="37"/>
      <c r="S156" s="37"/>
      <c r="T156" s="37"/>
      <c r="U156" s="37"/>
      <c r="V156" s="37">
        <v>357</v>
      </c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>
        <v>340</v>
      </c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8"/>
      <c r="BN156" s="115">
        <v>0</v>
      </c>
      <c r="BO156" s="115">
        <v>0</v>
      </c>
      <c r="BP156" s="115">
        <v>0</v>
      </c>
      <c r="BQ156" s="59">
        <v>0</v>
      </c>
      <c r="BR156" s="59">
        <v>0</v>
      </c>
      <c r="BS156" s="59">
        <v>0</v>
      </c>
    </row>
    <row r="157" spans="1:71" ht="15" customHeight="1" thickBot="1" x14ac:dyDescent="0.3">
      <c r="A157" s="116" t="s">
        <v>620</v>
      </c>
      <c r="B157" s="19" t="s">
        <v>655</v>
      </c>
      <c r="C157" s="3" t="s">
        <v>4357</v>
      </c>
      <c r="D157" s="133" t="s">
        <v>656</v>
      </c>
      <c r="E157" s="424" t="s">
        <v>306</v>
      </c>
      <c r="F157" s="327">
        <f>SUM(LARGE(G157:BS157,{1,2,3,4,5,6}))</f>
        <v>1303</v>
      </c>
      <c r="G157" s="36"/>
      <c r="H157" s="37"/>
      <c r="I157" s="37"/>
      <c r="J157" s="37">
        <v>146</v>
      </c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>
        <v>385</v>
      </c>
      <c r="AG157" s="37"/>
      <c r="AH157" s="37"/>
      <c r="AI157" s="37"/>
      <c r="AJ157" s="37"/>
      <c r="AK157" s="37"/>
      <c r="AL157" s="37"/>
      <c r="AM157" s="37"/>
      <c r="AN157" s="37">
        <v>275</v>
      </c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>
        <v>340</v>
      </c>
      <c r="AZ157" s="37"/>
      <c r="BA157" s="37"/>
      <c r="BB157" s="37"/>
      <c r="BC157" s="37"/>
      <c r="BD157" s="37"/>
      <c r="BE157" s="37">
        <v>157</v>
      </c>
      <c r="BF157" s="37"/>
      <c r="BG157" s="37"/>
      <c r="BH157" s="37"/>
      <c r="BI157" s="37"/>
      <c r="BJ157" s="37"/>
      <c r="BK157" s="37"/>
      <c r="BL157" s="37"/>
      <c r="BM157" s="38"/>
      <c r="BN157" s="115">
        <v>0</v>
      </c>
      <c r="BO157" s="115">
        <v>0</v>
      </c>
      <c r="BP157" s="115">
        <v>0</v>
      </c>
      <c r="BQ157" s="59">
        <v>0</v>
      </c>
      <c r="BR157" s="59">
        <v>0</v>
      </c>
      <c r="BS157" s="59">
        <v>0</v>
      </c>
    </row>
    <row r="158" spans="1:71" ht="15" customHeight="1" thickBot="1" x14ac:dyDescent="0.3">
      <c r="A158" s="116" t="s">
        <v>623</v>
      </c>
      <c r="B158" s="19" t="s">
        <v>590</v>
      </c>
      <c r="C158" s="3" t="s">
        <v>4351</v>
      </c>
      <c r="D158" s="133" t="s">
        <v>591</v>
      </c>
      <c r="E158" s="424" t="s">
        <v>386</v>
      </c>
      <c r="F158" s="327">
        <f>SUM(LARGE(G158:BS158,{1,2,3,4,5,6}))</f>
        <v>1296</v>
      </c>
      <c r="G158" s="36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>
        <v>137</v>
      </c>
      <c r="V158" s="37"/>
      <c r="W158" s="37"/>
      <c r="X158" s="37"/>
      <c r="Y158" s="37"/>
      <c r="Z158" s="37"/>
      <c r="AA158" s="37"/>
      <c r="AB158" s="37"/>
      <c r="AC158" s="37"/>
      <c r="AD158" s="37"/>
      <c r="AE158" s="37">
        <v>117</v>
      </c>
      <c r="AF158" s="37"/>
      <c r="AG158" s="37"/>
      <c r="AH158" s="37"/>
      <c r="AI158" s="37"/>
      <c r="AJ158" s="37"/>
      <c r="AK158" s="37">
        <v>275</v>
      </c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>
        <v>275</v>
      </c>
      <c r="AY158" s="37">
        <v>220</v>
      </c>
      <c r="AZ158" s="37"/>
      <c r="BA158" s="37"/>
      <c r="BB158" s="37"/>
      <c r="BC158" s="37"/>
      <c r="BD158" s="37"/>
      <c r="BE158" s="37"/>
      <c r="BF158" s="37">
        <v>272</v>
      </c>
      <c r="BG158" s="37"/>
      <c r="BH158" s="37"/>
      <c r="BI158" s="37"/>
      <c r="BJ158" s="37"/>
      <c r="BK158" s="37"/>
      <c r="BL158" s="37"/>
      <c r="BM158" s="38"/>
      <c r="BN158" s="115">
        <v>0</v>
      </c>
      <c r="BO158" s="115">
        <v>0</v>
      </c>
      <c r="BP158" s="115">
        <v>0</v>
      </c>
      <c r="BQ158" s="59">
        <v>0</v>
      </c>
      <c r="BR158" s="59">
        <v>0</v>
      </c>
      <c r="BS158" s="59">
        <v>0</v>
      </c>
    </row>
    <row r="159" spans="1:71" ht="15" customHeight="1" thickBot="1" x14ac:dyDescent="0.3">
      <c r="A159" s="116" t="s">
        <v>626</v>
      </c>
      <c r="B159" s="19" t="s">
        <v>542</v>
      </c>
      <c r="C159" s="3" t="s">
        <v>4355</v>
      </c>
      <c r="D159" s="133" t="s">
        <v>543</v>
      </c>
      <c r="E159" s="424" t="s">
        <v>386</v>
      </c>
      <c r="F159" s="327">
        <f>SUM(LARGE(G159:BS159,{1,2,3,4,5,6}))</f>
        <v>1296</v>
      </c>
      <c r="G159" s="36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>
        <v>137</v>
      </c>
      <c r="V159" s="37"/>
      <c r="W159" s="37"/>
      <c r="X159" s="37"/>
      <c r="Y159" s="37"/>
      <c r="Z159" s="37"/>
      <c r="AA159" s="37"/>
      <c r="AB159" s="37"/>
      <c r="AC159" s="37"/>
      <c r="AD159" s="37"/>
      <c r="AE159" s="37">
        <v>117</v>
      </c>
      <c r="AF159" s="37"/>
      <c r="AG159" s="37"/>
      <c r="AH159" s="37"/>
      <c r="AI159" s="37"/>
      <c r="AJ159" s="37"/>
      <c r="AK159" s="37">
        <v>275</v>
      </c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>
        <v>275</v>
      </c>
      <c r="AY159" s="37">
        <v>220</v>
      </c>
      <c r="AZ159" s="37"/>
      <c r="BA159" s="37"/>
      <c r="BB159" s="37"/>
      <c r="BC159" s="37"/>
      <c r="BD159" s="37"/>
      <c r="BE159" s="37"/>
      <c r="BF159" s="37">
        <v>272</v>
      </c>
      <c r="BG159" s="37"/>
      <c r="BH159" s="37"/>
      <c r="BI159" s="37"/>
      <c r="BJ159" s="37"/>
      <c r="BK159" s="37"/>
      <c r="BL159" s="37"/>
      <c r="BM159" s="38"/>
      <c r="BN159" s="115">
        <v>0</v>
      </c>
      <c r="BO159" s="115">
        <v>0</v>
      </c>
      <c r="BP159" s="115">
        <v>0</v>
      </c>
      <c r="BQ159" s="59">
        <v>0</v>
      </c>
      <c r="BR159" s="59">
        <v>0</v>
      </c>
      <c r="BS159" s="59">
        <v>0</v>
      </c>
    </row>
    <row r="160" spans="1:71" ht="15" customHeight="1" thickBot="1" x14ac:dyDescent="0.3">
      <c r="A160" s="116" t="s">
        <v>628</v>
      </c>
      <c r="B160" s="19" t="s">
        <v>897</v>
      </c>
      <c r="C160" s="3" t="s">
        <v>4352</v>
      </c>
      <c r="D160" s="133" t="s">
        <v>898</v>
      </c>
      <c r="E160" s="424" t="s">
        <v>892</v>
      </c>
      <c r="F160" s="327">
        <f>SUM(LARGE(G160:BS160,{1,2,3,4,5,6}))</f>
        <v>1295</v>
      </c>
      <c r="G160" s="36"/>
      <c r="H160" s="37"/>
      <c r="I160" s="37"/>
      <c r="J160" s="37"/>
      <c r="K160" s="37">
        <v>700</v>
      </c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>
        <v>595</v>
      </c>
      <c r="BL160" s="37"/>
      <c r="BM160" s="38"/>
      <c r="BN160" s="115">
        <v>0</v>
      </c>
      <c r="BO160" s="115">
        <v>0</v>
      </c>
      <c r="BP160" s="115">
        <v>0</v>
      </c>
      <c r="BQ160" s="59">
        <v>0</v>
      </c>
      <c r="BR160" s="59">
        <v>0</v>
      </c>
      <c r="BS160" s="59">
        <v>0</v>
      </c>
    </row>
    <row r="161" spans="1:71" ht="15" customHeight="1" thickBot="1" x14ac:dyDescent="0.3">
      <c r="A161" s="116" t="s">
        <v>631</v>
      </c>
      <c r="B161" s="19" t="s">
        <v>1112</v>
      </c>
      <c r="C161" s="3" t="s">
        <v>4433</v>
      </c>
      <c r="D161" s="133" t="s">
        <v>1113</v>
      </c>
      <c r="E161" s="424" t="s">
        <v>3379</v>
      </c>
      <c r="F161" s="327">
        <f>SUM(LARGE(G161:BS161,{1,2,3,4,5,6}))</f>
        <v>1274</v>
      </c>
      <c r="G161" s="36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>
        <v>357</v>
      </c>
      <c r="AR161" s="37"/>
      <c r="AS161" s="37"/>
      <c r="AT161" s="37"/>
      <c r="AU161" s="37"/>
      <c r="AV161" s="37"/>
      <c r="AW161" s="37"/>
      <c r="AX161" s="37"/>
      <c r="AY161" s="37">
        <v>340</v>
      </c>
      <c r="AZ161" s="37"/>
      <c r="BA161" s="37"/>
      <c r="BB161" s="37"/>
      <c r="BC161" s="37"/>
      <c r="BD161" s="37"/>
      <c r="BE161" s="37"/>
      <c r="BF161" s="37">
        <v>385</v>
      </c>
      <c r="BG161" s="37"/>
      <c r="BH161" s="37"/>
      <c r="BI161" s="37"/>
      <c r="BJ161" s="37"/>
      <c r="BK161" s="37"/>
      <c r="BL161" s="37">
        <v>192</v>
      </c>
      <c r="BM161" s="38"/>
      <c r="BN161" s="115">
        <v>0</v>
      </c>
      <c r="BO161" s="115">
        <v>0</v>
      </c>
      <c r="BP161" s="115">
        <v>0</v>
      </c>
      <c r="BQ161" s="59">
        <v>0</v>
      </c>
      <c r="BR161" s="59">
        <v>0</v>
      </c>
      <c r="BS161" s="59">
        <v>0</v>
      </c>
    </row>
    <row r="162" spans="1:71" ht="15" customHeight="1" thickBot="1" x14ac:dyDescent="0.3">
      <c r="A162" s="116" t="s">
        <v>634</v>
      </c>
      <c r="B162" s="19" t="s">
        <v>534</v>
      </c>
      <c r="C162" s="3" t="s">
        <v>4365</v>
      </c>
      <c r="D162" s="133" t="s">
        <v>535</v>
      </c>
      <c r="E162" s="424" t="s">
        <v>4642</v>
      </c>
      <c r="F162" s="327">
        <f>SUM(LARGE(G162:BS162,{1,2,3,4,5,6}))</f>
        <v>1220</v>
      </c>
      <c r="G162" s="36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>
        <v>300</v>
      </c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>
        <v>920</v>
      </c>
      <c r="BE162" s="37"/>
      <c r="BF162" s="37"/>
      <c r="BG162" s="37"/>
      <c r="BH162" s="37"/>
      <c r="BI162" s="37"/>
      <c r="BJ162" s="37"/>
      <c r="BK162" s="37"/>
      <c r="BL162" s="37"/>
      <c r="BM162" s="38"/>
      <c r="BN162" s="115">
        <v>0</v>
      </c>
      <c r="BO162" s="115">
        <v>0</v>
      </c>
      <c r="BP162" s="115">
        <v>0</v>
      </c>
      <c r="BQ162" s="59">
        <v>0</v>
      </c>
      <c r="BR162" s="59">
        <v>0</v>
      </c>
      <c r="BS162" s="59">
        <v>0</v>
      </c>
    </row>
    <row r="163" spans="1:71" ht="15" customHeight="1" thickBot="1" x14ac:dyDescent="0.3">
      <c r="A163" s="116" t="s">
        <v>636</v>
      </c>
      <c r="B163" s="69" t="s">
        <v>1019</v>
      </c>
      <c r="C163" s="3" t="s">
        <v>4465</v>
      </c>
      <c r="D163" s="133" t="s">
        <v>1020</v>
      </c>
      <c r="E163" s="424" t="s">
        <v>738</v>
      </c>
      <c r="F163" s="327">
        <f>SUM(LARGE(G163:BS163,{1,2,3,4,5,6}))</f>
        <v>1215</v>
      </c>
      <c r="G163" s="36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>
        <v>253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>
        <v>253</v>
      </c>
      <c r="AM163" s="37"/>
      <c r="AN163" s="37">
        <v>504</v>
      </c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>
        <v>205</v>
      </c>
      <c r="BF163" s="37"/>
      <c r="BG163" s="37"/>
      <c r="BH163" s="37"/>
      <c r="BI163" s="37"/>
      <c r="BJ163" s="37"/>
      <c r="BK163" s="37"/>
      <c r="BL163" s="37"/>
      <c r="BM163" s="38"/>
      <c r="BN163" s="115">
        <v>0</v>
      </c>
      <c r="BO163" s="115">
        <v>0</v>
      </c>
      <c r="BP163" s="115">
        <v>0</v>
      </c>
      <c r="BQ163" s="59">
        <v>0</v>
      </c>
      <c r="BR163" s="59">
        <v>0</v>
      </c>
      <c r="BS163" s="59">
        <v>0</v>
      </c>
    </row>
    <row r="164" spans="1:71" ht="15" customHeight="1" thickBot="1" x14ac:dyDescent="0.3">
      <c r="A164" s="116" t="s">
        <v>639</v>
      </c>
      <c r="B164" s="6" t="s">
        <v>688</v>
      </c>
      <c r="C164" s="3" t="s">
        <v>4361</v>
      </c>
      <c r="D164" s="133" t="s">
        <v>3555</v>
      </c>
      <c r="E164" s="424" t="s">
        <v>4660</v>
      </c>
      <c r="F164" s="327">
        <f>SUM(LARGE(G164:BS164,{1,2,3,4,5,6}))</f>
        <v>1187</v>
      </c>
      <c r="G164" s="36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>
        <v>687</v>
      </c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>
        <v>500</v>
      </c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8"/>
      <c r="BN164" s="115">
        <v>0</v>
      </c>
      <c r="BO164" s="115">
        <v>0</v>
      </c>
      <c r="BP164" s="115">
        <v>0</v>
      </c>
      <c r="BQ164" s="59">
        <v>0</v>
      </c>
      <c r="BR164" s="59">
        <v>0</v>
      </c>
      <c r="BS164" s="59">
        <v>0</v>
      </c>
    </row>
    <row r="165" spans="1:71" ht="15" customHeight="1" thickBot="1" x14ac:dyDescent="0.3">
      <c r="A165" s="116" t="s">
        <v>642</v>
      </c>
      <c r="B165" s="6" t="s">
        <v>635</v>
      </c>
      <c r="C165" s="3" t="s">
        <v>4344</v>
      </c>
      <c r="D165" s="133" t="s">
        <v>3554</v>
      </c>
      <c r="E165" s="424" t="s">
        <v>4660</v>
      </c>
      <c r="F165" s="327">
        <f>SUM(LARGE(G165:BS165,{1,2,3,4,5,6}))</f>
        <v>1187</v>
      </c>
      <c r="G165" s="36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>
        <v>687</v>
      </c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>
        <v>500</v>
      </c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8"/>
      <c r="BN165" s="115">
        <v>0</v>
      </c>
      <c r="BO165" s="115">
        <v>0</v>
      </c>
      <c r="BP165" s="115">
        <v>0</v>
      </c>
      <c r="BQ165" s="59">
        <v>0</v>
      </c>
      <c r="BR165" s="59">
        <v>0</v>
      </c>
      <c r="BS165" s="59">
        <v>0</v>
      </c>
    </row>
    <row r="166" spans="1:71" ht="15" customHeight="1" thickBot="1" x14ac:dyDescent="0.3">
      <c r="A166" s="116" t="s">
        <v>645</v>
      </c>
      <c r="B166" s="19" t="s">
        <v>646</v>
      </c>
      <c r="C166" s="3" t="s">
        <v>4359</v>
      </c>
      <c r="D166" s="133" t="s">
        <v>647</v>
      </c>
      <c r="E166" s="424" t="s">
        <v>4655</v>
      </c>
      <c r="F166" s="327">
        <f>SUM(LARGE(G166:BS166,{1,2,3,4,5,6}))</f>
        <v>1172</v>
      </c>
      <c r="G166" s="36"/>
      <c r="H166" s="37">
        <v>213</v>
      </c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>
        <v>137</v>
      </c>
      <c r="Z166" s="37"/>
      <c r="AA166" s="37"/>
      <c r="AB166" s="37"/>
      <c r="AC166" s="37">
        <v>92</v>
      </c>
      <c r="AD166" s="37"/>
      <c r="AE166" s="37">
        <v>170</v>
      </c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>
        <v>175</v>
      </c>
      <c r="AU166" s="37"/>
      <c r="AV166" s="37"/>
      <c r="AW166" s="37"/>
      <c r="AX166" s="37"/>
      <c r="AY166" s="37"/>
      <c r="AZ166" s="37"/>
      <c r="BA166" s="37"/>
      <c r="BB166" s="37"/>
      <c r="BC166" s="37"/>
      <c r="BD166" s="37">
        <v>385</v>
      </c>
      <c r="BE166" s="37"/>
      <c r="BF166" s="37"/>
      <c r="BG166" s="37"/>
      <c r="BH166" s="37"/>
      <c r="BI166" s="37"/>
      <c r="BJ166" s="37"/>
      <c r="BK166" s="37"/>
      <c r="BL166" s="37"/>
      <c r="BM166" s="38"/>
      <c r="BN166" s="115">
        <v>0</v>
      </c>
      <c r="BO166" s="115">
        <v>0</v>
      </c>
      <c r="BP166" s="115">
        <v>0</v>
      </c>
      <c r="BQ166" s="59">
        <v>0</v>
      </c>
      <c r="BR166" s="59">
        <v>0</v>
      </c>
      <c r="BS166" s="59">
        <v>0</v>
      </c>
    </row>
    <row r="167" spans="1:71" ht="15" customHeight="1" thickBot="1" x14ac:dyDescent="0.3">
      <c r="A167" s="116" t="s">
        <v>648</v>
      </c>
      <c r="B167" s="19" t="s">
        <v>930</v>
      </c>
      <c r="C167" s="3" t="s">
        <v>4430</v>
      </c>
      <c r="D167" s="133" t="s">
        <v>2898</v>
      </c>
      <c r="E167" s="424" t="s">
        <v>306</v>
      </c>
      <c r="F167" s="327">
        <f>SUM(LARGE(G167:BS167,{1,2,3,4,5,6}))</f>
        <v>1164</v>
      </c>
      <c r="G167" s="36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>
        <v>157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F167" s="37">
        <v>490</v>
      </c>
      <c r="AG167" s="37"/>
      <c r="AH167" s="37"/>
      <c r="AI167" s="37"/>
      <c r="AJ167" s="37"/>
      <c r="AK167" s="37"/>
      <c r="AL167" s="37"/>
      <c r="AM167" s="37"/>
      <c r="AN167" s="37">
        <v>360</v>
      </c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>
        <v>157</v>
      </c>
      <c r="BF167" s="37"/>
      <c r="BG167" s="37"/>
      <c r="BH167" s="37"/>
      <c r="BI167" s="37"/>
      <c r="BJ167" s="37"/>
      <c r="BK167" s="37"/>
      <c r="BL167" s="37"/>
      <c r="BM167" s="38"/>
      <c r="BN167" s="115">
        <v>0</v>
      </c>
      <c r="BO167" s="115">
        <v>0</v>
      </c>
      <c r="BP167" s="115">
        <v>0</v>
      </c>
      <c r="BQ167" s="59">
        <v>0</v>
      </c>
      <c r="BR167" s="59">
        <v>0</v>
      </c>
      <c r="BS167" s="59">
        <v>0</v>
      </c>
    </row>
    <row r="168" spans="1:71" ht="15" customHeight="1" thickBot="1" x14ac:dyDescent="0.3">
      <c r="A168" s="116" t="s">
        <v>651</v>
      </c>
      <c r="B168" s="19" t="s">
        <v>555</v>
      </c>
      <c r="C168" s="3" t="s">
        <v>4350</v>
      </c>
      <c r="D168" s="133" t="s">
        <v>556</v>
      </c>
      <c r="E168" s="424" t="s">
        <v>393</v>
      </c>
      <c r="F168" s="327">
        <f>SUM(LARGE(G168:BS168,{1,2,3,4,5,6}))</f>
        <v>1154</v>
      </c>
      <c r="G168" s="36">
        <v>450</v>
      </c>
      <c r="H168" s="37"/>
      <c r="I168" s="37"/>
      <c r="J168" s="37">
        <v>275</v>
      </c>
      <c r="K168" s="37"/>
      <c r="L168" s="37"/>
      <c r="M168" s="37"/>
      <c r="N168" s="37"/>
      <c r="O168" s="37">
        <v>157</v>
      </c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>
        <v>272</v>
      </c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8"/>
      <c r="BN168" s="115">
        <v>0</v>
      </c>
      <c r="BO168" s="115">
        <v>0</v>
      </c>
      <c r="BP168" s="115">
        <v>0</v>
      </c>
      <c r="BQ168" s="59">
        <v>0</v>
      </c>
      <c r="BR168" s="59">
        <v>0</v>
      </c>
      <c r="BS168" s="59">
        <v>0</v>
      </c>
    </row>
    <row r="169" spans="1:71" ht="15" customHeight="1" thickBot="1" x14ac:dyDescent="0.3">
      <c r="A169" s="116" t="s">
        <v>654</v>
      </c>
      <c r="B169" s="19" t="s">
        <v>549</v>
      </c>
      <c r="C169" s="3" t="s">
        <v>4321</v>
      </c>
      <c r="D169" s="133" t="s">
        <v>550</v>
      </c>
      <c r="E169" s="424" t="s">
        <v>148</v>
      </c>
      <c r="F169" s="327">
        <f>SUM(LARGE(G169:BS169,{1,2,3,4,5,6}))</f>
        <v>1146</v>
      </c>
      <c r="G169" s="36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>
        <v>261</v>
      </c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>
        <v>335</v>
      </c>
      <c r="BC169" s="37"/>
      <c r="BD169" s="37"/>
      <c r="BE169" s="37"/>
      <c r="BF169" s="37"/>
      <c r="BG169" s="37"/>
      <c r="BH169" s="37"/>
      <c r="BI169" s="37"/>
      <c r="BJ169" s="37"/>
      <c r="BK169" s="37"/>
      <c r="BL169" s="37">
        <v>275</v>
      </c>
      <c r="BM169" s="38">
        <v>275</v>
      </c>
      <c r="BN169" s="115">
        <v>0</v>
      </c>
      <c r="BO169" s="115">
        <v>0</v>
      </c>
      <c r="BP169" s="115">
        <v>0</v>
      </c>
      <c r="BQ169" s="59">
        <v>0</v>
      </c>
      <c r="BR169" s="59">
        <v>0</v>
      </c>
      <c r="BS169" s="59">
        <v>0</v>
      </c>
    </row>
    <row r="170" spans="1:71" ht="15" customHeight="1" thickBot="1" x14ac:dyDescent="0.3">
      <c r="A170" s="116" t="s">
        <v>657</v>
      </c>
      <c r="B170" s="19" t="s">
        <v>912</v>
      </c>
      <c r="C170" s="3" t="s">
        <v>4378</v>
      </c>
      <c r="D170" s="133" t="s">
        <v>913</v>
      </c>
      <c r="E170" s="424" t="s">
        <v>892</v>
      </c>
      <c r="F170" s="327">
        <f>SUM(LARGE(G170:BS170,{1,2,3,4,5,6}))</f>
        <v>1146</v>
      </c>
      <c r="G170" s="36"/>
      <c r="H170" s="37"/>
      <c r="I170" s="37"/>
      <c r="J170" s="37"/>
      <c r="K170" s="37">
        <v>504</v>
      </c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>
        <v>642</v>
      </c>
      <c r="BL170" s="37"/>
      <c r="BM170" s="38"/>
      <c r="BN170" s="115">
        <v>0</v>
      </c>
      <c r="BO170" s="115">
        <v>0</v>
      </c>
      <c r="BP170" s="115">
        <v>0</v>
      </c>
      <c r="BQ170" s="59">
        <v>0</v>
      </c>
      <c r="BR170" s="59">
        <v>0</v>
      </c>
      <c r="BS170" s="59">
        <v>0</v>
      </c>
    </row>
    <row r="171" spans="1:71" ht="15" customHeight="1" thickBot="1" x14ac:dyDescent="0.3">
      <c r="A171" s="116" t="s">
        <v>660</v>
      </c>
      <c r="B171" s="6" t="s">
        <v>603</v>
      </c>
      <c r="C171" s="3" t="s">
        <v>4343</v>
      </c>
      <c r="D171" s="133" t="s">
        <v>604</v>
      </c>
      <c r="E171" s="424" t="s">
        <v>306</v>
      </c>
      <c r="F171" s="327">
        <f>SUM(LARGE(G171:BS171,{1,2,3,4,5,6}))</f>
        <v>1116</v>
      </c>
      <c r="G171" s="36"/>
      <c r="H171" s="37"/>
      <c r="I171" s="37"/>
      <c r="J171" s="37">
        <v>146</v>
      </c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>
        <v>490</v>
      </c>
      <c r="AG171" s="37"/>
      <c r="AH171" s="37"/>
      <c r="AI171" s="37"/>
      <c r="AJ171" s="37"/>
      <c r="AK171" s="37"/>
      <c r="AL171" s="37"/>
      <c r="AM171" s="37"/>
      <c r="AN171" s="37">
        <v>275</v>
      </c>
      <c r="AO171" s="37"/>
      <c r="AP171" s="37"/>
      <c r="AQ171" s="37"/>
      <c r="AR171" s="37"/>
      <c r="AS171" s="37"/>
      <c r="AT171" s="37"/>
      <c r="AU171" s="37"/>
      <c r="AV171" s="37"/>
      <c r="AW171" s="37">
        <v>205</v>
      </c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8"/>
      <c r="BN171" s="115">
        <v>0</v>
      </c>
      <c r="BO171" s="115">
        <v>0</v>
      </c>
      <c r="BP171" s="115">
        <v>0</v>
      </c>
      <c r="BQ171" s="59">
        <v>0</v>
      </c>
      <c r="BR171" s="59">
        <v>0</v>
      </c>
      <c r="BS171" s="59">
        <v>0</v>
      </c>
    </row>
    <row r="172" spans="1:71" ht="15" customHeight="1" thickBot="1" x14ac:dyDescent="0.3">
      <c r="A172" s="116" t="s">
        <v>663</v>
      </c>
      <c r="B172" s="127" t="s">
        <v>682</v>
      </c>
      <c r="C172" s="3" t="s">
        <v>4366</v>
      </c>
      <c r="D172" s="133" t="s">
        <v>683</v>
      </c>
      <c r="E172" s="424" t="s">
        <v>684</v>
      </c>
      <c r="F172" s="327">
        <f>SUM(LARGE(G172:BS172,{1,2,3,4,5,6}))</f>
        <v>1108</v>
      </c>
      <c r="G172" s="36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>
        <v>642</v>
      </c>
      <c r="X172" s="37"/>
      <c r="Y172" s="37"/>
      <c r="Z172" s="37"/>
      <c r="AA172" s="37"/>
      <c r="AB172" s="37"/>
      <c r="AC172" s="37"/>
      <c r="AD172" s="37"/>
      <c r="AE172" s="37">
        <v>213</v>
      </c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>
        <v>253</v>
      </c>
      <c r="BD172" s="37"/>
      <c r="BE172" s="37"/>
      <c r="BF172" s="37"/>
      <c r="BG172" s="37"/>
      <c r="BH172" s="37"/>
      <c r="BI172" s="37"/>
      <c r="BJ172" s="37"/>
      <c r="BK172" s="37"/>
      <c r="BL172" s="37"/>
      <c r="BM172" s="38"/>
      <c r="BN172" s="115">
        <v>0</v>
      </c>
      <c r="BO172" s="115">
        <v>0</v>
      </c>
      <c r="BP172" s="115">
        <v>0</v>
      </c>
      <c r="BQ172" s="59">
        <v>0</v>
      </c>
      <c r="BR172" s="59">
        <v>0</v>
      </c>
      <c r="BS172" s="59">
        <v>0</v>
      </c>
    </row>
    <row r="173" spans="1:71" ht="15" customHeight="1" thickBot="1" x14ac:dyDescent="0.3">
      <c r="A173" s="116" t="s">
        <v>666</v>
      </c>
      <c r="B173" s="19" t="s">
        <v>499</v>
      </c>
      <c r="C173" s="3" t="s">
        <v>4317</v>
      </c>
      <c r="D173" s="133" t="s">
        <v>500</v>
      </c>
      <c r="E173" s="424" t="s">
        <v>409</v>
      </c>
      <c r="F173" s="327">
        <f>SUM(LARGE(G173:BS173,{1,2,3,4,5,6}))</f>
        <v>1105</v>
      </c>
      <c r="G173" s="36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>
        <v>360</v>
      </c>
      <c r="X173" s="37"/>
      <c r="Y173" s="37"/>
      <c r="Z173" s="37"/>
      <c r="AA173" s="37"/>
      <c r="AB173" s="37"/>
      <c r="AC173" s="37"/>
      <c r="AD173" s="37"/>
      <c r="AE173" s="37"/>
      <c r="AF173" s="37">
        <v>385</v>
      </c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>
        <v>360</v>
      </c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8"/>
      <c r="BN173" s="115">
        <v>0</v>
      </c>
      <c r="BO173" s="115">
        <v>0</v>
      </c>
      <c r="BP173" s="115">
        <v>0</v>
      </c>
      <c r="BQ173" s="59">
        <v>0</v>
      </c>
      <c r="BR173" s="59">
        <v>0</v>
      </c>
      <c r="BS173" s="59">
        <v>0</v>
      </c>
    </row>
    <row r="174" spans="1:71" ht="15" customHeight="1" thickBot="1" x14ac:dyDescent="0.3">
      <c r="A174" s="116" t="s">
        <v>669</v>
      </c>
      <c r="B174" s="19" t="s">
        <v>736</v>
      </c>
      <c r="C174" s="3" t="s">
        <v>4384</v>
      </c>
      <c r="D174" s="133" t="s">
        <v>737</v>
      </c>
      <c r="E174" s="424" t="s">
        <v>738</v>
      </c>
      <c r="F174" s="327">
        <f>SUM(LARGE(G174:BS174,{1,2,3,4,5,6}))</f>
        <v>1094</v>
      </c>
      <c r="G174" s="36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>
        <v>385</v>
      </c>
      <c r="AG174" s="37"/>
      <c r="AH174" s="37"/>
      <c r="AI174" s="37"/>
      <c r="AJ174" s="37"/>
      <c r="AK174" s="37"/>
      <c r="AL174" s="37"/>
      <c r="AM174" s="37"/>
      <c r="AN174" s="37">
        <v>504</v>
      </c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>
        <v>205</v>
      </c>
      <c r="BF174" s="37"/>
      <c r="BG174" s="37"/>
      <c r="BH174" s="37"/>
      <c r="BI174" s="37"/>
      <c r="BJ174" s="37"/>
      <c r="BK174" s="37"/>
      <c r="BL174" s="37"/>
      <c r="BM174" s="38"/>
      <c r="BN174" s="115">
        <v>0</v>
      </c>
      <c r="BO174" s="115">
        <v>0</v>
      </c>
      <c r="BP174" s="115">
        <v>0</v>
      </c>
      <c r="BQ174" s="59">
        <v>0</v>
      </c>
      <c r="BR174" s="59">
        <v>0</v>
      </c>
      <c r="BS174" s="59">
        <v>0</v>
      </c>
    </row>
    <row r="175" spans="1:71" ht="15" customHeight="1" thickBot="1" x14ac:dyDescent="0.3">
      <c r="A175" s="116" t="s">
        <v>672</v>
      </c>
      <c r="B175" s="19" t="s">
        <v>894</v>
      </c>
      <c r="C175" s="3" t="s">
        <v>4370</v>
      </c>
      <c r="D175" s="133" t="s">
        <v>895</v>
      </c>
      <c r="E175" s="424" t="s">
        <v>892</v>
      </c>
      <c r="F175" s="327">
        <f>SUM(LARGE(G175:BS175,{1,2,3,4,5,6}))</f>
        <v>1085</v>
      </c>
      <c r="G175" s="36"/>
      <c r="H175" s="37"/>
      <c r="I175" s="37"/>
      <c r="J175" s="37"/>
      <c r="K175" s="37">
        <v>490</v>
      </c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>
        <v>595</v>
      </c>
      <c r="BL175" s="37"/>
      <c r="BM175" s="38"/>
      <c r="BN175" s="115">
        <v>0</v>
      </c>
      <c r="BO175" s="115">
        <v>0</v>
      </c>
      <c r="BP175" s="115">
        <v>0</v>
      </c>
      <c r="BQ175" s="59">
        <v>0</v>
      </c>
      <c r="BR175" s="59">
        <v>0</v>
      </c>
      <c r="BS175" s="59">
        <v>0</v>
      </c>
    </row>
    <row r="176" spans="1:71" ht="15" customHeight="1" thickBot="1" x14ac:dyDescent="0.3">
      <c r="A176" s="116" t="s">
        <v>675</v>
      </c>
      <c r="B176" s="19" t="s">
        <v>637</v>
      </c>
      <c r="C176" s="3" t="s">
        <v>4353</v>
      </c>
      <c r="D176" s="133" t="s">
        <v>638</v>
      </c>
      <c r="E176" s="424" t="s">
        <v>306</v>
      </c>
      <c r="F176" s="327">
        <f>SUM(LARGE(G176:BS176,{1,2,3,4,5,6}))</f>
        <v>1056</v>
      </c>
      <c r="G176" s="36"/>
      <c r="H176" s="37"/>
      <c r="I176" s="37"/>
      <c r="J176" s="37">
        <v>147</v>
      </c>
      <c r="K176" s="37"/>
      <c r="L176" s="37"/>
      <c r="M176" s="37"/>
      <c r="N176" s="37"/>
      <c r="O176" s="37"/>
      <c r="P176" s="37"/>
      <c r="Q176" s="37"/>
      <c r="R176" s="37"/>
      <c r="S176" s="37"/>
      <c r="T176" s="37">
        <v>137</v>
      </c>
      <c r="U176" s="37"/>
      <c r="V176" s="37"/>
      <c r="W176" s="37"/>
      <c r="X176" s="37">
        <v>190</v>
      </c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>
        <v>425</v>
      </c>
      <c r="AZ176" s="37"/>
      <c r="BA176" s="37"/>
      <c r="BB176" s="37"/>
      <c r="BC176" s="37"/>
      <c r="BD176" s="37"/>
      <c r="BE176" s="37">
        <v>157</v>
      </c>
      <c r="BF176" s="37"/>
      <c r="BG176" s="37"/>
      <c r="BH176" s="37"/>
      <c r="BI176" s="37"/>
      <c r="BJ176" s="37"/>
      <c r="BK176" s="37"/>
      <c r="BL176" s="37"/>
      <c r="BM176" s="38"/>
      <c r="BN176" s="115">
        <v>0</v>
      </c>
      <c r="BO176" s="115">
        <v>0</v>
      </c>
      <c r="BP176" s="115">
        <v>0</v>
      </c>
      <c r="BQ176" s="59">
        <v>0</v>
      </c>
      <c r="BR176" s="59">
        <v>0</v>
      </c>
      <c r="BS176" s="59">
        <v>0</v>
      </c>
    </row>
    <row r="177" spans="1:71" ht="15" customHeight="1" thickBot="1" x14ac:dyDescent="0.3">
      <c r="A177" s="116" t="s">
        <v>678</v>
      </c>
      <c r="B177" s="19" t="s">
        <v>697</v>
      </c>
      <c r="C177" s="3" t="s">
        <v>4320</v>
      </c>
      <c r="D177" s="133" t="s">
        <v>698</v>
      </c>
      <c r="E177" s="424" t="s">
        <v>241</v>
      </c>
      <c r="F177" s="327">
        <f>SUM(LARGE(G177:BS177,{1,2,3,4,5,6}))</f>
        <v>1056</v>
      </c>
      <c r="G177" s="36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>
        <v>490</v>
      </c>
      <c r="BI177" s="37"/>
      <c r="BJ177" s="37"/>
      <c r="BK177" s="37"/>
      <c r="BL177" s="37">
        <v>566</v>
      </c>
      <c r="BM177" s="38"/>
      <c r="BN177" s="115">
        <v>0</v>
      </c>
      <c r="BO177" s="115">
        <v>0</v>
      </c>
      <c r="BP177" s="115">
        <v>0</v>
      </c>
      <c r="BQ177" s="59">
        <v>0</v>
      </c>
      <c r="BR177" s="59">
        <v>0</v>
      </c>
      <c r="BS177" s="59">
        <v>0</v>
      </c>
    </row>
    <row r="178" spans="1:71" ht="15" customHeight="1" thickBot="1" x14ac:dyDescent="0.3">
      <c r="A178" s="116" t="s">
        <v>681</v>
      </c>
      <c r="B178" s="6" t="s">
        <v>691</v>
      </c>
      <c r="C178" s="3" t="s">
        <v>4393</v>
      </c>
      <c r="D178" s="133" t="s">
        <v>692</v>
      </c>
      <c r="E178" s="424" t="s">
        <v>526</v>
      </c>
      <c r="F178" s="327">
        <f>SUM(LARGE(G178:BS178,{1,2,3,4,5,6}))</f>
        <v>1015</v>
      </c>
      <c r="G178" s="36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AI178" s="37">
        <v>595</v>
      </c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>
        <v>420</v>
      </c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8"/>
      <c r="BN178" s="115">
        <v>0</v>
      </c>
      <c r="BO178" s="115">
        <v>0</v>
      </c>
      <c r="BP178" s="115">
        <v>0</v>
      </c>
      <c r="BQ178" s="59">
        <v>0</v>
      </c>
      <c r="BR178" s="59">
        <v>0</v>
      </c>
      <c r="BS178" s="59">
        <v>0</v>
      </c>
    </row>
    <row r="179" spans="1:71" ht="15" customHeight="1" thickBot="1" x14ac:dyDescent="0.3">
      <c r="A179" s="116" t="s">
        <v>685</v>
      </c>
      <c r="B179" s="19" t="s">
        <v>715</v>
      </c>
      <c r="C179" s="3" t="s">
        <v>4392</v>
      </c>
      <c r="D179" s="133" t="s">
        <v>716</v>
      </c>
      <c r="E179" s="424" t="s">
        <v>513</v>
      </c>
      <c r="F179" s="327">
        <f>SUM(LARGE(G179:BS179,{1,2,3,4,5,6}))</f>
        <v>1000</v>
      </c>
      <c r="G179" s="36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>
        <v>490</v>
      </c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>
        <v>510</v>
      </c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8"/>
      <c r="BN179" s="115">
        <v>0</v>
      </c>
      <c r="BO179" s="115">
        <v>0</v>
      </c>
      <c r="BP179" s="115">
        <v>0</v>
      </c>
      <c r="BQ179" s="59">
        <v>0</v>
      </c>
      <c r="BR179" s="59">
        <v>0</v>
      </c>
      <c r="BS179" s="59">
        <v>0</v>
      </c>
    </row>
    <row r="180" spans="1:71" ht="15" customHeight="1" thickBot="1" x14ac:dyDescent="0.3">
      <c r="A180" s="116" t="s">
        <v>687</v>
      </c>
      <c r="B180" s="19" t="s">
        <v>640</v>
      </c>
      <c r="C180" s="3" t="s">
        <v>4369</v>
      </c>
      <c r="D180" s="133" t="s">
        <v>641</v>
      </c>
      <c r="E180" s="424" t="s">
        <v>513</v>
      </c>
      <c r="F180" s="327">
        <f>SUM(LARGE(G180:BS180,{1,2,3,4,5,6}))</f>
        <v>1000</v>
      </c>
      <c r="G180" s="36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>
        <v>490</v>
      </c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>
        <v>510</v>
      </c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8"/>
      <c r="BN180" s="115">
        <v>0</v>
      </c>
      <c r="BO180" s="115">
        <v>0</v>
      </c>
      <c r="BP180" s="115">
        <v>0</v>
      </c>
      <c r="BQ180" s="59">
        <v>0</v>
      </c>
      <c r="BR180" s="59">
        <v>0</v>
      </c>
      <c r="BS180" s="59">
        <v>0</v>
      </c>
    </row>
    <row r="181" spans="1:71" ht="15" customHeight="1" thickBot="1" x14ac:dyDescent="0.3">
      <c r="A181" s="116" t="s">
        <v>689</v>
      </c>
      <c r="B181" s="6" t="s">
        <v>616</v>
      </c>
      <c r="C181" s="3" t="s">
        <v>4334</v>
      </c>
      <c r="D181" s="133" t="s">
        <v>3553</v>
      </c>
      <c r="E181" s="424" t="s">
        <v>4660</v>
      </c>
      <c r="F181" s="327">
        <f>SUM(LARGE(G181:BS181,{1,2,3,4,5,6}))</f>
        <v>991</v>
      </c>
      <c r="G181" s="36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>
        <v>566</v>
      </c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>
        <v>425</v>
      </c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8"/>
      <c r="BN181" s="115">
        <v>0</v>
      </c>
      <c r="BO181" s="115">
        <v>0</v>
      </c>
      <c r="BP181" s="115">
        <v>0</v>
      </c>
      <c r="BQ181" s="59">
        <v>0</v>
      </c>
      <c r="BR181" s="59">
        <v>0</v>
      </c>
      <c r="BS181" s="59">
        <v>0</v>
      </c>
    </row>
    <row r="182" spans="1:71" ht="15" customHeight="1" thickBot="1" x14ac:dyDescent="0.3">
      <c r="A182" s="116" t="s">
        <v>690</v>
      </c>
      <c r="B182" s="6" t="s">
        <v>3524</v>
      </c>
      <c r="C182" s="3" t="s">
        <v>4368</v>
      </c>
      <c r="D182" s="133" t="s">
        <v>3557</v>
      </c>
      <c r="E182" s="424" t="s">
        <v>4660</v>
      </c>
      <c r="F182" s="327">
        <f>SUM(LARGE(G182:BS182,{1,2,3,4,5,6}))</f>
        <v>991</v>
      </c>
      <c r="G182" s="36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>
        <v>566</v>
      </c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>
        <v>425</v>
      </c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8"/>
      <c r="BN182" s="115">
        <v>0</v>
      </c>
      <c r="BO182" s="115">
        <v>0</v>
      </c>
      <c r="BP182" s="115">
        <v>0</v>
      </c>
      <c r="BQ182" s="59">
        <v>0</v>
      </c>
      <c r="BR182" s="59">
        <v>0</v>
      </c>
      <c r="BS182" s="59">
        <v>0</v>
      </c>
    </row>
    <row r="183" spans="1:71" ht="15" customHeight="1" thickBot="1" x14ac:dyDescent="0.3">
      <c r="A183" s="116" t="s">
        <v>693</v>
      </c>
      <c r="B183" s="19" t="s">
        <v>804</v>
      </c>
      <c r="C183" s="3" t="s">
        <v>4399</v>
      </c>
      <c r="D183" s="133" t="s">
        <v>805</v>
      </c>
      <c r="E183" s="424" t="s">
        <v>409</v>
      </c>
      <c r="F183" s="327">
        <f>SUM(LARGE(G183:BS183,{1,2,3,4,5,6}))</f>
        <v>985</v>
      </c>
      <c r="G183" s="36"/>
      <c r="H183" s="37"/>
      <c r="I183" s="37">
        <v>175</v>
      </c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>
        <v>385</v>
      </c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>
        <v>425</v>
      </c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8"/>
      <c r="BN183" s="115">
        <v>0</v>
      </c>
      <c r="BO183" s="115">
        <v>0</v>
      </c>
      <c r="BP183" s="115">
        <v>0</v>
      </c>
      <c r="BQ183" s="59">
        <v>0</v>
      </c>
      <c r="BR183" s="59">
        <v>0</v>
      </c>
      <c r="BS183" s="59">
        <v>0</v>
      </c>
    </row>
    <row r="184" spans="1:71" ht="15" customHeight="1" thickBot="1" x14ac:dyDescent="0.3">
      <c r="A184" s="116" t="s">
        <v>696</v>
      </c>
      <c r="B184" s="19" t="s">
        <v>890</v>
      </c>
      <c r="C184" s="3" t="s">
        <v>4360</v>
      </c>
      <c r="D184" s="133" t="s">
        <v>891</v>
      </c>
      <c r="E184" s="424" t="s">
        <v>892</v>
      </c>
      <c r="F184" s="327">
        <f>SUM(LARGE(G184:BS184,{1,2,3,4,5,6}))</f>
        <v>980</v>
      </c>
      <c r="G184" s="36"/>
      <c r="H184" s="37"/>
      <c r="I184" s="37"/>
      <c r="J184" s="37"/>
      <c r="K184" s="37">
        <v>490</v>
      </c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>
        <v>490</v>
      </c>
      <c r="BL184" s="37"/>
      <c r="BM184" s="38"/>
      <c r="BN184" s="115">
        <v>0</v>
      </c>
      <c r="BO184" s="115">
        <v>0</v>
      </c>
      <c r="BP184" s="115">
        <v>0</v>
      </c>
      <c r="BQ184" s="59">
        <v>0</v>
      </c>
      <c r="BR184" s="59">
        <v>0</v>
      </c>
      <c r="BS184" s="59">
        <v>0</v>
      </c>
    </row>
    <row r="185" spans="1:71" ht="15" customHeight="1" thickBot="1" x14ac:dyDescent="0.3">
      <c r="A185" s="116" t="s">
        <v>699</v>
      </c>
      <c r="B185" s="19" t="s">
        <v>770</v>
      </c>
      <c r="C185" s="3" t="s">
        <v>3859</v>
      </c>
      <c r="D185" s="133" t="s">
        <v>771</v>
      </c>
      <c r="E185" s="424" t="s">
        <v>497</v>
      </c>
      <c r="F185" s="327">
        <f>SUM(LARGE(G185:BS185,{1,2,3,4,5,6}))</f>
        <v>969</v>
      </c>
      <c r="G185" s="36"/>
      <c r="H185" s="37"/>
      <c r="I185" s="37"/>
      <c r="J185" s="37">
        <v>190</v>
      </c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>
        <v>233</v>
      </c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>
        <v>444</v>
      </c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>
        <v>102</v>
      </c>
      <c r="BF185" s="37"/>
      <c r="BG185" s="37"/>
      <c r="BH185" s="37"/>
      <c r="BI185" s="37"/>
      <c r="BJ185" s="37"/>
      <c r="BK185" s="37"/>
      <c r="BL185" s="37"/>
      <c r="BM185" s="38"/>
      <c r="BN185" s="115">
        <v>0</v>
      </c>
      <c r="BO185" s="115">
        <v>0</v>
      </c>
      <c r="BP185" s="115">
        <v>0</v>
      </c>
      <c r="BQ185" s="59">
        <v>0</v>
      </c>
      <c r="BR185" s="59">
        <v>0</v>
      </c>
      <c r="BS185" s="59">
        <v>0</v>
      </c>
    </row>
    <row r="186" spans="1:71" ht="15" customHeight="1" thickBot="1" x14ac:dyDescent="0.3">
      <c r="A186" s="116" t="s">
        <v>703</v>
      </c>
      <c r="B186" s="19" t="s">
        <v>2901</v>
      </c>
      <c r="C186" s="3" t="s">
        <v>4557</v>
      </c>
      <c r="D186" s="133" t="s">
        <v>2902</v>
      </c>
      <c r="E186" s="424" t="s">
        <v>152</v>
      </c>
      <c r="F186" s="327">
        <f>SUM(LARGE(G186:BS186,{1,2,3,4,5,6}))</f>
        <v>954</v>
      </c>
      <c r="G186" s="36"/>
      <c r="H186" s="37"/>
      <c r="I186" s="37"/>
      <c r="J186" s="37"/>
      <c r="K186" s="37"/>
      <c r="L186" s="37">
        <v>504</v>
      </c>
      <c r="M186" s="37"/>
      <c r="N186" s="37"/>
      <c r="O186" s="37"/>
      <c r="P186" s="37"/>
      <c r="Q186" s="37"/>
      <c r="R186" s="37"/>
      <c r="S186" s="37"/>
      <c r="T186" s="37"/>
      <c r="U186" s="37"/>
      <c r="V186" s="37">
        <v>450</v>
      </c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8"/>
      <c r="BN186" s="115">
        <v>0</v>
      </c>
      <c r="BO186" s="115">
        <v>0</v>
      </c>
      <c r="BP186" s="115">
        <v>0</v>
      </c>
      <c r="BQ186" s="59">
        <v>0</v>
      </c>
      <c r="BR186" s="59">
        <v>0</v>
      </c>
      <c r="BS186" s="59">
        <v>0</v>
      </c>
    </row>
    <row r="187" spans="1:71" ht="15" customHeight="1" thickBot="1" x14ac:dyDescent="0.3">
      <c r="A187" s="116" t="s">
        <v>706</v>
      </c>
      <c r="B187" s="19" t="s">
        <v>846</v>
      </c>
      <c r="C187" s="3" t="s">
        <v>4383</v>
      </c>
      <c r="D187" s="133" t="s">
        <v>847</v>
      </c>
      <c r="E187" s="424" t="s">
        <v>152</v>
      </c>
      <c r="F187" s="327">
        <f>SUM(LARGE(G187:BS187,{1,2,3,4,5,6}))</f>
        <v>953</v>
      </c>
      <c r="G187" s="36"/>
      <c r="H187" s="37"/>
      <c r="I187" s="37"/>
      <c r="J187" s="37"/>
      <c r="K187" s="37"/>
      <c r="L187" s="37">
        <v>290</v>
      </c>
      <c r="M187" s="37"/>
      <c r="N187" s="37"/>
      <c r="O187" s="37"/>
      <c r="P187" s="37"/>
      <c r="Q187" s="37"/>
      <c r="R187" s="37"/>
      <c r="S187" s="37"/>
      <c r="T187" s="37"/>
      <c r="U187" s="37"/>
      <c r="V187" s="37">
        <v>261</v>
      </c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>
        <v>182</v>
      </c>
      <c r="AZ187" s="37"/>
      <c r="BA187" s="37"/>
      <c r="BB187" s="37"/>
      <c r="BC187" s="37"/>
      <c r="BD187" s="37"/>
      <c r="BE187" s="37"/>
      <c r="BF187" s="37"/>
      <c r="BG187" s="37"/>
      <c r="BH187" s="37">
        <v>220</v>
      </c>
      <c r="BI187" s="37"/>
      <c r="BJ187" s="37"/>
      <c r="BK187" s="37"/>
      <c r="BL187" s="37"/>
      <c r="BM187" s="38"/>
      <c r="BN187" s="115">
        <v>0</v>
      </c>
      <c r="BO187" s="115">
        <v>0</v>
      </c>
      <c r="BP187" s="115">
        <v>0</v>
      </c>
      <c r="BQ187" s="59">
        <v>0</v>
      </c>
      <c r="BR187" s="59">
        <v>0</v>
      </c>
      <c r="BS187" s="59">
        <v>0</v>
      </c>
    </row>
    <row r="188" spans="1:71" ht="15" customHeight="1" thickBot="1" x14ac:dyDescent="0.3">
      <c r="A188" s="116" t="s">
        <v>709</v>
      </c>
      <c r="B188" s="19" t="s">
        <v>606</v>
      </c>
      <c r="C188" s="3" t="s">
        <v>4382</v>
      </c>
      <c r="D188" s="133" t="s">
        <v>607</v>
      </c>
      <c r="E188" s="424" t="s">
        <v>4657</v>
      </c>
      <c r="F188" s="327">
        <f>SUM(LARGE(G188:BS188,{1,2,3,4,5,6}))</f>
        <v>952</v>
      </c>
      <c r="G188" s="36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37">
        <v>137</v>
      </c>
      <c r="AD188" s="37"/>
      <c r="AE188" s="37"/>
      <c r="AF188" s="37"/>
      <c r="AG188" s="37"/>
      <c r="AH188" s="37"/>
      <c r="AI188" s="37"/>
      <c r="AJ188" s="37"/>
      <c r="AK188" s="37">
        <v>595</v>
      </c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>
        <v>220</v>
      </c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8"/>
      <c r="BN188" s="115">
        <v>0</v>
      </c>
      <c r="BO188" s="115">
        <v>0</v>
      </c>
      <c r="BP188" s="115">
        <v>0</v>
      </c>
      <c r="BQ188" s="59">
        <v>0</v>
      </c>
      <c r="BR188" s="59">
        <v>0</v>
      </c>
      <c r="BS188" s="59">
        <v>0</v>
      </c>
    </row>
    <row r="189" spans="1:71" ht="15" customHeight="1" thickBot="1" x14ac:dyDescent="0.3">
      <c r="A189" s="116" t="s">
        <v>712</v>
      </c>
      <c r="B189" s="127" t="s">
        <v>352</v>
      </c>
      <c r="C189" s="3" t="s">
        <v>4269</v>
      </c>
      <c r="D189" s="133" t="s">
        <v>353</v>
      </c>
      <c r="E189" s="424" t="s">
        <v>4652</v>
      </c>
      <c r="F189" s="327">
        <f>SUM(LARGE(G189:BS189,{1,2,3,4,5,6}))</f>
        <v>932</v>
      </c>
      <c r="G189" s="36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>
        <v>253</v>
      </c>
      <c r="Z189" s="37"/>
      <c r="AA189" s="37"/>
      <c r="AB189" s="37"/>
      <c r="AC189" s="37"/>
      <c r="AD189" s="37"/>
      <c r="AE189" s="37">
        <v>175</v>
      </c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>
        <v>504</v>
      </c>
      <c r="BE189" s="37"/>
      <c r="BF189" s="37"/>
      <c r="BG189" s="37"/>
      <c r="BH189" s="37"/>
      <c r="BI189" s="37"/>
      <c r="BJ189" s="37"/>
      <c r="BK189" s="37"/>
      <c r="BL189" s="37"/>
      <c r="BM189" s="38"/>
      <c r="BN189" s="115">
        <v>0</v>
      </c>
      <c r="BO189" s="115">
        <v>0</v>
      </c>
      <c r="BP189" s="115">
        <v>0</v>
      </c>
      <c r="BQ189" s="59">
        <v>0</v>
      </c>
      <c r="BR189" s="59">
        <v>0</v>
      </c>
      <c r="BS189" s="59">
        <v>0</v>
      </c>
    </row>
    <row r="190" spans="1:71" ht="15" customHeight="1" thickBot="1" x14ac:dyDescent="0.3">
      <c r="A190" s="116" t="s">
        <v>714</v>
      </c>
      <c r="B190" s="6" t="s">
        <v>710</v>
      </c>
      <c r="C190" s="3" t="s">
        <v>3984</v>
      </c>
      <c r="D190" s="133" t="s">
        <v>711</v>
      </c>
      <c r="E190" s="424" t="s">
        <v>4658</v>
      </c>
      <c r="F190" s="327">
        <f>SUM(LARGE(G190:BS190,{1,2,3,4,5,6}))</f>
        <v>916</v>
      </c>
      <c r="G190" s="36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>
        <v>566</v>
      </c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>
        <v>350</v>
      </c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8"/>
      <c r="BN190" s="115">
        <v>0</v>
      </c>
      <c r="BO190" s="115">
        <v>0</v>
      </c>
      <c r="BP190" s="115">
        <v>0</v>
      </c>
      <c r="BQ190" s="59">
        <v>0</v>
      </c>
      <c r="BR190" s="59">
        <v>0</v>
      </c>
      <c r="BS190" s="59">
        <v>0</v>
      </c>
    </row>
    <row r="191" spans="1:71" ht="15" customHeight="1" thickBot="1" x14ac:dyDescent="0.3">
      <c r="A191" s="116" t="s">
        <v>717</v>
      </c>
      <c r="B191" s="6" t="s">
        <v>713</v>
      </c>
      <c r="C191" s="3" t="s">
        <v>4379</v>
      </c>
      <c r="D191" s="133" t="s">
        <v>3560</v>
      </c>
      <c r="E191" s="424" t="s">
        <v>4658</v>
      </c>
      <c r="F191" s="327">
        <f>SUM(LARGE(G191:BS191,{1,2,3,4,5,6}))</f>
        <v>916</v>
      </c>
      <c r="G191" s="36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>
        <v>566</v>
      </c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>
        <v>350</v>
      </c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8"/>
      <c r="BN191" s="115">
        <v>0</v>
      </c>
      <c r="BO191" s="115">
        <v>0</v>
      </c>
      <c r="BP191" s="115">
        <v>0</v>
      </c>
      <c r="BQ191" s="59">
        <v>0</v>
      </c>
      <c r="BR191" s="59">
        <v>0</v>
      </c>
      <c r="BS191" s="59">
        <v>0</v>
      </c>
    </row>
    <row r="192" spans="1:71" ht="15" customHeight="1" thickBot="1" x14ac:dyDescent="0.3">
      <c r="A192" s="116" t="s">
        <v>720</v>
      </c>
      <c r="B192" s="19" t="s">
        <v>704</v>
      </c>
      <c r="C192" s="3" t="s">
        <v>4396</v>
      </c>
      <c r="D192" s="133" t="s">
        <v>705</v>
      </c>
      <c r="E192" s="424" t="s">
        <v>152</v>
      </c>
      <c r="F192" s="327">
        <f>SUM(LARGE(G192:BS192,{1,2,3,4,5,6}))</f>
        <v>906</v>
      </c>
      <c r="G192" s="36">
        <v>357</v>
      </c>
      <c r="H192" s="37"/>
      <c r="I192" s="37"/>
      <c r="J192" s="37"/>
      <c r="K192" s="37"/>
      <c r="L192" s="37">
        <v>192</v>
      </c>
      <c r="M192" s="37"/>
      <c r="N192" s="37"/>
      <c r="O192" s="37"/>
      <c r="P192" s="37"/>
      <c r="Q192" s="37"/>
      <c r="R192" s="37"/>
      <c r="S192" s="37"/>
      <c r="T192" s="37"/>
      <c r="U192" s="37"/>
      <c r="V192" s="37">
        <v>357</v>
      </c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8"/>
      <c r="BN192" s="115">
        <v>0</v>
      </c>
      <c r="BO192" s="115">
        <v>0</v>
      </c>
      <c r="BP192" s="115">
        <v>0</v>
      </c>
      <c r="BQ192" s="59">
        <v>0</v>
      </c>
      <c r="BR192" s="59">
        <v>0</v>
      </c>
      <c r="BS192" s="59">
        <v>0</v>
      </c>
    </row>
    <row r="193" spans="1:71" ht="15" customHeight="1" thickBot="1" x14ac:dyDescent="0.3">
      <c r="A193" s="116" t="s">
        <v>723</v>
      </c>
      <c r="B193" s="19" t="s">
        <v>973</v>
      </c>
      <c r="C193" s="3" t="s">
        <v>4442</v>
      </c>
      <c r="D193" s="133" t="s">
        <v>974</v>
      </c>
      <c r="E193" s="424" t="s">
        <v>249</v>
      </c>
      <c r="F193" s="327">
        <f>SUM(LARGE(G193:BS193,{1,2,3,4,5,6}))</f>
        <v>898</v>
      </c>
      <c r="G193" s="36"/>
      <c r="H193" s="37"/>
      <c r="I193" s="37"/>
      <c r="J193" s="37"/>
      <c r="K193" s="37"/>
      <c r="L193" s="37">
        <v>385</v>
      </c>
      <c r="M193" s="37"/>
      <c r="N193" s="37"/>
      <c r="O193" s="37"/>
      <c r="P193" s="37"/>
      <c r="Q193" s="37"/>
      <c r="R193" s="37"/>
      <c r="S193" s="37"/>
      <c r="T193" s="37"/>
      <c r="U193" s="37"/>
      <c r="V193" s="37">
        <v>513</v>
      </c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8"/>
      <c r="BN193" s="115">
        <v>0</v>
      </c>
      <c r="BO193" s="115">
        <v>0</v>
      </c>
      <c r="BP193" s="115">
        <v>0</v>
      </c>
      <c r="BQ193" s="59">
        <v>0</v>
      </c>
      <c r="BR193" s="59">
        <v>0</v>
      </c>
      <c r="BS193" s="59">
        <v>0</v>
      </c>
    </row>
    <row r="194" spans="1:71" ht="15" customHeight="1" thickBot="1" x14ac:dyDescent="0.25">
      <c r="A194" s="116" t="s">
        <v>726</v>
      </c>
      <c r="B194" s="44" t="s">
        <v>564</v>
      </c>
      <c r="C194" s="3" t="s">
        <v>4394</v>
      </c>
      <c r="D194" s="133" t="s">
        <v>565</v>
      </c>
      <c r="E194" s="424" t="s">
        <v>4655</v>
      </c>
      <c r="F194" s="327">
        <f>SUM(LARGE(G194:BS194,{1,2,3,4,5,6}))</f>
        <v>895</v>
      </c>
      <c r="G194" s="36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>
        <v>253</v>
      </c>
      <c r="AU194" s="37"/>
      <c r="AV194" s="37"/>
      <c r="AW194" s="37"/>
      <c r="AX194" s="37"/>
      <c r="AY194" s="37"/>
      <c r="AZ194" s="37"/>
      <c r="BA194" s="37"/>
      <c r="BB194" s="37"/>
      <c r="BC194" s="37"/>
      <c r="BD194" s="37">
        <v>642</v>
      </c>
      <c r="BE194" s="37"/>
      <c r="BF194" s="37"/>
      <c r="BG194" s="37"/>
      <c r="BH194" s="37"/>
      <c r="BI194" s="37"/>
      <c r="BJ194" s="37"/>
      <c r="BK194" s="37"/>
      <c r="BL194" s="37"/>
      <c r="BM194" s="38"/>
      <c r="BN194" s="115">
        <v>0</v>
      </c>
      <c r="BO194" s="115">
        <v>0</v>
      </c>
      <c r="BP194" s="115">
        <v>0</v>
      </c>
      <c r="BQ194" s="59">
        <v>0</v>
      </c>
      <c r="BR194" s="59">
        <v>0</v>
      </c>
      <c r="BS194" s="59">
        <v>0</v>
      </c>
    </row>
    <row r="195" spans="1:71" ht="15" customHeight="1" thickBot="1" x14ac:dyDescent="0.3">
      <c r="A195" s="116" t="s">
        <v>729</v>
      </c>
      <c r="B195" s="127" t="s">
        <v>1142</v>
      </c>
      <c r="C195" s="3" t="s">
        <v>4495</v>
      </c>
      <c r="D195" s="133" t="s">
        <v>1143</v>
      </c>
      <c r="E195" s="424" t="s">
        <v>4642</v>
      </c>
      <c r="F195" s="327">
        <f>SUM(LARGE(G195:BS195,{1,2,3,4,5,6}))</f>
        <v>895</v>
      </c>
      <c r="G195" s="36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>
        <v>300</v>
      </c>
      <c r="Z195" s="37"/>
      <c r="AA195" s="37"/>
      <c r="AB195" s="37"/>
      <c r="AC195" s="37"/>
      <c r="AD195" s="37"/>
      <c r="AE195" s="37"/>
      <c r="AF195" s="37">
        <v>595</v>
      </c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8"/>
      <c r="BN195" s="115">
        <v>0</v>
      </c>
      <c r="BO195" s="115">
        <v>0</v>
      </c>
      <c r="BP195" s="115">
        <v>0</v>
      </c>
      <c r="BQ195" s="59">
        <v>0</v>
      </c>
      <c r="BR195" s="59">
        <v>0</v>
      </c>
      <c r="BS195" s="59">
        <v>0</v>
      </c>
    </row>
    <row r="196" spans="1:71" ht="15" customHeight="1" thickBot="1" x14ac:dyDescent="0.3">
      <c r="A196" s="116" t="s">
        <v>732</v>
      </c>
      <c r="B196" s="127" t="s">
        <v>990</v>
      </c>
      <c r="C196" s="3" t="s">
        <v>4448</v>
      </c>
      <c r="D196" s="133" t="s">
        <v>991</v>
      </c>
      <c r="E196" s="424" t="s">
        <v>684</v>
      </c>
      <c r="F196" s="327">
        <f>SUM(LARGE(G196:BS196,{1,2,3,4,5,6}))</f>
        <v>895</v>
      </c>
      <c r="G196" s="36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>
        <v>642</v>
      </c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>
        <v>253</v>
      </c>
      <c r="BD196" s="37"/>
      <c r="BE196" s="37"/>
      <c r="BF196" s="37"/>
      <c r="BG196" s="37"/>
      <c r="BH196" s="37"/>
      <c r="BI196" s="37"/>
      <c r="BJ196" s="37"/>
      <c r="BK196" s="37"/>
      <c r="BL196" s="37"/>
      <c r="BM196" s="38"/>
      <c r="BN196" s="115">
        <v>0</v>
      </c>
      <c r="BO196" s="115">
        <v>0</v>
      </c>
      <c r="BP196" s="115">
        <v>0</v>
      </c>
      <c r="BQ196" s="59">
        <v>0</v>
      </c>
      <c r="BR196" s="59">
        <v>0</v>
      </c>
      <c r="BS196" s="59">
        <v>0</v>
      </c>
    </row>
    <row r="197" spans="1:71" ht="15" customHeight="1" thickBot="1" x14ac:dyDescent="0.3">
      <c r="A197" s="116" t="s">
        <v>735</v>
      </c>
      <c r="B197" s="19" t="s">
        <v>852</v>
      </c>
      <c r="C197" s="3" t="s">
        <v>4380</v>
      </c>
      <c r="D197" s="133" t="s">
        <v>853</v>
      </c>
      <c r="E197" s="424" t="s">
        <v>152</v>
      </c>
      <c r="F197" s="327">
        <f>SUM(LARGE(G197:BS197,{1,2,3,4,5,6}))</f>
        <v>883</v>
      </c>
      <c r="G197" s="36"/>
      <c r="H197" s="37"/>
      <c r="I197" s="37"/>
      <c r="J197" s="37"/>
      <c r="K197" s="37"/>
      <c r="L197" s="37">
        <v>220</v>
      </c>
      <c r="M197" s="37"/>
      <c r="N197" s="37"/>
      <c r="O197" s="37"/>
      <c r="P197" s="37"/>
      <c r="Q197" s="37"/>
      <c r="R197" s="37"/>
      <c r="S197" s="37"/>
      <c r="T197" s="37"/>
      <c r="U197" s="37"/>
      <c r="V197" s="37">
        <v>261</v>
      </c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>
        <v>182</v>
      </c>
      <c r="AZ197" s="37"/>
      <c r="BA197" s="37"/>
      <c r="BB197" s="37"/>
      <c r="BC197" s="37"/>
      <c r="BD197" s="37"/>
      <c r="BE197" s="37"/>
      <c r="BF197" s="37"/>
      <c r="BG197" s="37"/>
      <c r="BH197" s="37">
        <v>220</v>
      </c>
      <c r="BI197" s="37"/>
      <c r="BJ197" s="37"/>
      <c r="BK197" s="37"/>
      <c r="BL197" s="37"/>
      <c r="BM197" s="38"/>
      <c r="BN197" s="115">
        <v>0</v>
      </c>
      <c r="BO197" s="115">
        <v>0</v>
      </c>
      <c r="BP197" s="115">
        <v>0</v>
      </c>
      <c r="BQ197" s="59">
        <v>0</v>
      </c>
      <c r="BR197" s="59">
        <v>0</v>
      </c>
      <c r="BS197" s="59">
        <v>0</v>
      </c>
    </row>
    <row r="198" spans="1:71" ht="15" customHeight="1" thickBot="1" x14ac:dyDescent="0.3">
      <c r="A198" s="116" t="s">
        <v>739</v>
      </c>
      <c r="B198" s="19" t="s">
        <v>792</v>
      </c>
      <c r="C198" s="3" t="s">
        <v>4398</v>
      </c>
      <c r="D198" s="133" t="s">
        <v>793</v>
      </c>
      <c r="E198" s="424" t="s">
        <v>794</v>
      </c>
      <c r="F198" s="327">
        <f>SUM(LARGE(G198:BS198,{1,2,3,4,5,6}))</f>
        <v>882</v>
      </c>
      <c r="G198" s="36"/>
      <c r="H198" s="37"/>
      <c r="I198" s="37">
        <v>137</v>
      </c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>
        <v>175</v>
      </c>
      <c r="AE198" s="37"/>
      <c r="AF198" s="37"/>
      <c r="AG198" s="37"/>
      <c r="AH198" s="37"/>
      <c r="AI198" s="37"/>
      <c r="AJ198" s="37"/>
      <c r="AK198" s="37"/>
      <c r="AL198" s="37"/>
      <c r="AM198" s="37"/>
      <c r="AN198" s="37">
        <v>350</v>
      </c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>
        <v>220</v>
      </c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8"/>
      <c r="BN198" s="115">
        <v>0</v>
      </c>
      <c r="BO198" s="115">
        <v>0</v>
      </c>
      <c r="BP198" s="115">
        <v>0</v>
      </c>
      <c r="BQ198" s="59">
        <v>0</v>
      </c>
      <c r="BR198" s="59">
        <v>0</v>
      </c>
      <c r="BS198" s="59">
        <v>0</v>
      </c>
    </row>
    <row r="199" spans="1:71" ht="15" customHeight="1" thickBot="1" x14ac:dyDescent="0.3">
      <c r="A199" s="116" t="s">
        <v>742</v>
      </c>
      <c r="B199" s="19" t="s">
        <v>868</v>
      </c>
      <c r="C199" s="3" t="s">
        <v>4414</v>
      </c>
      <c r="D199" s="133" t="s">
        <v>869</v>
      </c>
      <c r="E199" s="424" t="s">
        <v>393</v>
      </c>
      <c r="F199" s="327">
        <f>SUM(LARGE(G199:BS199,{1,2,3,4,5,6}))</f>
        <v>879</v>
      </c>
      <c r="G199" s="36">
        <v>450</v>
      </c>
      <c r="H199" s="37"/>
      <c r="I199" s="37"/>
      <c r="J199" s="37"/>
      <c r="K199" s="37"/>
      <c r="L199" s="37"/>
      <c r="M199" s="37"/>
      <c r="N199" s="37"/>
      <c r="O199" s="37">
        <v>157</v>
      </c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>
        <v>272</v>
      </c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8"/>
      <c r="BN199" s="115">
        <v>0</v>
      </c>
      <c r="BO199" s="115">
        <v>0</v>
      </c>
      <c r="BP199" s="115">
        <v>0</v>
      </c>
      <c r="BQ199" s="59">
        <v>0</v>
      </c>
      <c r="BR199" s="59">
        <v>0</v>
      </c>
      <c r="BS199" s="59">
        <v>0</v>
      </c>
    </row>
    <row r="200" spans="1:71" ht="15" customHeight="1" thickBot="1" x14ac:dyDescent="0.3">
      <c r="A200" s="116" t="s">
        <v>745</v>
      </c>
      <c r="B200" s="75" t="s">
        <v>676</v>
      </c>
      <c r="C200" s="3" t="s">
        <v>4362</v>
      </c>
      <c r="D200" s="133" t="s">
        <v>677</v>
      </c>
      <c r="E200" s="424" t="s">
        <v>4655</v>
      </c>
      <c r="F200" s="327">
        <f>SUM(LARGE(G200:BS200,{1,2,3,4,5,6}))</f>
        <v>876</v>
      </c>
      <c r="G200" s="36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>
        <v>205</v>
      </c>
      <c r="Z200" s="37"/>
      <c r="AA200" s="37"/>
      <c r="AB200" s="37"/>
      <c r="AC200" s="37">
        <v>205</v>
      </c>
      <c r="AD200" s="37"/>
      <c r="AE200" s="37">
        <v>213</v>
      </c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>
        <v>253</v>
      </c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8"/>
      <c r="BN200" s="115">
        <v>0</v>
      </c>
      <c r="BO200" s="115">
        <v>0</v>
      </c>
      <c r="BP200" s="115">
        <v>0</v>
      </c>
      <c r="BQ200" s="59">
        <v>0</v>
      </c>
      <c r="BR200" s="59">
        <v>0</v>
      </c>
      <c r="BS200" s="59">
        <v>0</v>
      </c>
    </row>
    <row r="201" spans="1:71" ht="15" customHeight="1" thickBot="1" x14ac:dyDescent="0.3">
      <c r="A201" s="116" t="s">
        <v>748</v>
      </c>
      <c r="B201" s="6" t="s">
        <v>963</v>
      </c>
      <c r="C201" s="3" t="s">
        <v>4385</v>
      </c>
      <c r="D201" s="133" t="s">
        <v>964</v>
      </c>
      <c r="E201" s="424" t="s">
        <v>892</v>
      </c>
      <c r="F201" s="327">
        <f>SUM(LARGE(G201:BS201,{1,2,3,4,5,6}))</f>
        <v>875</v>
      </c>
      <c r="G201" s="36"/>
      <c r="H201" s="37"/>
      <c r="I201" s="37"/>
      <c r="J201" s="37"/>
      <c r="K201" s="37">
        <v>385</v>
      </c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>
        <v>490</v>
      </c>
      <c r="BL201" s="37"/>
      <c r="BM201" s="38"/>
      <c r="BN201" s="115">
        <v>0</v>
      </c>
      <c r="BO201" s="115">
        <v>0</v>
      </c>
      <c r="BP201" s="115">
        <v>0</v>
      </c>
      <c r="BQ201" s="59">
        <v>0</v>
      </c>
      <c r="BR201" s="59">
        <v>0</v>
      </c>
      <c r="BS201" s="59">
        <v>0</v>
      </c>
    </row>
    <row r="202" spans="1:71" ht="15" customHeight="1" thickBot="1" x14ac:dyDescent="0.3">
      <c r="A202" s="116" t="s">
        <v>751</v>
      </c>
      <c r="B202" s="19" t="s">
        <v>776</v>
      </c>
      <c r="C202" s="3" t="s">
        <v>4372</v>
      </c>
      <c r="D202" s="133" t="s">
        <v>3558</v>
      </c>
      <c r="E202" s="424" t="s">
        <v>241</v>
      </c>
      <c r="F202" s="327">
        <f>SUM(LARGE(G202:BS202,{1,2,3,4,5,6}))</f>
        <v>865</v>
      </c>
      <c r="G202" s="36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>
        <v>335</v>
      </c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>
        <v>240</v>
      </c>
      <c r="AZ202" s="37"/>
      <c r="BA202" s="37"/>
      <c r="BB202" s="37"/>
      <c r="BC202" s="37"/>
      <c r="BD202" s="37"/>
      <c r="BE202" s="37"/>
      <c r="BF202" s="37"/>
      <c r="BG202" s="37"/>
      <c r="BH202" s="37">
        <v>290</v>
      </c>
      <c r="BI202" s="37"/>
      <c r="BJ202" s="37"/>
      <c r="BK202" s="37"/>
      <c r="BL202" s="37"/>
      <c r="BM202" s="38"/>
      <c r="BN202" s="115">
        <v>0</v>
      </c>
      <c r="BO202" s="115">
        <v>0</v>
      </c>
      <c r="BP202" s="115">
        <v>0</v>
      </c>
      <c r="BQ202" s="59">
        <v>0</v>
      </c>
      <c r="BR202" s="59">
        <v>0</v>
      </c>
      <c r="BS202" s="59">
        <v>0</v>
      </c>
    </row>
    <row r="203" spans="1:71" ht="15" customHeight="1" thickBot="1" x14ac:dyDescent="0.3">
      <c r="A203" s="116" t="s">
        <v>754</v>
      </c>
      <c r="B203" s="19" t="s">
        <v>909</v>
      </c>
      <c r="C203" s="3" t="s">
        <v>4377</v>
      </c>
      <c r="D203" s="133" t="s">
        <v>910</v>
      </c>
      <c r="E203" s="424" t="s">
        <v>892</v>
      </c>
      <c r="F203" s="327">
        <f>SUM(LARGE(G203:BS203,{1,2,3,4,5,6}))</f>
        <v>864</v>
      </c>
      <c r="G203" s="36"/>
      <c r="H203" s="37"/>
      <c r="I203" s="37"/>
      <c r="J203" s="37"/>
      <c r="K203" s="37">
        <v>504</v>
      </c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>
        <v>360</v>
      </c>
      <c r="BL203" s="37"/>
      <c r="BM203" s="38"/>
      <c r="BN203" s="115">
        <v>0</v>
      </c>
      <c r="BO203" s="115">
        <v>0</v>
      </c>
      <c r="BP203" s="115">
        <v>0</v>
      </c>
      <c r="BQ203" s="59">
        <v>0</v>
      </c>
      <c r="BR203" s="59">
        <v>0</v>
      </c>
      <c r="BS203" s="59">
        <v>0</v>
      </c>
    </row>
    <row r="204" spans="1:71" ht="15" customHeight="1" thickBot="1" x14ac:dyDescent="0.3">
      <c r="A204" s="116" t="s">
        <v>756</v>
      </c>
      <c r="B204" s="127" t="s">
        <v>561</v>
      </c>
      <c r="C204" s="3" t="s">
        <v>4348</v>
      </c>
      <c r="D204" s="133" t="s">
        <v>562</v>
      </c>
      <c r="E204" s="424" t="s">
        <v>513</v>
      </c>
      <c r="F204" s="327">
        <f>SUM(LARGE(G204:BS204,{1,2,3,4,5,6}))</f>
        <v>847</v>
      </c>
      <c r="G204" s="36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>
        <v>642</v>
      </c>
      <c r="S204" s="37"/>
      <c r="T204" s="37"/>
      <c r="U204" s="37"/>
      <c r="V204" s="37"/>
      <c r="W204" s="37"/>
      <c r="X204" s="37"/>
      <c r="Y204" s="37"/>
      <c r="Z204" s="37">
        <v>205</v>
      </c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8"/>
      <c r="BN204" s="115">
        <v>0</v>
      </c>
      <c r="BO204" s="115">
        <v>0</v>
      </c>
      <c r="BP204" s="115">
        <v>0</v>
      </c>
      <c r="BQ204" s="59">
        <v>0</v>
      </c>
      <c r="BR204" s="59">
        <v>0</v>
      </c>
      <c r="BS204" s="59">
        <v>0</v>
      </c>
    </row>
    <row r="205" spans="1:71" ht="15" customHeight="1" thickBot="1" x14ac:dyDescent="0.3">
      <c r="A205" s="116" t="s">
        <v>759</v>
      </c>
      <c r="B205" s="19" t="s">
        <v>511</v>
      </c>
      <c r="C205" s="3" t="s">
        <v>4342</v>
      </c>
      <c r="D205" s="133" t="s">
        <v>512</v>
      </c>
      <c r="E205" s="424" t="s">
        <v>513</v>
      </c>
      <c r="F205" s="327">
        <f>SUM(LARGE(G205:BS205,{1,2,3,4,5,6}))</f>
        <v>847</v>
      </c>
      <c r="G205" s="36"/>
      <c r="H205" s="37"/>
      <c r="I205" s="37"/>
      <c r="J205" s="37"/>
      <c r="K205" s="37">
        <v>642</v>
      </c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>
        <v>205</v>
      </c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8"/>
      <c r="BN205" s="115">
        <v>0</v>
      </c>
      <c r="BO205" s="115">
        <v>0</v>
      </c>
      <c r="BP205" s="115">
        <v>0</v>
      </c>
      <c r="BQ205" s="59">
        <v>0</v>
      </c>
      <c r="BR205" s="59">
        <v>0</v>
      </c>
      <c r="BS205" s="59">
        <v>0</v>
      </c>
    </row>
    <row r="206" spans="1:71" ht="15" customHeight="1" thickBot="1" x14ac:dyDescent="0.3">
      <c r="A206" s="116" t="s">
        <v>763</v>
      </c>
      <c r="B206" s="19" t="s">
        <v>707</v>
      </c>
      <c r="C206" s="3" t="s">
        <v>4375</v>
      </c>
      <c r="D206" s="133" t="s">
        <v>708</v>
      </c>
      <c r="E206" s="424" t="s">
        <v>4655</v>
      </c>
      <c r="F206" s="327">
        <f>SUM(LARGE(G206:BS206,{1,2,3,4,5,6}))</f>
        <v>828</v>
      </c>
      <c r="G206" s="36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>
        <v>205</v>
      </c>
      <c r="Z206" s="37"/>
      <c r="AA206" s="37"/>
      <c r="AB206" s="37"/>
      <c r="AC206" s="37">
        <v>205</v>
      </c>
      <c r="AD206" s="37"/>
      <c r="AE206" s="37">
        <v>213</v>
      </c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>
        <v>205</v>
      </c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8"/>
      <c r="BN206" s="115">
        <v>0</v>
      </c>
      <c r="BO206" s="115">
        <v>0</v>
      </c>
      <c r="BP206" s="115">
        <v>0</v>
      </c>
      <c r="BQ206" s="59">
        <v>0</v>
      </c>
      <c r="BR206" s="59">
        <v>0</v>
      </c>
      <c r="BS206" s="59">
        <v>0</v>
      </c>
    </row>
    <row r="207" spans="1:71" ht="15" customHeight="1" thickBot="1" x14ac:dyDescent="0.3">
      <c r="A207" s="116" t="s">
        <v>766</v>
      </c>
      <c r="B207" s="19" t="s">
        <v>849</v>
      </c>
      <c r="C207" s="3" t="s">
        <v>4356</v>
      </c>
      <c r="D207" s="133" t="s">
        <v>850</v>
      </c>
      <c r="E207" s="424" t="s">
        <v>241</v>
      </c>
      <c r="F207" s="327">
        <f>SUM(LARGE(G207:BS207,{1,2,3,4,5,6}))</f>
        <v>817</v>
      </c>
      <c r="G207" s="36"/>
      <c r="H207" s="37"/>
      <c r="I207" s="37"/>
      <c r="J207" s="37"/>
      <c r="K207" s="37"/>
      <c r="L207" s="37">
        <v>192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>
        <v>350</v>
      </c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>
        <v>275</v>
      </c>
      <c r="BI207" s="37"/>
      <c r="BJ207" s="37"/>
      <c r="BK207" s="37"/>
      <c r="BL207" s="37"/>
      <c r="BM207" s="38"/>
      <c r="BN207" s="115">
        <v>0</v>
      </c>
      <c r="BO207" s="115">
        <v>0</v>
      </c>
      <c r="BP207" s="115">
        <v>0</v>
      </c>
      <c r="BQ207" s="59">
        <v>0</v>
      </c>
      <c r="BR207" s="59">
        <v>0</v>
      </c>
      <c r="BS207" s="59">
        <v>0</v>
      </c>
    </row>
    <row r="208" spans="1:71" ht="15" customHeight="1" thickBot="1" x14ac:dyDescent="0.3">
      <c r="A208" s="116" t="s">
        <v>769</v>
      </c>
      <c r="B208" s="75" t="s">
        <v>459</v>
      </c>
      <c r="C208" s="3" t="s">
        <v>4282</v>
      </c>
      <c r="D208" s="133" t="s">
        <v>460</v>
      </c>
      <c r="E208" s="424" t="s">
        <v>4644</v>
      </c>
      <c r="F208" s="327">
        <f>SUM(LARGE(G208:BS208,{1,2,3,4,5,6}))</f>
        <v>810</v>
      </c>
      <c r="G208" s="36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>
        <v>810</v>
      </c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8"/>
      <c r="BN208" s="115">
        <v>0</v>
      </c>
      <c r="BO208" s="115">
        <v>0</v>
      </c>
      <c r="BP208" s="115">
        <v>0</v>
      </c>
      <c r="BQ208" s="59">
        <v>0</v>
      </c>
      <c r="BR208" s="59">
        <v>0</v>
      </c>
      <c r="BS208" s="59">
        <v>0</v>
      </c>
    </row>
    <row r="209" spans="1:71" ht="15" customHeight="1" thickBot="1" x14ac:dyDescent="0.3">
      <c r="A209" s="116" t="s">
        <v>772</v>
      </c>
      <c r="B209" s="75" t="s">
        <v>584</v>
      </c>
      <c r="C209" s="3" t="s">
        <v>4311</v>
      </c>
      <c r="D209" s="133" t="s">
        <v>585</v>
      </c>
      <c r="E209" s="424" t="s">
        <v>4644</v>
      </c>
      <c r="F209" s="327">
        <f>SUM(LARGE(G209:BS209,{1,2,3,4,5,6}))</f>
        <v>810</v>
      </c>
      <c r="G209" s="36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>
        <v>810</v>
      </c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8"/>
      <c r="BN209" s="115">
        <v>0</v>
      </c>
      <c r="BO209" s="115">
        <v>0</v>
      </c>
      <c r="BP209" s="115">
        <v>0</v>
      </c>
      <c r="BQ209" s="59">
        <v>0</v>
      </c>
      <c r="BR209" s="59">
        <v>0</v>
      </c>
      <c r="BS209" s="59">
        <v>0</v>
      </c>
    </row>
    <row r="210" spans="1:71" ht="15" customHeight="1" thickBot="1" x14ac:dyDescent="0.3">
      <c r="A210" s="116" t="s">
        <v>775</v>
      </c>
      <c r="B210" s="2" t="s">
        <v>755</v>
      </c>
      <c r="C210" s="3" t="s">
        <v>4388</v>
      </c>
      <c r="D210" s="133" t="s">
        <v>3561</v>
      </c>
      <c r="E210" s="424" t="s">
        <v>734</v>
      </c>
      <c r="F210" s="327">
        <f>SUM(LARGE(G210:BS210,{1,2,3,4,5,6}))</f>
        <v>780</v>
      </c>
      <c r="G210" s="36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>
        <v>780</v>
      </c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8"/>
      <c r="BN210" s="115">
        <v>0</v>
      </c>
      <c r="BO210" s="115">
        <v>0</v>
      </c>
      <c r="BP210" s="115">
        <v>0</v>
      </c>
      <c r="BQ210" s="59">
        <v>0</v>
      </c>
      <c r="BR210" s="59">
        <v>0</v>
      </c>
      <c r="BS210" s="59">
        <v>0</v>
      </c>
    </row>
    <row r="211" spans="1:71" ht="15" customHeight="1" thickBot="1" x14ac:dyDescent="0.3">
      <c r="A211" s="116" t="s">
        <v>777</v>
      </c>
      <c r="B211" s="19" t="s">
        <v>786</v>
      </c>
      <c r="C211" s="3" t="s">
        <v>4404</v>
      </c>
      <c r="D211" s="133" t="s">
        <v>787</v>
      </c>
      <c r="E211" s="424" t="s">
        <v>4655</v>
      </c>
      <c r="F211" s="327">
        <f>SUM(LARGE(G211:BS211,{1,2,3,4,5,6}))</f>
        <v>770</v>
      </c>
      <c r="G211" s="36"/>
      <c r="H211" s="37">
        <v>250</v>
      </c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>
        <v>175</v>
      </c>
      <c r="Z211" s="37"/>
      <c r="AA211" s="37"/>
      <c r="AB211" s="37"/>
      <c r="AC211" s="37"/>
      <c r="AD211" s="37"/>
      <c r="AE211" s="37">
        <v>170</v>
      </c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>
        <v>175</v>
      </c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8"/>
      <c r="BN211" s="115">
        <v>0</v>
      </c>
      <c r="BO211" s="115">
        <v>0</v>
      </c>
      <c r="BP211" s="115">
        <v>0</v>
      </c>
      <c r="BQ211" s="59">
        <v>0</v>
      </c>
      <c r="BR211" s="59">
        <v>0</v>
      </c>
      <c r="BS211" s="59">
        <v>0</v>
      </c>
    </row>
    <row r="212" spans="1:71" ht="15" customHeight="1" thickBot="1" x14ac:dyDescent="0.3">
      <c r="A212" s="116" t="s">
        <v>780</v>
      </c>
      <c r="B212" s="19" t="s">
        <v>796</v>
      </c>
      <c r="C212" s="3" t="s">
        <v>4078</v>
      </c>
      <c r="D212" s="133" t="s">
        <v>797</v>
      </c>
      <c r="E212" s="424" t="s">
        <v>497</v>
      </c>
      <c r="F212" s="327">
        <f>SUM(LARGE(G212:BS212,{1,2,3,4,5,6}))</f>
        <v>752</v>
      </c>
      <c r="G212" s="36"/>
      <c r="H212" s="37"/>
      <c r="I212" s="37"/>
      <c r="J212" s="37">
        <v>210</v>
      </c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>
        <v>142</v>
      </c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>
        <v>400</v>
      </c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8"/>
      <c r="BN212" s="115">
        <v>0</v>
      </c>
      <c r="BO212" s="115">
        <v>0</v>
      </c>
      <c r="BP212" s="115">
        <v>0</v>
      </c>
      <c r="BQ212" s="59">
        <v>0</v>
      </c>
      <c r="BR212" s="59">
        <v>0</v>
      </c>
      <c r="BS212" s="59">
        <v>0</v>
      </c>
    </row>
    <row r="213" spans="1:71" ht="15" customHeight="1" thickBot="1" x14ac:dyDescent="0.3">
      <c r="A213" s="116" t="s">
        <v>783</v>
      </c>
      <c r="B213" s="6" t="s">
        <v>858</v>
      </c>
      <c r="C213" s="3" t="s">
        <v>4197</v>
      </c>
      <c r="D213" s="133" t="s">
        <v>859</v>
      </c>
      <c r="E213" s="424" t="s">
        <v>497</v>
      </c>
      <c r="F213" s="327">
        <f>SUM(LARGE(G213:BS213,{1,2,3,4,5,6}))</f>
        <v>746</v>
      </c>
      <c r="G213" s="36"/>
      <c r="H213" s="37"/>
      <c r="I213" s="37"/>
      <c r="J213" s="37">
        <v>177</v>
      </c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>
        <v>117</v>
      </c>
      <c r="AF213" s="37"/>
      <c r="AG213" s="37"/>
      <c r="AH213" s="37"/>
      <c r="AI213" s="37"/>
      <c r="AJ213" s="37"/>
      <c r="AK213" s="37"/>
      <c r="AL213" s="37"/>
      <c r="AM213" s="37"/>
      <c r="AN213" s="37">
        <v>350</v>
      </c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>
        <v>102</v>
      </c>
      <c r="BF213" s="37"/>
      <c r="BG213" s="37"/>
      <c r="BH213" s="37"/>
      <c r="BI213" s="37"/>
      <c r="BJ213" s="37"/>
      <c r="BK213" s="37"/>
      <c r="BL213" s="37"/>
      <c r="BM213" s="38"/>
      <c r="BN213" s="115">
        <v>0</v>
      </c>
      <c r="BO213" s="115">
        <v>0</v>
      </c>
      <c r="BP213" s="115">
        <v>0</v>
      </c>
      <c r="BQ213" s="59">
        <v>0</v>
      </c>
      <c r="BR213" s="59">
        <v>0</v>
      </c>
      <c r="BS213" s="59">
        <v>0</v>
      </c>
    </row>
    <row r="214" spans="1:71" ht="15" customHeight="1" thickBot="1" x14ac:dyDescent="0.3">
      <c r="A214" s="116" t="s">
        <v>785</v>
      </c>
      <c r="B214" s="6" t="s">
        <v>3184</v>
      </c>
      <c r="C214" s="3" t="s">
        <v>4423</v>
      </c>
      <c r="D214" s="133" t="s">
        <v>3568</v>
      </c>
      <c r="E214" s="424" t="s">
        <v>152</v>
      </c>
      <c r="F214" s="327">
        <f>SUM(LARGE(G214:BS214,{1,2,3,4,5,6}))</f>
        <v>735</v>
      </c>
      <c r="G214" s="36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>
        <v>350</v>
      </c>
      <c r="BI214" s="37"/>
      <c r="BJ214" s="37"/>
      <c r="BK214" s="37"/>
      <c r="BL214" s="37">
        <v>385</v>
      </c>
      <c r="BM214" s="38"/>
      <c r="BN214" s="115">
        <v>0</v>
      </c>
      <c r="BO214" s="115">
        <v>0</v>
      </c>
      <c r="BP214" s="115">
        <v>0</v>
      </c>
      <c r="BQ214" s="59">
        <v>0</v>
      </c>
      <c r="BR214" s="59">
        <v>0</v>
      </c>
      <c r="BS214" s="59">
        <v>0</v>
      </c>
    </row>
    <row r="215" spans="1:71" ht="15" customHeight="1" thickBot="1" x14ac:dyDescent="0.3">
      <c r="A215" s="116" t="s">
        <v>788</v>
      </c>
      <c r="B215" s="19" t="s">
        <v>903</v>
      </c>
      <c r="C215" s="3" t="s">
        <v>3984</v>
      </c>
      <c r="D215" s="133" t="s">
        <v>904</v>
      </c>
      <c r="E215" s="424" t="s">
        <v>4653</v>
      </c>
      <c r="F215" s="327">
        <f>SUM(LARGE(G215:BS215,{1,2,3,4,5,6}))</f>
        <v>700</v>
      </c>
      <c r="G215" s="36"/>
      <c r="H215" s="37"/>
      <c r="I215" s="37">
        <v>175</v>
      </c>
      <c r="J215" s="37"/>
      <c r="K215" s="37"/>
      <c r="L215" s="37"/>
      <c r="M215" s="37"/>
      <c r="N215" s="37"/>
      <c r="O215" s="37"/>
      <c r="P215" s="37"/>
      <c r="Q215" s="37"/>
      <c r="R215" s="37"/>
      <c r="S215" s="37">
        <v>175</v>
      </c>
      <c r="T215" s="37"/>
      <c r="U215" s="37"/>
      <c r="V215" s="37"/>
      <c r="W215" s="37">
        <v>350</v>
      </c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8"/>
      <c r="BN215" s="115">
        <v>0</v>
      </c>
      <c r="BO215" s="115">
        <v>0</v>
      </c>
      <c r="BP215" s="115">
        <v>0</v>
      </c>
      <c r="BQ215" s="59">
        <v>0</v>
      </c>
      <c r="BR215" s="59">
        <v>0</v>
      </c>
      <c r="BS215" s="59">
        <v>0</v>
      </c>
    </row>
    <row r="216" spans="1:71" ht="15" customHeight="1" thickBot="1" x14ac:dyDescent="0.3">
      <c r="A216" s="116" t="s">
        <v>791</v>
      </c>
      <c r="B216" s="6" t="s">
        <v>3179</v>
      </c>
      <c r="C216" s="3" t="s">
        <v>4402</v>
      </c>
      <c r="D216" s="133" t="s">
        <v>3565</v>
      </c>
      <c r="E216" s="424" t="s">
        <v>888</v>
      </c>
      <c r="F216" s="327">
        <f>SUM(LARGE(G216:BS216,{1,2,3,4,5,6}))</f>
        <v>700</v>
      </c>
      <c r="G216" s="36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>
        <v>700</v>
      </c>
      <c r="BL216" s="37"/>
      <c r="BM216" s="38"/>
      <c r="BN216" s="115">
        <v>0</v>
      </c>
      <c r="BO216" s="115">
        <v>0</v>
      </c>
      <c r="BP216" s="115">
        <v>0</v>
      </c>
      <c r="BQ216" s="59">
        <v>0</v>
      </c>
      <c r="BR216" s="59">
        <v>0</v>
      </c>
      <c r="BS216" s="59">
        <v>0</v>
      </c>
    </row>
    <row r="217" spans="1:71" ht="15" customHeight="1" thickBot="1" x14ac:dyDescent="0.3">
      <c r="A217" s="116" t="s">
        <v>795</v>
      </c>
      <c r="B217" s="19" t="s">
        <v>724</v>
      </c>
      <c r="C217" s="3" t="s">
        <v>3793</v>
      </c>
      <c r="D217" s="133" t="s">
        <v>725</v>
      </c>
      <c r="E217" s="424" t="s">
        <v>166</v>
      </c>
      <c r="F217" s="327">
        <f>SUM(LARGE(G217:BS217,{1,2,3,4,5,6}))</f>
        <v>692</v>
      </c>
      <c r="G217" s="36"/>
      <c r="H217" s="37"/>
      <c r="I217" s="37"/>
      <c r="J217" s="37"/>
      <c r="K217" s="37"/>
      <c r="L217" s="37"/>
      <c r="M217" s="37"/>
      <c r="N217" s="37"/>
      <c r="O217" s="37">
        <v>137</v>
      </c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>
        <v>335</v>
      </c>
      <c r="AR217" s="37"/>
      <c r="AS217" s="37"/>
      <c r="AT217" s="37"/>
      <c r="AU217" s="37"/>
      <c r="AV217" s="37"/>
      <c r="AW217" s="37"/>
      <c r="AX217" s="37"/>
      <c r="AY217" s="37">
        <v>220</v>
      </c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8"/>
      <c r="BN217" s="115">
        <v>0</v>
      </c>
      <c r="BO217" s="115">
        <v>0</v>
      </c>
      <c r="BP217" s="115">
        <v>0</v>
      </c>
      <c r="BQ217" s="59">
        <v>0</v>
      </c>
      <c r="BR217" s="59">
        <v>0</v>
      </c>
      <c r="BS217" s="59">
        <v>0</v>
      </c>
    </row>
    <row r="218" spans="1:71" ht="15" customHeight="1" thickBot="1" x14ac:dyDescent="0.3">
      <c r="A218" s="116" t="s">
        <v>798</v>
      </c>
      <c r="B218" s="19" t="s">
        <v>862</v>
      </c>
      <c r="C218" s="3" t="s">
        <v>4424</v>
      </c>
      <c r="D218" s="133" t="s">
        <v>863</v>
      </c>
      <c r="E218" s="424" t="s">
        <v>4655</v>
      </c>
      <c r="F218" s="327">
        <f>SUM(LARGE(G218:BS218,{1,2,3,4,5,6}))</f>
        <v>662</v>
      </c>
      <c r="G218" s="36"/>
      <c r="H218" s="37">
        <v>175</v>
      </c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>
        <v>137</v>
      </c>
      <c r="Z218" s="37"/>
      <c r="AA218" s="37"/>
      <c r="AB218" s="37"/>
      <c r="AC218" s="37">
        <v>137</v>
      </c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>
        <v>213</v>
      </c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8"/>
      <c r="BN218" s="115">
        <v>0</v>
      </c>
      <c r="BO218" s="115">
        <v>0</v>
      </c>
      <c r="BP218" s="115">
        <v>0</v>
      </c>
      <c r="BQ218" s="59">
        <v>0</v>
      </c>
      <c r="BR218" s="59">
        <v>0</v>
      </c>
      <c r="BS218" s="59">
        <v>0</v>
      </c>
    </row>
    <row r="219" spans="1:71" ht="15" customHeight="1" thickBot="1" x14ac:dyDescent="0.3">
      <c r="A219" s="116" t="s">
        <v>800</v>
      </c>
      <c r="B219" s="19" t="s">
        <v>508</v>
      </c>
      <c r="C219" s="3" t="s">
        <v>4326</v>
      </c>
      <c r="D219" s="133" t="s">
        <v>509</v>
      </c>
      <c r="E219" s="424" t="s">
        <v>162</v>
      </c>
      <c r="F219" s="327">
        <f>SUM(LARGE(G219:BS219,{1,2,3,4,5,6}))</f>
        <v>655</v>
      </c>
      <c r="G219" s="36"/>
      <c r="H219" s="37"/>
      <c r="I219" s="37">
        <v>205</v>
      </c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>
        <v>450</v>
      </c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8"/>
      <c r="BN219" s="115">
        <v>0</v>
      </c>
      <c r="BO219" s="115">
        <v>0</v>
      </c>
      <c r="BP219" s="115">
        <v>0</v>
      </c>
      <c r="BQ219" s="59">
        <v>0</v>
      </c>
      <c r="BR219" s="59">
        <v>0</v>
      </c>
      <c r="BS219" s="59">
        <v>0</v>
      </c>
    </row>
    <row r="220" spans="1:71" ht="15" customHeight="1" thickBot="1" x14ac:dyDescent="0.3">
      <c r="A220" s="116" t="s">
        <v>803</v>
      </c>
      <c r="B220" s="2" t="s">
        <v>824</v>
      </c>
      <c r="C220" s="3" t="s">
        <v>4353</v>
      </c>
      <c r="D220" s="133" t="s">
        <v>825</v>
      </c>
      <c r="E220" s="424" t="s">
        <v>4644</v>
      </c>
      <c r="F220" s="327">
        <f>SUM(LARGE(G220:BS220,{1,2,3,4,5,6}))</f>
        <v>642</v>
      </c>
      <c r="G220" s="36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>
        <v>642</v>
      </c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8"/>
      <c r="BN220" s="115">
        <v>0</v>
      </c>
      <c r="BO220" s="115">
        <v>0</v>
      </c>
      <c r="BP220" s="115">
        <v>0</v>
      </c>
      <c r="BQ220" s="59">
        <v>0</v>
      </c>
      <c r="BR220" s="59">
        <v>0</v>
      </c>
      <c r="BS220" s="59">
        <v>0</v>
      </c>
    </row>
    <row r="221" spans="1:71" ht="15" customHeight="1" thickBot="1" x14ac:dyDescent="0.3">
      <c r="A221" s="116" t="s">
        <v>806</v>
      </c>
      <c r="B221" s="75" t="s">
        <v>652</v>
      </c>
      <c r="C221" s="3" t="s">
        <v>4346</v>
      </c>
      <c r="D221" s="133" t="s">
        <v>653</v>
      </c>
      <c r="E221" s="424" t="s">
        <v>4644</v>
      </c>
      <c r="F221" s="327">
        <f>SUM(LARGE(G221:BS221,{1,2,3,4,5,6}))</f>
        <v>642</v>
      </c>
      <c r="G221" s="36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>
        <v>642</v>
      </c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8"/>
      <c r="BN221" s="115">
        <v>0</v>
      </c>
      <c r="BO221" s="115">
        <v>0</v>
      </c>
      <c r="BP221" s="115">
        <v>0</v>
      </c>
      <c r="BQ221" s="59">
        <v>0</v>
      </c>
      <c r="BR221" s="59">
        <v>0</v>
      </c>
      <c r="BS221" s="59">
        <v>0</v>
      </c>
    </row>
    <row r="222" spans="1:71" ht="15" customHeight="1" thickBot="1" x14ac:dyDescent="0.3">
      <c r="A222" s="116" t="s">
        <v>809</v>
      </c>
      <c r="B222" s="75" t="s">
        <v>624</v>
      </c>
      <c r="C222" s="3" t="s">
        <v>4335</v>
      </c>
      <c r="D222" s="133" t="s">
        <v>625</v>
      </c>
      <c r="E222" s="424" t="s">
        <v>4644</v>
      </c>
      <c r="F222" s="327">
        <f>SUM(LARGE(G222:BS222,{1,2,3,4,5,6}))</f>
        <v>642</v>
      </c>
      <c r="G222" s="36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>
        <v>642</v>
      </c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8"/>
      <c r="BN222" s="115">
        <v>0</v>
      </c>
      <c r="BO222" s="115">
        <v>0</v>
      </c>
      <c r="BP222" s="115">
        <v>0</v>
      </c>
      <c r="BQ222" s="59">
        <v>0</v>
      </c>
      <c r="BR222" s="59">
        <v>0</v>
      </c>
      <c r="BS222" s="59">
        <v>0</v>
      </c>
    </row>
    <row r="223" spans="1:71" ht="15" customHeight="1" thickBot="1" x14ac:dyDescent="0.3">
      <c r="A223" s="116" t="s">
        <v>812</v>
      </c>
      <c r="B223" s="2" t="s">
        <v>632</v>
      </c>
      <c r="C223" s="3" t="s">
        <v>4337</v>
      </c>
      <c r="D223" s="133" t="s">
        <v>633</v>
      </c>
      <c r="E223" s="424" t="s">
        <v>4644</v>
      </c>
      <c r="F223" s="327">
        <f>SUM(LARGE(G223:BS223,{1,2,3,4,5,6}))</f>
        <v>642</v>
      </c>
      <c r="G223" s="36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>
        <v>642</v>
      </c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8"/>
      <c r="BN223" s="115">
        <v>0</v>
      </c>
      <c r="BO223" s="115">
        <v>0</v>
      </c>
      <c r="BP223" s="115">
        <v>0</v>
      </c>
      <c r="BQ223" s="59">
        <v>0</v>
      </c>
      <c r="BR223" s="59">
        <v>0</v>
      </c>
      <c r="BS223" s="59">
        <v>0</v>
      </c>
    </row>
    <row r="224" spans="1:71" ht="15" customHeight="1" thickBot="1" x14ac:dyDescent="0.3">
      <c r="A224" s="116" t="s">
        <v>815</v>
      </c>
      <c r="B224" s="14" t="s">
        <v>3532</v>
      </c>
      <c r="C224" s="3" t="s">
        <v>4457</v>
      </c>
      <c r="D224" s="133" t="s">
        <v>3579</v>
      </c>
      <c r="E224" s="424" t="s">
        <v>892</v>
      </c>
      <c r="F224" s="327">
        <f>SUM(LARGE(G224:BS224,{1,2,3,4,5,6}))</f>
        <v>642</v>
      </c>
      <c r="G224" s="36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>
        <v>642</v>
      </c>
      <c r="BL224" s="37"/>
      <c r="BM224" s="38"/>
      <c r="BN224" s="115">
        <v>0</v>
      </c>
      <c r="BO224" s="115">
        <v>0</v>
      </c>
      <c r="BP224" s="115">
        <v>0</v>
      </c>
      <c r="BQ224" s="59">
        <v>0</v>
      </c>
      <c r="BR224" s="59">
        <v>0</v>
      </c>
      <c r="BS224" s="59">
        <v>0</v>
      </c>
    </row>
    <row r="225" spans="1:71" ht="15" customHeight="1" thickBot="1" x14ac:dyDescent="0.3">
      <c r="A225" s="116" t="s">
        <v>817</v>
      </c>
      <c r="B225" s="19" t="s">
        <v>1365</v>
      </c>
      <c r="C225" s="3" t="s">
        <v>4062</v>
      </c>
      <c r="D225" s="133" t="s">
        <v>3563</v>
      </c>
      <c r="E225" s="424" t="s">
        <v>888</v>
      </c>
      <c r="F225" s="327">
        <f>SUM(LARGE(G225:BS225,{1,2,3,4,5,6}))</f>
        <v>642</v>
      </c>
      <c r="G225" s="36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>
        <v>642</v>
      </c>
      <c r="BL225" s="37"/>
      <c r="BM225" s="38"/>
      <c r="BN225" s="115">
        <v>0</v>
      </c>
      <c r="BO225" s="115">
        <v>0</v>
      </c>
      <c r="BP225" s="115">
        <v>0</v>
      </c>
      <c r="BQ225" s="59">
        <v>0</v>
      </c>
      <c r="BR225" s="59">
        <v>0</v>
      </c>
      <c r="BS225" s="59">
        <v>0</v>
      </c>
    </row>
    <row r="226" spans="1:71" ht="15" customHeight="1" thickBot="1" x14ac:dyDescent="0.3">
      <c r="A226" s="116" t="s">
        <v>820</v>
      </c>
      <c r="B226" s="69" t="s">
        <v>2903</v>
      </c>
      <c r="C226" s="3" t="s">
        <v>4558</v>
      </c>
      <c r="D226" s="133" t="s">
        <v>2904</v>
      </c>
      <c r="E226" s="424" t="s">
        <v>547</v>
      </c>
      <c r="F226" s="327">
        <f>SUM(LARGE(G226:BS226,{1,2,3,4,5,6}))</f>
        <v>642</v>
      </c>
      <c r="G226" s="36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AI226" s="37">
        <v>642</v>
      </c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8"/>
      <c r="BN226" s="115">
        <v>0</v>
      </c>
      <c r="BO226" s="115">
        <v>0</v>
      </c>
      <c r="BP226" s="115">
        <v>0</v>
      </c>
      <c r="BQ226" s="59">
        <v>0</v>
      </c>
      <c r="BR226" s="59">
        <v>0</v>
      </c>
      <c r="BS226" s="59">
        <v>0</v>
      </c>
    </row>
    <row r="227" spans="1:71" ht="15" customHeight="1" thickBot="1" x14ac:dyDescent="0.3">
      <c r="A227" s="116" t="s">
        <v>823</v>
      </c>
      <c r="B227" s="19" t="s">
        <v>834</v>
      </c>
      <c r="C227" s="3" t="s">
        <v>4425</v>
      </c>
      <c r="D227" s="133" t="s">
        <v>835</v>
      </c>
      <c r="E227" s="424" t="s">
        <v>386</v>
      </c>
      <c r="F227" s="327">
        <f>SUM(LARGE(G227:BS227,{1,2,3,4,5,6}))</f>
        <v>632</v>
      </c>
      <c r="G227" s="36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>
        <v>137</v>
      </c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>
        <v>275</v>
      </c>
      <c r="AY227" s="37">
        <v>220</v>
      </c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8"/>
      <c r="BN227" s="115">
        <v>0</v>
      </c>
      <c r="BO227" s="115">
        <v>0</v>
      </c>
      <c r="BP227" s="115">
        <v>0</v>
      </c>
      <c r="BQ227" s="59">
        <v>0</v>
      </c>
      <c r="BR227" s="59">
        <v>0</v>
      </c>
      <c r="BS227" s="59">
        <v>0</v>
      </c>
    </row>
    <row r="228" spans="1:71" ht="15" customHeight="1" thickBot="1" x14ac:dyDescent="0.3">
      <c r="A228" s="116" t="s">
        <v>826</v>
      </c>
      <c r="B228" s="6" t="s">
        <v>3185</v>
      </c>
      <c r="C228" s="3" t="s">
        <v>4376</v>
      </c>
      <c r="D228" s="133" t="s">
        <v>3559</v>
      </c>
      <c r="E228" s="424" t="s">
        <v>3379</v>
      </c>
      <c r="F228" s="327">
        <f>SUM(LARGE(G228:BS228,{1,2,3,4,5,6}))</f>
        <v>619</v>
      </c>
      <c r="G228" s="36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>
        <v>152</v>
      </c>
      <c r="BI228" s="37"/>
      <c r="BJ228" s="37"/>
      <c r="BK228" s="37"/>
      <c r="BL228" s="37">
        <v>192</v>
      </c>
      <c r="BM228" s="38">
        <v>275</v>
      </c>
      <c r="BN228" s="115">
        <v>0</v>
      </c>
      <c r="BO228" s="115">
        <v>0</v>
      </c>
      <c r="BP228" s="115">
        <v>0</v>
      </c>
      <c r="BQ228" s="59">
        <v>0</v>
      </c>
      <c r="BR228" s="59">
        <v>0</v>
      </c>
      <c r="BS228" s="59">
        <v>0</v>
      </c>
    </row>
    <row r="229" spans="1:71" ht="15" customHeight="1" thickBot="1" x14ac:dyDescent="0.3">
      <c r="A229" s="116" t="s">
        <v>827</v>
      </c>
      <c r="B229" s="75" t="s">
        <v>721</v>
      </c>
      <c r="C229" s="3" t="s">
        <v>4391</v>
      </c>
      <c r="D229" s="133" t="s">
        <v>722</v>
      </c>
      <c r="E229" s="424" t="s">
        <v>148</v>
      </c>
      <c r="F229" s="327">
        <f>SUM(LARGE(G229:BS229,{1,2,3,4,5,6}))</f>
        <v>610</v>
      </c>
      <c r="G229" s="36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>
        <v>335</v>
      </c>
      <c r="BC229" s="37"/>
      <c r="BD229" s="37"/>
      <c r="BE229" s="37"/>
      <c r="BF229" s="37"/>
      <c r="BG229" s="37"/>
      <c r="BH229" s="37"/>
      <c r="BI229" s="37"/>
      <c r="BJ229" s="37"/>
      <c r="BK229" s="37"/>
      <c r="BL229" s="37">
        <v>275</v>
      </c>
      <c r="BM229" s="38"/>
      <c r="BN229" s="115">
        <v>0</v>
      </c>
      <c r="BO229" s="115">
        <v>0</v>
      </c>
      <c r="BP229" s="115">
        <v>0</v>
      </c>
      <c r="BQ229" s="59">
        <v>0</v>
      </c>
      <c r="BR229" s="59">
        <v>0</v>
      </c>
      <c r="BS229" s="59">
        <v>0</v>
      </c>
    </row>
    <row r="230" spans="1:71" ht="15" customHeight="1" thickBot="1" x14ac:dyDescent="0.3">
      <c r="A230" s="116" t="s">
        <v>830</v>
      </c>
      <c r="B230" s="75" t="s">
        <v>667</v>
      </c>
      <c r="C230" s="3" t="s">
        <v>3706</v>
      </c>
      <c r="D230" s="133" t="s">
        <v>668</v>
      </c>
      <c r="E230" s="424" t="s">
        <v>4656</v>
      </c>
      <c r="F230" s="327">
        <f>SUM(LARGE(G230:BS230,{1,2,3,4,5,6}))</f>
        <v>595</v>
      </c>
      <c r="G230" s="36"/>
      <c r="H230" s="37"/>
      <c r="I230" s="37"/>
      <c r="J230" s="37"/>
      <c r="K230" s="37">
        <v>595</v>
      </c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8"/>
      <c r="BN230" s="115">
        <v>0</v>
      </c>
      <c r="BO230" s="115">
        <v>0</v>
      </c>
      <c r="BP230" s="115">
        <v>0</v>
      </c>
      <c r="BQ230" s="59">
        <v>0</v>
      </c>
      <c r="BR230" s="59">
        <v>0</v>
      </c>
      <c r="BS230" s="59">
        <v>0</v>
      </c>
    </row>
    <row r="231" spans="1:71" ht="15" customHeight="1" thickBot="1" x14ac:dyDescent="0.3">
      <c r="A231" s="116" t="s">
        <v>833</v>
      </c>
      <c r="B231" s="19" t="s">
        <v>978</v>
      </c>
      <c r="C231" s="3" t="s">
        <v>4445</v>
      </c>
      <c r="D231" s="133" t="s">
        <v>979</v>
      </c>
      <c r="E231" s="424" t="s">
        <v>888</v>
      </c>
      <c r="F231" s="327">
        <f>SUM(LARGE(G231:BS231,{1,2,3,4,5,6}))</f>
        <v>595</v>
      </c>
      <c r="G231" s="36"/>
      <c r="H231" s="37"/>
      <c r="I231" s="37"/>
      <c r="J231" s="37"/>
      <c r="K231" s="37">
        <v>595</v>
      </c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8"/>
      <c r="BN231" s="115">
        <v>0</v>
      </c>
      <c r="BO231" s="115">
        <v>0</v>
      </c>
      <c r="BP231" s="115">
        <v>0</v>
      </c>
      <c r="BQ231" s="59">
        <v>0</v>
      </c>
      <c r="BR231" s="59">
        <v>0</v>
      </c>
      <c r="BS231" s="59">
        <v>0</v>
      </c>
    </row>
    <row r="232" spans="1:71" ht="15" customHeight="1" thickBot="1" x14ac:dyDescent="0.3">
      <c r="A232" s="116" t="s">
        <v>836</v>
      </c>
      <c r="B232" s="19" t="s">
        <v>935</v>
      </c>
      <c r="C232" s="3" t="s">
        <v>4333</v>
      </c>
      <c r="D232" s="133" t="s">
        <v>936</v>
      </c>
      <c r="E232" s="424" t="s">
        <v>241</v>
      </c>
      <c r="F232" s="327">
        <f>SUM(LARGE(G232:BS232,{1,2,3,4,5,6}))</f>
        <v>566</v>
      </c>
      <c r="G232" s="36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>
        <v>566</v>
      </c>
      <c r="BM232" s="38"/>
      <c r="BN232" s="115">
        <v>0</v>
      </c>
      <c r="BO232" s="115">
        <v>0</v>
      </c>
      <c r="BP232" s="115">
        <v>0</v>
      </c>
      <c r="BQ232" s="59">
        <v>0</v>
      </c>
      <c r="BR232" s="59">
        <v>0</v>
      </c>
      <c r="BS232" s="59">
        <v>0</v>
      </c>
    </row>
    <row r="233" spans="1:71" ht="15" customHeight="1" thickBot="1" x14ac:dyDescent="0.3">
      <c r="A233" s="116" t="s">
        <v>839</v>
      </c>
      <c r="B233" s="75" t="s">
        <v>924</v>
      </c>
      <c r="C233" s="3" t="s">
        <v>4426</v>
      </c>
      <c r="D233" s="133" t="s">
        <v>925</v>
      </c>
      <c r="E233" s="424" t="s">
        <v>3379</v>
      </c>
      <c r="F233" s="327">
        <f>SUM(LARGE(G233:BS233,{1,2,3,4,5,6}))</f>
        <v>555</v>
      </c>
      <c r="G233" s="36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>
        <v>335</v>
      </c>
      <c r="AR233" s="37"/>
      <c r="AS233" s="37"/>
      <c r="AT233" s="37"/>
      <c r="AU233" s="37"/>
      <c r="AV233" s="37"/>
      <c r="AW233" s="37"/>
      <c r="AX233" s="37"/>
      <c r="AY233" s="37">
        <v>220</v>
      </c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8"/>
      <c r="BN233" s="115">
        <v>0</v>
      </c>
      <c r="BO233" s="115">
        <v>0</v>
      </c>
      <c r="BP233" s="115">
        <v>0</v>
      </c>
      <c r="BQ233" s="59">
        <v>0</v>
      </c>
      <c r="BR233" s="59">
        <v>0</v>
      </c>
      <c r="BS233" s="59">
        <v>0</v>
      </c>
    </row>
    <row r="234" spans="1:71" ht="15" customHeight="1" thickBot="1" x14ac:dyDescent="0.3">
      <c r="A234" s="116" t="s">
        <v>842</v>
      </c>
      <c r="B234" s="127" t="s">
        <v>570</v>
      </c>
      <c r="C234" s="3" t="s">
        <v>4330</v>
      </c>
      <c r="D234" s="133" t="s">
        <v>3552</v>
      </c>
      <c r="E234" s="424" t="s">
        <v>4640</v>
      </c>
      <c r="F234" s="327">
        <f>SUM(LARGE(G234:BS234,{1,2,3,4,5,6}))</f>
        <v>552</v>
      </c>
      <c r="G234" s="36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>
        <v>552</v>
      </c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8"/>
      <c r="BN234" s="115">
        <v>0</v>
      </c>
      <c r="BO234" s="115">
        <v>0</v>
      </c>
      <c r="BP234" s="115">
        <v>0</v>
      </c>
      <c r="BQ234" s="59">
        <v>0</v>
      </c>
      <c r="BR234" s="59">
        <v>0</v>
      </c>
      <c r="BS234" s="59">
        <v>0</v>
      </c>
    </row>
    <row r="235" spans="1:71" ht="15" customHeight="1" thickBot="1" x14ac:dyDescent="0.3">
      <c r="A235" s="116" t="s">
        <v>845</v>
      </c>
      <c r="B235" s="75" t="s">
        <v>941</v>
      </c>
      <c r="C235" s="3" t="s">
        <v>4418</v>
      </c>
      <c r="D235" s="133" t="s">
        <v>942</v>
      </c>
      <c r="E235" s="424" t="s">
        <v>292</v>
      </c>
      <c r="F235" s="327">
        <f>SUM(LARGE(G235:BS235,{1,2,3,4,5,6}))</f>
        <v>550</v>
      </c>
      <c r="G235" s="36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>
        <v>275</v>
      </c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8">
        <v>275</v>
      </c>
      <c r="BN235" s="115">
        <v>0</v>
      </c>
      <c r="BO235" s="115">
        <v>0</v>
      </c>
      <c r="BP235" s="115">
        <v>0</v>
      </c>
      <c r="BQ235" s="59">
        <v>0</v>
      </c>
      <c r="BR235" s="59">
        <v>0</v>
      </c>
      <c r="BS235" s="59">
        <v>0</v>
      </c>
    </row>
    <row r="236" spans="1:71" ht="15" customHeight="1" thickBot="1" x14ac:dyDescent="0.3">
      <c r="A236" s="116" t="s">
        <v>848</v>
      </c>
      <c r="B236" s="19" t="s">
        <v>673</v>
      </c>
      <c r="C236" s="3" t="s">
        <v>4345</v>
      </c>
      <c r="D236" s="133" t="s">
        <v>674</v>
      </c>
      <c r="E236" s="424" t="s">
        <v>249</v>
      </c>
      <c r="F236" s="327">
        <f>SUM(LARGE(G236:BS236,{1,2,3,4,5,6}))</f>
        <v>544</v>
      </c>
      <c r="G236" s="36"/>
      <c r="H236" s="37"/>
      <c r="I236" s="37"/>
      <c r="J236" s="37"/>
      <c r="K236" s="37"/>
      <c r="L236" s="37">
        <v>152</v>
      </c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>
        <v>240</v>
      </c>
      <c r="AZ236" s="37"/>
      <c r="BA236" s="37"/>
      <c r="BB236" s="37"/>
      <c r="BC236" s="37"/>
      <c r="BD236" s="37"/>
      <c r="BE236" s="37"/>
      <c r="BF236" s="37"/>
      <c r="BG236" s="37"/>
      <c r="BH236" s="37">
        <v>152</v>
      </c>
      <c r="BI236" s="37"/>
      <c r="BJ236" s="37"/>
      <c r="BK236" s="37"/>
      <c r="BL236" s="37"/>
      <c r="BM236" s="38"/>
      <c r="BN236" s="115">
        <v>0</v>
      </c>
      <c r="BO236" s="115">
        <v>0</v>
      </c>
      <c r="BP236" s="115">
        <v>0</v>
      </c>
      <c r="BQ236" s="59">
        <v>0</v>
      </c>
      <c r="BR236" s="59">
        <v>0</v>
      </c>
      <c r="BS236" s="59">
        <v>0</v>
      </c>
    </row>
    <row r="237" spans="1:71" ht="15" customHeight="1" thickBot="1" x14ac:dyDescent="0.3">
      <c r="A237" s="116" t="s">
        <v>851</v>
      </c>
      <c r="B237" s="19" t="s">
        <v>781</v>
      </c>
      <c r="C237" s="3" t="s">
        <v>4194</v>
      </c>
      <c r="D237" s="133" t="s">
        <v>782</v>
      </c>
      <c r="E237" s="424" t="s">
        <v>249</v>
      </c>
      <c r="F237" s="327">
        <f>SUM(LARGE(G237:BS237,{1,2,3,4,5,6}))</f>
        <v>544</v>
      </c>
      <c r="G237" s="36"/>
      <c r="H237" s="37"/>
      <c r="I237" s="37"/>
      <c r="J237" s="37"/>
      <c r="K237" s="37"/>
      <c r="L237" s="37">
        <v>152</v>
      </c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>
        <v>240</v>
      </c>
      <c r="AZ237" s="37"/>
      <c r="BA237" s="37"/>
      <c r="BB237" s="37"/>
      <c r="BC237" s="37"/>
      <c r="BD237" s="37"/>
      <c r="BE237" s="37"/>
      <c r="BF237" s="37"/>
      <c r="BG237" s="37"/>
      <c r="BH237" s="37">
        <v>152</v>
      </c>
      <c r="BI237" s="37"/>
      <c r="BJ237" s="37"/>
      <c r="BK237" s="37"/>
      <c r="BL237" s="37"/>
      <c r="BM237" s="38"/>
      <c r="BN237" s="115">
        <v>0</v>
      </c>
      <c r="BO237" s="115">
        <v>0</v>
      </c>
      <c r="BP237" s="115">
        <v>0</v>
      </c>
      <c r="BQ237" s="59">
        <v>0</v>
      </c>
      <c r="BR237" s="59">
        <v>0</v>
      </c>
      <c r="BS237" s="59">
        <v>0</v>
      </c>
    </row>
    <row r="238" spans="1:71" ht="15" customHeight="1" thickBot="1" x14ac:dyDescent="0.3">
      <c r="A238" s="116" t="s">
        <v>854</v>
      </c>
      <c r="B238" s="19" t="s">
        <v>1313</v>
      </c>
      <c r="C238" s="3" t="s">
        <v>4559</v>
      </c>
      <c r="D238" s="133" t="s">
        <v>1314</v>
      </c>
      <c r="E238" s="424" t="s">
        <v>738</v>
      </c>
      <c r="F238" s="327">
        <f>SUM(LARGE(G238:BS238,{1,2,3,4,5,6}))</f>
        <v>532</v>
      </c>
      <c r="G238" s="36"/>
      <c r="H238" s="37"/>
      <c r="I238" s="37"/>
      <c r="J238" s="37">
        <v>147</v>
      </c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>
        <v>385</v>
      </c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8"/>
      <c r="BN238" s="115">
        <v>0</v>
      </c>
      <c r="BO238" s="115">
        <v>0</v>
      </c>
      <c r="BP238" s="115">
        <v>0</v>
      </c>
      <c r="BQ238" s="59">
        <v>0</v>
      </c>
      <c r="BR238" s="59">
        <v>0</v>
      </c>
      <c r="BS238" s="59">
        <v>0</v>
      </c>
    </row>
    <row r="239" spans="1:71" ht="15" customHeight="1" thickBot="1" x14ac:dyDescent="0.3">
      <c r="A239" s="116" t="s">
        <v>857</v>
      </c>
      <c r="B239" s="19" t="s">
        <v>871</v>
      </c>
      <c r="C239" s="3" t="s">
        <v>4431</v>
      </c>
      <c r="D239" s="133" t="s">
        <v>872</v>
      </c>
      <c r="E239" s="424" t="s">
        <v>4655</v>
      </c>
      <c r="F239" s="327">
        <f>SUM(LARGE(G239:BS239,{1,2,3,4,5,6}))</f>
        <v>525</v>
      </c>
      <c r="G239" s="36"/>
      <c r="H239" s="37">
        <v>175</v>
      </c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>
        <v>137</v>
      </c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>
        <v>213</v>
      </c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8"/>
      <c r="BN239" s="115">
        <v>0</v>
      </c>
      <c r="BO239" s="115">
        <v>0</v>
      </c>
      <c r="BP239" s="115">
        <v>0</v>
      </c>
      <c r="BQ239" s="59">
        <v>0</v>
      </c>
      <c r="BR239" s="59">
        <v>0</v>
      </c>
      <c r="BS239" s="59">
        <v>0</v>
      </c>
    </row>
    <row r="240" spans="1:71" ht="15" customHeight="1" thickBot="1" x14ac:dyDescent="0.3">
      <c r="A240" s="116" t="s">
        <v>860</v>
      </c>
      <c r="B240" s="19" t="s">
        <v>740</v>
      </c>
      <c r="C240" s="3" t="s">
        <v>4408</v>
      </c>
      <c r="D240" s="133" t="s">
        <v>741</v>
      </c>
      <c r="E240" s="424" t="s">
        <v>306</v>
      </c>
      <c r="F240" s="327">
        <f>SUM(LARGE(G240:BS240,{1,2,3,4,5,6}))</f>
        <v>512</v>
      </c>
      <c r="G240" s="36"/>
      <c r="H240" s="37"/>
      <c r="I240" s="37"/>
      <c r="J240" s="37">
        <v>147</v>
      </c>
      <c r="K240" s="37"/>
      <c r="L240" s="37"/>
      <c r="M240" s="37"/>
      <c r="N240" s="37"/>
      <c r="O240" s="37"/>
      <c r="P240" s="37"/>
      <c r="Q240" s="37"/>
      <c r="R240" s="37"/>
      <c r="S240" s="37"/>
      <c r="T240" s="37">
        <v>175</v>
      </c>
      <c r="U240" s="37"/>
      <c r="V240" s="37"/>
      <c r="W240" s="37"/>
      <c r="X240" s="37">
        <v>190</v>
      </c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8"/>
      <c r="BN240" s="115">
        <v>0</v>
      </c>
      <c r="BO240" s="115">
        <v>0</v>
      </c>
      <c r="BP240" s="115">
        <v>0</v>
      </c>
      <c r="BQ240" s="59">
        <v>0</v>
      </c>
      <c r="BR240" s="59">
        <v>0</v>
      </c>
      <c r="BS240" s="59">
        <v>0</v>
      </c>
    </row>
    <row r="241" spans="1:71" ht="15" customHeight="1" thickBot="1" x14ac:dyDescent="0.3">
      <c r="A241" s="116" t="s">
        <v>861</v>
      </c>
      <c r="B241" s="19" t="s">
        <v>718</v>
      </c>
      <c r="C241" s="3" t="s">
        <v>4381</v>
      </c>
      <c r="D241" s="133" t="s">
        <v>719</v>
      </c>
      <c r="E241" s="424" t="s">
        <v>4663</v>
      </c>
      <c r="F241" s="327">
        <f>SUM(LARGE(G241:BS241,{1,2,3,4,5,6}))</f>
        <v>504</v>
      </c>
      <c r="G241" s="36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8">
        <v>504</v>
      </c>
      <c r="BN241" s="115">
        <v>0</v>
      </c>
      <c r="BO241" s="115">
        <v>0</v>
      </c>
      <c r="BP241" s="115">
        <v>0</v>
      </c>
      <c r="BQ241" s="59">
        <v>0</v>
      </c>
      <c r="BR241" s="59">
        <v>0</v>
      </c>
      <c r="BS241" s="59">
        <v>0</v>
      </c>
    </row>
    <row r="242" spans="1:71" ht="15" customHeight="1" thickBot="1" x14ac:dyDescent="0.3">
      <c r="A242" s="116" t="s">
        <v>864</v>
      </c>
      <c r="B242" s="14" t="s">
        <v>3180</v>
      </c>
      <c r="C242" s="3" t="s">
        <v>4421</v>
      </c>
      <c r="D242" s="133" t="s">
        <v>3567</v>
      </c>
      <c r="E242" s="424" t="s">
        <v>892</v>
      </c>
      <c r="F242" s="327">
        <f>SUM(LARGE(G242:BS242,{1,2,3,4,5,6}))</f>
        <v>504</v>
      </c>
      <c r="G242" s="36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>
        <v>504</v>
      </c>
      <c r="BL242" s="37"/>
      <c r="BM242" s="38"/>
      <c r="BN242" s="115">
        <v>0</v>
      </c>
      <c r="BO242" s="115">
        <v>0</v>
      </c>
      <c r="BP242" s="115">
        <v>0</v>
      </c>
      <c r="BQ242" s="59">
        <v>0</v>
      </c>
      <c r="BR242" s="59">
        <v>0</v>
      </c>
      <c r="BS242" s="59">
        <v>0</v>
      </c>
    </row>
    <row r="243" spans="1:71" ht="15" customHeight="1" thickBot="1" x14ac:dyDescent="0.3">
      <c r="A243" s="116" t="s">
        <v>867</v>
      </c>
      <c r="B243" s="19" t="s">
        <v>188</v>
      </c>
      <c r="C243" s="3" t="s">
        <v>4228</v>
      </c>
      <c r="D243" s="133" t="s">
        <v>189</v>
      </c>
      <c r="E243" s="424" t="s">
        <v>4640</v>
      </c>
      <c r="F243" s="327">
        <f>SUM(LARGE(G243:BS243,{1,2,3,4,5,6}))</f>
        <v>504</v>
      </c>
      <c r="G243" s="36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>
        <v>504</v>
      </c>
      <c r="BI243" s="37"/>
      <c r="BJ243" s="37"/>
      <c r="BK243" s="37"/>
      <c r="BL243" s="37"/>
      <c r="BM243" s="38"/>
      <c r="BN243" s="115">
        <v>0</v>
      </c>
      <c r="BO243" s="115">
        <v>0</v>
      </c>
      <c r="BP243" s="115">
        <v>0</v>
      </c>
      <c r="BQ243" s="59">
        <v>0</v>
      </c>
      <c r="BR243" s="59">
        <v>0</v>
      </c>
      <c r="BS243" s="59">
        <v>0</v>
      </c>
    </row>
    <row r="244" spans="1:71" ht="15" customHeight="1" thickBot="1" x14ac:dyDescent="0.3">
      <c r="A244" s="116" t="s">
        <v>870</v>
      </c>
      <c r="B244" s="69" t="s">
        <v>843</v>
      </c>
      <c r="C244" s="3" t="s">
        <v>4451</v>
      </c>
      <c r="D244" s="133" t="s">
        <v>844</v>
      </c>
      <c r="E244" s="424" t="s">
        <v>4653</v>
      </c>
      <c r="F244" s="327">
        <f>SUM(LARGE(G244:BS244,{1,2,3,4,5,6}))</f>
        <v>504</v>
      </c>
      <c r="G244" s="36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>
        <v>504</v>
      </c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8"/>
      <c r="BN244" s="115">
        <v>0</v>
      </c>
      <c r="BO244" s="115">
        <v>0</v>
      </c>
      <c r="BP244" s="115">
        <v>0</v>
      </c>
      <c r="BQ244" s="59">
        <v>0</v>
      </c>
      <c r="BR244" s="59">
        <v>0</v>
      </c>
      <c r="BS244" s="59">
        <v>0</v>
      </c>
    </row>
    <row r="245" spans="1:71" ht="15" customHeight="1" thickBot="1" x14ac:dyDescent="0.3">
      <c r="A245" s="116" t="s">
        <v>873</v>
      </c>
      <c r="B245" s="19" t="s">
        <v>3531</v>
      </c>
      <c r="C245" s="3" t="s">
        <v>4455</v>
      </c>
      <c r="D245" s="133" t="s">
        <v>3577</v>
      </c>
      <c r="E245" s="424" t="s">
        <v>4663</v>
      </c>
      <c r="F245" s="327">
        <f>SUM(LARGE(G245:BS245,{1,2,3,4,5,6}))</f>
        <v>504</v>
      </c>
      <c r="G245" s="36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8">
        <v>504</v>
      </c>
      <c r="BN245" s="115">
        <v>0</v>
      </c>
      <c r="BO245" s="115">
        <v>0</v>
      </c>
      <c r="BP245" s="115">
        <v>0</v>
      </c>
      <c r="BQ245" s="59">
        <v>0</v>
      </c>
      <c r="BR245" s="59">
        <v>0</v>
      </c>
      <c r="BS245" s="59">
        <v>0</v>
      </c>
    </row>
    <row r="246" spans="1:71" ht="15" customHeight="1" thickBot="1" x14ac:dyDescent="0.3">
      <c r="A246" s="116" t="s">
        <v>876</v>
      </c>
      <c r="B246" s="14" t="s">
        <v>3183</v>
      </c>
      <c r="C246" s="3" t="s">
        <v>4456</v>
      </c>
      <c r="D246" s="133" t="s">
        <v>3578</v>
      </c>
      <c r="E246" s="424" t="s">
        <v>892</v>
      </c>
      <c r="F246" s="327">
        <f>SUM(LARGE(G246:BS246,{1,2,3,4,5,6}))</f>
        <v>504</v>
      </c>
      <c r="G246" s="36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>
        <v>504</v>
      </c>
      <c r="BL246" s="37"/>
      <c r="BM246" s="38"/>
      <c r="BN246" s="115">
        <v>0</v>
      </c>
      <c r="BO246" s="115">
        <v>0</v>
      </c>
      <c r="BP246" s="115">
        <v>0</v>
      </c>
      <c r="BQ246" s="59">
        <v>0</v>
      </c>
      <c r="BR246" s="59">
        <v>0</v>
      </c>
      <c r="BS246" s="59">
        <v>0</v>
      </c>
    </row>
    <row r="247" spans="1:71" ht="15" customHeight="1" thickBot="1" x14ac:dyDescent="0.3">
      <c r="A247" s="116" t="s">
        <v>879</v>
      </c>
      <c r="B247" s="19" t="s">
        <v>3533</v>
      </c>
      <c r="C247" s="3">
        <v>27645</v>
      </c>
      <c r="D247" s="133">
        <v>41097</v>
      </c>
      <c r="E247" s="424" t="s">
        <v>4664</v>
      </c>
      <c r="F247" s="327">
        <f>SUM(LARGE(G247:BS247,{1,2,3,4,5,6}))</f>
        <v>504</v>
      </c>
      <c r="G247" s="36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8">
        <v>504</v>
      </c>
      <c r="BN247" s="115">
        <v>0</v>
      </c>
      <c r="BO247" s="115">
        <v>0</v>
      </c>
      <c r="BP247" s="115">
        <v>0</v>
      </c>
      <c r="BQ247" s="59">
        <v>0</v>
      </c>
      <c r="BR247" s="59">
        <v>0</v>
      </c>
      <c r="BS247" s="59">
        <v>0</v>
      </c>
    </row>
    <row r="248" spans="1:71" ht="15" customHeight="1" thickBot="1" x14ac:dyDescent="0.3">
      <c r="A248" s="116" t="s">
        <v>882</v>
      </c>
      <c r="B248" s="19" t="s">
        <v>3534</v>
      </c>
      <c r="C248" s="3" t="s">
        <v>4458</v>
      </c>
      <c r="D248" s="133" t="s">
        <v>3580</v>
      </c>
      <c r="E248" s="424" t="s">
        <v>4664</v>
      </c>
      <c r="F248" s="327">
        <f>SUM(LARGE(G248:BS248,{1,2,3,4,5,6}))</f>
        <v>504</v>
      </c>
      <c r="G248" s="36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8">
        <v>504</v>
      </c>
      <c r="BN248" s="115">
        <v>0</v>
      </c>
      <c r="BO248" s="115">
        <v>0</v>
      </c>
      <c r="BP248" s="115">
        <v>0</v>
      </c>
      <c r="BQ248" s="59">
        <v>0</v>
      </c>
      <c r="BR248" s="59">
        <v>0</v>
      </c>
      <c r="BS248" s="59">
        <v>0</v>
      </c>
    </row>
    <row r="249" spans="1:71" ht="15" customHeight="1" thickBot="1" x14ac:dyDescent="0.3">
      <c r="A249" s="116" t="s">
        <v>885</v>
      </c>
      <c r="B249" s="19" t="s">
        <v>998</v>
      </c>
      <c r="C249" s="3" t="s">
        <v>4450</v>
      </c>
      <c r="D249" s="133" t="s">
        <v>999</v>
      </c>
      <c r="E249" s="424" t="s">
        <v>497</v>
      </c>
      <c r="F249" s="327">
        <f>SUM(LARGE(G249:BS249,{1,2,3,4,5,6}))</f>
        <v>492</v>
      </c>
      <c r="G249" s="36"/>
      <c r="H249" s="37"/>
      <c r="I249" s="37"/>
      <c r="J249" s="37">
        <v>233</v>
      </c>
      <c r="K249" s="37"/>
      <c r="L249" s="37"/>
      <c r="M249" s="37"/>
      <c r="N249" s="37"/>
      <c r="O249" s="37"/>
      <c r="P249" s="37"/>
      <c r="Q249" s="37"/>
      <c r="R249" s="37"/>
      <c r="S249" s="37"/>
      <c r="T249" s="37">
        <v>102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>
        <v>157</v>
      </c>
      <c r="BF249" s="37"/>
      <c r="BG249" s="37"/>
      <c r="BH249" s="37"/>
      <c r="BI249" s="37"/>
      <c r="BJ249" s="37"/>
      <c r="BK249" s="37"/>
      <c r="BL249" s="37"/>
      <c r="BM249" s="38"/>
      <c r="BN249" s="115">
        <v>0</v>
      </c>
      <c r="BO249" s="115">
        <v>0</v>
      </c>
      <c r="BP249" s="115">
        <v>0</v>
      </c>
      <c r="BQ249" s="59">
        <v>0</v>
      </c>
      <c r="BR249" s="59">
        <v>0</v>
      </c>
      <c r="BS249" s="59">
        <v>0</v>
      </c>
    </row>
    <row r="250" spans="1:71" ht="15" customHeight="1" thickBot="1" x14ac:dyDescent="0.3">
      <c r="A250" s="116" t="s">
        <v>889</v>
      </c>
      <c r="B250" s="19" t="s">
        <v>773</v>
      </c>
      <c r="C250" s="3" t="s">
        <v>4434</v>
      </c>
      <c r="D250" s="133" t="s">
        <v>774</v>
      </c>
      <c r="E250" s="424" t="s">
        <v>497</v>
      </c>
      <c r="F250" s="327">
        <f>SUM(LARGE(G250:BS250,{1,2,3,4,5,6}))</f>
        <v>492</v>
      </c>
      <c r="G250" s="36"/>
      <c r="H250" s="37"/>
      <c r="I250" s="37"/>
      <c r="J250" s="37">
        <v>233</v>
      </c>
      <c r="K250" s="37"/>
      <c r="L250" s="37"/>
      <c r="M250" s="37"/>
      <c r="N250" s="37"/>
      <c r="O250" s="37"/>
      <c r="P250" s="37"/>
      <c r="Q250" s="37"/>
      <c r="R250" s="37"/>
      <c r="S250" s="37"/>
      <c r="T250" s="37">
        <v>102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>
        <v>157</v>
      </c>
      <c r="BF250" s="37"/>
      <c r="BG250" s="37"/>
      <c r="BH250" s="37"/>
      <c r="BI250" s="37"/>
      <c r="BJ250" s="37"/>
      <c r="BK250" s="37"/>
      <c r="BL250" s="37"/>
      <c r="BM250" s="38"/>
      <c r="BN250" s="115">
        <v>0</v>
      </c>
      <c r="BO250" s="115">
        <v>0</v>
      </c>
      <c r="BP250" s="115">
        <v>0</v>
      </c>
      <c r="BQ250" s="59">
        <v>0</v>
      </c>
      <c r="BR250" s="59">
        <v>0</v>
      </c>
      <c r="BS250" s="59">
        <v>0</v>
      </c>
    </row>
    <row r="251" spans="1:71" ht="15" customHeight="1" thickBot="1" x14ac:dyDescent="0.3">
      <c r="A251" s="116" t="s">
        <v>893</v>
      </c>
      <c r="B251" s="19" t="s">
        <v>1255</v>
      </c>
      <c r="C251" s="3" t="s">
        <v>3778</v>
      </c>
      <c r="D251" s="133" t="s">
        <v>1256</v>
      </c>
      <c r="E251" s="424" t="s">
        <v>892</v>
      </c>
      <c r="F251" s="327">
        <f>SUM(LARGE(G251:BS251,{1,2,3,4,5,6}))</f>
        <v>490</v>
      </c>
      <c r="G251" s="36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>
        <v>490</v>
      </c>
      <c r="BL251" s="37"/>
      <c r="BM251" s="38"/>
      <c r="BN251" s="115">
        <v>0</v>
      </c>
      <c r="BO251" s="115">
        <v>0</v>
      </c>
      <c r="BP251" s="115">
        <v>0</v>
      </c>
      <c r="BQ251" s="59">
        <v>0</v>
      </c>
      <c r="BR251" s="59">
        <v>0</v>
      </c>
      <c r="BS251" s="59">
        <v>0</v>
      </c>
    </row>
    <row r="252" spans="1:71" ht="15" customHeight="1" thickBot="1" x14ac:dyDescent="0.3">
      <c r="A252" s="116" t="s">
        <v>896</v>
      </c>
      <c r="B252" s="6" t="s">
        <v>3182</v>
      </c>
      <c r="C252" s="3" t="s">
        <v>4199</v>
      </c>
      <c r="D252" s="133" t="s">
        <v>3575</v>
      </c>
      <c r="E252" s="424" t="s">
        <v>892</v>
      </c>
      <c r="F252" s="327">
        <f>SUM(LARGE(G252:BS252,{1,2,3,4,5,6}))</f>
        <v>490</v>
      </c>
      <c r="G252" s="36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>
        <v>490</v>
      </c>
      <c r="BL252" s="37"/>
      <c r="BM252" s="38"/>
      <c r="BN252" s="115">
        <v>0</v>
      </c>
      <c r="BO252" s="115">
        <v>0</v>
      </c>
      <c r="BP252" s="115">
        <v>0</v>
      </c>
      <c r="BQ252" s="59">
        <v>0</v>
      </c>
      <c r="BR252" s="59">
        <v>0</v>
      </c>
      <c r="BS252" s="59">
        <v>0</v>
      </c>
    </row>
    <row r="253" spans="1:71" ht="15" customHeight="1" thickBot="1" x14ac:dyDescent="0.3">
      <c r="A253" s="116" t="s">
        <v>899</v>
      </c>
      <c r="B253" s="19" t="s">
        <v>3625</v>
      </c>
      <c r="C253" s="3" t="s">
        <v>4560</v>
      </c>
      <c r="D253" s="133" t="s">
        <v>3627</v>
      </c>
      <c r="E253" s="424" t="s">
        <v>4645</v>
      </c>
      <c r="F253" s="327">
        <f>SUM(LARGE(G253:BS253,{1,2,3,4,5,6}))</f>
        <v>488</v>
      </c>
      <c r="G253" s="36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>
        <v>157</v>
      </c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>
        <v>331</v>
      </c>
      <c r="BG253" s="37"/>
      <c r="BH253" s="37"/>
      <c r="BI253" s="37"/>
      <c r="BJ253" s="37"/>
      <c r="BK253" s="37"/>
      <c r="BL253" s="37"/>
      <c r="BM253" s="38"/>
      <c r="BN253" s="115">
        <v>0</v>
      </c>
      <c r="BO253" s="115">
        <v>0</v>
      </c>
      <c r="BP253" s="115">
        <v>0</v>
      </c>
      <c r="BQ253" s="59">
        <v>0</v>
      </c>
      <c r="BR253" s="59">
        <v>0</v>
      </c>
      <c r="BS253" s="59">
        <v>0</v>
      </c>
    </row>
    <row r="254" spans="1:71" ht="15" customHeight="1" thickBot="1" x14ac:dyDescent="0.3">
      <c r="A254" s="116" t="s">
        <v>902</v>
      </c>
      <c r="B254" s="19" t="s">
        <v>670</v>
      </c>
      <c r="C254" s="3" t="s">
        <v>4253</v>
      </c>
      <c r="D254" s="133" t="s">
        <v>671</v>
      </c>
      <c r="E254" s="424" t="s">
        <v>4645</v>
      </c>
      <c r="F254" s="327">
        <f>SUM(LARGE(G254:BS254,{1,2,3,4,5,6}))</f>
        <v>488</v>
      </c>
      <c r="G254" s="36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>
        <v>157</v>
      </c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>
        <v>331</v>
      </c>
      <c r="BG254" s="37"/>
      <c r="BH254" s="37"/>
      <c r="BI254" s="37"/>
      <c r="BJ254" s="37"/>
      <c r="BK254" s="37"/>
      <c r="BL254" s="37"/>
      <c r="BM254" s="38"/>
      <c r="BN254" s="115">
        <v>0</v>
      </c>
      <c r="BO254" s="115">
        <v>0</v>
      </c>
      <c r="BP254" s="115">
        <v>0</v>
      </c>
      <c r="BQ254" s="59">
        <v>0</v>
      </c>
      <c r="BR254" s="59">
        <v>0</v>
      </c>
      <c r="BS254" s="59">
        <v>0</v>
      </c>
    </row>
    <row r="255" spans="1:71" ht="15" customHeight="1" thickBot="1" x14ac:dyDescent="0.3">
      <c r="A255" s="116" t="s">
        <v>905</v>
      </c>
      <c r="B255" s="19" t="s">
        <v>1042</v>
      </c>
      <c r="C255" s="3" t="s">
        <v>4439</v>
      </c>
      <c r="D255" s="133" t="s">
        <v>1043</v>
      </c>
      <c r="E255" s="424" t="s">
        <v>241</v>
      </c>
      <c r="F255" s="327">
        <f>SUM(LARGE(G255:BS255,{1,2,3,4,5,6}))</f>
        <v>460</v>
      </c>
      <c r="G255" s="36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>
        <v>240</v>
      </c>
      <c r="AZ255" s="37"/>
      <c r="BA255" s="37"/>
      <c r="BB255" s="37"/>
      <c r="BC255" s="37"/>
      <c r="BD255" s="37"/>
      <c r="BE255" s="37"/>
      <c r="BF255" s="37"/>
      <c r="BG255" s="37"/>
      <c r="BH255" s="37">
        <v>220</v>
      </c>
      <c r="BI255" s="37"/>
      <c r="BJ255" s="37"/>
      <c r="BK255" s="37"/>
      <c r="BL255" s="37"/>
      <c r="BM255" s="38"/>
      <c r="BN255" s="115">
        <v>0</v>
      </c>
      <c r="BO255" s="115">
        <v>0</v>
      </c>
      <c r="BP255" s="115">
        <v>0</v>
      </c>
      <c r="BQ255" s="59">
        <v>0</v>
      </c>
      <c r="BR255" s="59">
        <v>0</v>
      </c>
      <c r="BS255" s="59">
        <v>0</v>
      </c>
    </row>
    <row r="256" spans="1:71" ht="15" customHeight="1" thickBot="1" x14ac:dyDescent="0.3">
      <c r="A256" s="116" t="s">
        <v>908</v>
      </c>
      <c r="B256" s="19" t="s">
        <v>828</v>
      </c>
      <c r="C256" s="3" t="s">
        <v>4406</v>
      </c>
      <c r="D256" s="133" t="s">
        <v>829</v>
      </c>
      <c r="E256" s="424" t="s">
        <v>4661</v>
      </c>
      <c r="F256" s="327">
        <f>SUM(LARGE(G256:BS256,{1,2,3,4,5,6}))</f>
        <v>457</v>
      </c>
      <c r="G256" s="36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>
        <v>157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>
        <v>300</v>
      </c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8"/>
      <c r="BN256" s="115">
        <v>0</v>
      </c>
      <c r="BO256" s="115">
        <v>0</v>
      </c>
      <c r="BP256" s="115">
        <v>0</v>
      </c>
      <c r="BQ256" s="59">
        <v>0</v>
      </c>
      <c r="BR256" s="59">
        <v>0</v>
      </c>
      <c r="BS256" s="59">
        <v>0</v>
      </c>
    </row>
    <row r="257" spans="1:71" ht="15" customHeight="1" thickBot="1" x14ac:dyDescent="0.3">
      <c r="A257" s="116" t="s">
        <v>911</v>
      </c>
      <c r="B257" s="127" t="s">
        <v>840</v>
      </c>
      <c r="C257" s="3" t="s">
        <v>4405</v>
      </c>
      <c r="D257" s="133" t="s">
        <v>841</v>
      </c>
      <c r="E257" s="424" t="s">
        <v>4649</v>
      </c>
      <c r="F257" s="327">
        <f>SUM(LARGE(G257:BS257,{1,2,3,4,5,6}))</f>
        <v>455</v>
      </c>
      <c r="G257" s="36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>
        <v>250</v>
      </c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>
        <v>205</v>
      </c>
      <c r="BD257" s="37"/>
      <c r="BE257" s="37"/>
      <c r="BF257" s="37"/>
      <c r="BG257" s="37"/>
      <c r="BH257" s="37"/>
      <c r="BI257" s="37"/>
      <c r="BJ257" s="37"/>
      <c r="BK257" s="37"/>
      <c r="BL257" s="37"/>
      <c r="BM257" s="38"/>
      <c r="BN257" s="115">
        <v>0</v>
      </c>
      <c r="BO257" s="115">
        <v>0</v>
      </c>
      <c r="BP257" s="115">
        <v>0</v>
      </c>
      <c r="BQ257" s="59">
        <v>0</v>
      </c>
      <c r="BR257" s="59">
        <v>0</v>
      </c>
      <c r="BS257" s="59">
        <v>0</v>
      </c>
    </row>
    <row r="258" spans="1:71" ht="15" customHeight="1" thickBot="1" x14ac:dyDescent="0.3">
      <c r="A258" s="116" t="s">
        <v>914</v>
      </c>
      <c r="B258" s="127" t="s">
        <v>880</v>
      </c>
      <c r="C258" s="3" t="s">
        <v>4410</v>
      </c>
      <c r="D258" s="133" t="s">
        <v>881</v>
      </c>
      <c r="E258" s="424" t="s">
        <v>4653</v>
      </c>
      <c r="F258" s="327">
        <f>SUM(LARGE(G258:BS258,{1,2,3,4,5,6}))</f>
        <v>444</v>
      </c>
      <c r="G258" s="36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>
        <v>444</v>
      </c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8"/>
      <c r="BN258" s="115">
        <v>0</v>
      </c>
      <c r="BO258" s="115">
        <v>0</v>
      </c>
      <c r="BP258" s="115">
        <v>0</v>
      </c>
      <c r="BQ258" s="59">
        <v>0</v>
      </c>
      <c r="BR258" s="59">
        <v>0</v>
      </c>
      <c r="BS258" s="59">
        <v>0</v>
      </c>
    </row>
    <row r="259" spans="1:71" ht="15" customHeight="1" thickBot="1" x14ac:dyDescent="0.3">
      <c r="A259" s="116" t="s">
        <v>917</v>
      </c>
      <c r="B259" s="6" t="s">
        <v>816</v>
      </c>
      <c r="C259" s="3" t="s">
        <v>4400</v>
      </c>
      <c r="D259" s="133" t="s">
        <v>3562</v>
      </c>
      <c r="E259" s="424" t="s">
        <v>4657</v>
      </c>
      <c r="F259" s="327">
        <f>SUM(LARGE(G259:BS259,{1,2,3,4,5,6}))</f>
        <v>427</v>
      </c>
      <c r="G259" s="36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>
        <v>137</v>
      </c>
      <c r="AD259" s="37"/>
      <c r="AE259" s="37"/>
      <c r="AF259" s="37"/>
      <c r="AG259" s="37"/>
      <c r="AH259" s="37"/>
      <c r="AI259" s="37"/>
      <c r="AJ259" s="37"/>
      <c r="AK259" s="37">
        <v>290</v>
      </c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8"/>
      <c r="BN259" s="115">
        <v>0</v>
      </c>
      <c r="BO259" s="115">
        <v>0</v>
      </c>
      <c r="BP259" s="115">
        <v>0</v>
      </c>
      <c r="BQ259" s="59">
        <v>0</v>
      </c>
      <c r="BR259" s="59">
        <v>0</v>
      </c>
      <c r="BS259" s="59">
        <v>0</v>
      </c>
    </row>
    <row r="260" spans="1:71" ht="15" customHeight="1" thickBot="1" x14ac:dyDescent="0.3">
      <c r="A260" s="116" t="s">
        <v>920</v>
      </c>
      <c r="B260" s="6" t="s">
        <v>955</v>
      </c>
      <c r="C260" s="3" t="s">
        <v>4438</v>
      </c>
      <c r="D260" s="133" t="s">
        <v>3572</v>
      </c>
      <c r="E260" s="424" t="s">
        <v>4657</v>
      </c>
      <c r="F260" s="327">
        <f>SUM(LARGE(G260:BS260,{1,2,3,4,5,6}))</f>
        <v>427</v>
      </c>
      <c r="G260" s="36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37">
        <v>137</v>
      </c>
      <c r="AD260" s="37"/>
      <c r="AE260" s="37"/>
      <c r="AF260" s="37"/>
      <c r="AG260" s="37"/>
      <c r="AH260" s="37"/>
      <c r="AI260" s="37"/>
      <c r="AJ260" s="37"/>
      <c r="AK260" s="37">
        <v>290</v>
      </c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8"/>
      <c r="BN260" s="115">
        <v>0</v>
      </c>
      <c r="BO260" s="115">
        <v>0</v>
      </c>
      <c r="BP260" s="115">
        <v>0</v>
      </c>
      <c r="BQ260" s="59">
        <v>0</v>
      </c>
      <c r="BR260" s="59">
        <v>0</v>
      </c>
      <c r="BS260" s="59">
        <v>0</v>
      </c>
    </row>
    <row r="261" spans="1:71" ht="15" customHeight="1" thickBot="1" x14ac:dyDescent="0.3">
      <c r="A261" s="116" t="s">
        <v>923</v>
      </c>
      <c r="B261" s="19" t="s">
        <v>918</v>
      </c>
      <c r="C261" s="3" t="s">
        <v>4031</v>
      </c>
      <c r="D261" s="133" t="s">
        <v>919</v>
      </c>
      <c r="E261" s="424" t="s">
        <v>409</v>
      </c>
      <c r="F261" s="327">
        <f>SUM(LARGE(G261:BS261,{1,2,3,4,5,6}))</f>
        <v>425</v>
      </c>
      <c r="G261" s="36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>
        <v>425</v>
      </c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8"/>
      <c r="BN261" s="115">
        <v>0</v>
      </c>
      <c r="BO261" s="115">
        <v>0</v>
      </c>
      <c r="BP261" s="115">
        <v>0</v>
      </c>
      <c r="BQ261" s="59">
        <v>0</v>
      </c>
      <c r="BR261" s="59">
        <v>0</v>
      </c>
      <c r="BS261" s="59">
        <v>0</v>
      </c>
    </row>
    <row r="262" spans="1:71" ht="15" customHeight="1" thickBot="1" x14ac:dyDescent="0.3">
      <c r="A262" s="116" t="s">
        <v>926</v>
      </c>
      <c r="B262" s="19" t="s">
        <v>810</v>
      </c>
      <c r="C262" s="3" t="s">
        <v>4427</v>
      </c>
      <c r="D262" s="133" t="s">
        <v>811</v>
      </c>
      <c r="E262" s="424" t="s">
        <v>513</v>
      </c>
      <c r="F262" s="327">
        <f>SUM(LARGE(G262:BS262,{1,2,3,4,5,6}))</f>
        <v>420</v>
      </c>
      <c r="G262" s="36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>
        <v>420</v>
      </c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8"/>
      <c r="BN262" s="115">
        <v>0</v>
      </c>
      <c r="BO262" s="115">
        <v>0</v>
      </c>
      <c r="BP262" s="115">
        <v>0</v>
      </c>
      <c r="BQ262" s="59">
        <v>0</v>
      </c>
      <c r="BR262" s="59">
        <v>0</v>
      </c>
      <c r="BS262" s="59">
        <v>0</v>
      </c>
    </row>
    <row r="263" spans="1:71" ht="15" customHeight="1" thickBot="1" x14ac:dyDescent="0.3">
      <c r="A263" s="116" t="s">
        <v>929</v>
      </c>
      <c r="B263" s="19" t="s">
        <v>767</v>
      </c>
      <c r="C263" s="3" t="s">
        <v>3986</v>
      </c>
      <c r="D263" s="133" t="s">
        <v>768</v>
      </c>
      <c r="E263" s="424" t="s">
        <v>513</v>
      </c>
      <c r="F263" s="327">
        <f>SUM(LARGE(G263:BS263,{1,2,3,4,5,6}))</f>
        <v>420</v>
      </c>
      <c r="G263" s="36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>
        <v>420</v>
      </c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8"/>
      <c r="BN263" s="115">
        <v>0</v>
      </c>
      <c r="BO263" s="115">
        <v>0</v>
      </c>
      <c r="BP263" s="115">
        <v>0</v>
      </c>
      <c r="BQ263" s="59">
        <v>0</v>
      </c>
      <c r="BR263" s="59">
        <v>0</v>
      </c>
      <c r="BS263" s="59">
        <v>0</v>
      </c>
    </row>
    <row r="264" spans="1:71" ht="15" customHeight="1" thickBot="1" x14ac:dyDescent="0.3">
      <c r="A264" s="116" t="s">
        <v>931</v>
      </c>
      <c r="B264" s="19" t="s">
        <v>855</v>
      </c>
      <c r="C264" s="3" t="s">
        <v>4428</v>
      </c>
      <c r="D264" s="133" t="s">
        <v>856</v>
      </c>
      <c r="E264" s="424" t="s">
        <v>513</v>
      </c>
      <c r="F264" s="327">
        <f>SUM(LARGE(G264:BS264,{1,2,3,4,5,6}))</f>
        <v>420</v>
      </c>
      <c r="G264" s="36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>
        <v>420</v>
      </c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8"/>
      <c r="BN264" s="115">
        <v>0</v>
      </c>
      <c r="BO264" s="115">
        <v>0</v>
      </c>
      <c r="BP264" s="115">
        <v>0</v>
      </c>
      <c r="BQ264" s="59">
        <v>0</v>
      </c>
      <c r="BR264" s="59">
        <v>0</v>
      </c>
      <c r="BS264" s="59">
        <v>0</v>
      </c>
    </row>
    <row r="265" spans="1:71" ht="15" customHeight="1" thickBot="1" x14ac:dyDescent="0.3">
      <c r="A265" s="116" t="s">
        <v>934</v>
      </c>
      <c r="B265" s="127" t="s">
        <v>906</v>
      </c>
      <c r="C265" s="3" t="s">
        <v>4417</v>
      </c>
      <c r="D265" s="133" t="s">
        <v>907</v>
      </c>
      <c r="E265" s="424" t="s">
        <v>684</v>
      </c>
      <c r="F265" s="327">
        <f>SUM(LARGE(G265:BS265,{1,2,3,4,5,6}))</f>
        <v>418</v>
      </c>
      <c r="G265" s="36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>
        <v>213</v>
      </c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>
        <v>205</v>
      </c>
      <c r="BD265" s="37"/>
      <c r="BE265" s="37"/>
      <c r="BF265" s="37"/>
      <c r="BG265" s="37"/>
      <c r="BH265" s="37"/>
      <c r="BI265" s="37"/>
      <c r="BJ265" s="37"/>
      <c r="BK265" s="37"/>
      <c r="BL265" s="37"/>
      <c r="BM265" s="38"/>
      <c r="BN265" s="115">
        <v>0</v>
      </c>
      <c r="BO265" s="115">
        <v>0</v>
      </c>
      <c r="BP265" s="115">
        <v>0</v>
      </c>
      <c r="BQ265" s="59">
        <v>0</v>
      </c>
      <c r="BR265" s="59">
        <v>0</v>
      </c>
      <c r="BS265" s="59">
        <v>0</v>
      </c>
    </row>
    <row r="266" spans="1:71" ht="15" customHeight="1" thickBot="1" x14ac:dyDescent="0.3">
      <c r="A266" s="116" t="s">
        <v>937</v>
      </c>
      <c r="B266" s="19" t="s">
        <v>730</v>
      </c>
      <c r="C266" s="3" t="s">
        <v>4446</v>
      </c>
      <c r="D266" s="133" t="s">
        <v>731</v>
      </c>
      <c r="E266" s="424" t="s">
        <v>4653</v>
      </c>
      <c r="F266" s="327">
        <f>SUM(LARGE(G266:BS266,{1,2,3,4,5,6}))</f>
        <v>410</v>
      </c>
      <c r="G266" s="36"/>
      <c r="H266" s="37"/>
      <c r="I266" s="37">
        <v>205</v>
      </c>
      <c r="J266" s="37"/>
      <c r="K266" s="37"/>
      <c r="L266" s="37"/>
      <c r="M266" s="37"/>
      <c r="N266" s="37"/>
      <c r="O266" s="37">
        <v>205</v>
      </c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8"/>
      <c r="BN266" s="115">
        <v>0</v>
      </c>
      <c r="BO266" s="115">
        <v>0</v>
      </c>
      <c r="BP266" s="115">
        <v>0</v>
      </c>
      <c r="BQ266" s="59">
        <v>0</v>
      </c>
      <c r="BR266" s="59">
        <v>0</v>
      </c>
      <c r="BS266" s="59">
        <v>0</v>
      </c>
    </row>
    <row r="267" spans="1:71" ht="15" customHeight="1" thickBot="1" x14ac:dyDescent="0.3">
      <c r="A267" s="116" t="s">
        <v>940</v>
      </c>
      <c r="B267" s="19" t="s">
        <v>874</v>
      </c>
      <c r="C267" s="3" t="s">
        <v>4407</v>
      </c>
      <c r="D267" s="133" t="s">
        <v>875</v>
      </c>
      <c r="E267" s="424" t="s">
        <v>4655</v>
      </c>
      <c r="F267" s="327">
        <f>SUM(LARGE(G267:BS267,{1,2,3,4,5,6}))</f>
        <v>410</v>
      </c>
      <c r="G267" s="36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37">
        <v>205</v>
      </c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>
        <v>205</v>
      </c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8"/>
      <c r="BN267" s="115">
        <v>0</v>
      </c>
      <c r="BO267" s="115">
        <v>0</v>
      </c>
      <c r="BP267" s="115">
        <v>0</v>
      </c>
      <c r="BQ267" s="59">
        <v>0</v>
      </c>
      <c r="BR267" s="59">
        <v>0</v>
      </c>
      <c r="BS267" s="59">
        <v>0</v>
      </c>
    </row>
    <row r="268" spans="1:71" ht="15" customHeight="1" thickBot="1" x14ac:dyDescent="0.3">
      <c r="A268" s="116" t="s">
        <v>943</v>
      </c>
      <c r="B268" s="6" t="s">
        <v>1008</v>
      </c>
      <c r="C268" s="3" t="s">
        <v>4459</v>
      </c>
      <c r="D268" s="133" t="s">
        <v>1009</v>
      </c>
      <c r="E268" s="424" t="s">
        <v>526</v>
      </c>
      <c r="F268" s="327">
        <f>SUM(LARGE(G268:BS268,{1,2,3,4,5,6}))</f>
        <v>400</v>
      </c>
      <c r="G268" s="36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>
        <v>400</v>
      </c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8"/>
      <c r="BN268" s="115">
        <v>0</v>
      </c>
      <c r="BO268" s="115">
        <v>0</v>
      </c>
      <c r="BP268" s="115">
        <v>0</v>
      </c>
      <c r="BQ268" s="59">
        <v>0</v>
      </c>
      <c r="BR268" s="59">
        <v>0</v>
      </c>
      <c r="BS268" s="59">
        <v>0</v>
      </c>
    </row>
    <row r="269" spans="1:71" ht="15" customHeight="1" thickBot="1" x14ac:dyDescent="0.3">
      <c r="A269" s="116" t="s">
        <v>945</v>
      </c>
      <c r="B269" s="6" t="s">
        <v>743</v>
      </c>
      <c r="C269" s="3" t="s">
        <v>4284</v>
      </c>
      <c r="D269" s="133" t="s">
        <v>744</v>
      </c>
      <c r="E269" s="424" t="s">
        <v>526</v>
      </c>
      <c r="F269" s="327">
        <f>SUM(LARGE(G269:BS269,{1,2,3,4,5,6}))</f>
        <v>400</v>
      </c>
      <c r="G269" s="36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>
        <v>400</v>
      </c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8"/>
      <c r="BN269" s="115">
        <v>0</v>
      </c>
      <c r="BO269" s="115">
        <v>0</v>
      </c>
      <c r="BP269" s="115">
        <v>0</v>
      </c>
      <c r="BQ269" s="59">
        <v>0</v>
      </c>
      <c r="BR269" s="59">
        <v>0</v>
      </c>
      <c r="BS269" s="59">
        <v>0</v>
      </c>
    </row>
    <row r="270" spans="1:71" ht="15" customHeight="1" thickBot="1" x14ac:dyDescent="0.25">
      <c r="A270" s="116" t="s">
        <v>948</v>
      </c>
      <c r="B270" s="44" t="s">
        <v>1211</v>
      </c>
      <c r="C270" s="3" t="s">
        <v>4510</v>
      </c>
      <c r="D270" s="133" t="s">
        <v>1212</v>
      </c>
      <c r="E270" s="424" t="s">
        <v>497</v>
      </c>
      <c r="F270" s="327">
        <f>SUM(LARGE(G270:BS270,{1,2,3,4,5,6}))</f>
        <v>396</v>
      </c>
      <c r="G270" s="36"/>
      <c r="H270" s="37"/>
      <c r="I270" s="37"/>
      <c r="J270" s="37">
        <v>177</v>
      </c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>
        <v>117</v>
      </c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>
        <v>102</v>
      </c>
      <c r="BF270" s="37"/>
      <c r="BG270" s="37"/>
      <c r="BH270" s="37"/>
      <c r="BI270" s="37"/>
      <c r="BJ270" s="37"/>
      <c r="BK270" s="37"/>
      <c r="BL270" s="37"/>
      <c r="BM270" s="38"/>
      <c r="BN270" s="115">
        <v>0</v>
      </c>
      <c r="BO270" s="115">
        <v>0</v>
      </c>
      <c r="BP270" s="115">
        <v>0</v>
      </c>
      <c r="BQ270" s="59">
        <v>0</v>
      </c>
      <c r="BR270" s="59">
        <v>0</v>
      </c>
      <c r="BS270" s="59">
        <v>0</v>
      </c>
    </row>
    <row r="271" spans="1:71" ht="15" customHeight="1" thickBot="1" x14ac:dyDescent="0.3">
      <c r="A271" s="116" t="s">
        <v>950</v>
      </c>
      <c r="B271" s="19" t="s">
        <v>966</v>
      </c>
      <c r="C271" s="3" t="s">
        <v>4440</v>
      </c>
      <c r="D271" s="133" t="s">
        <v>967</v>
      </c>
      <c r="E271" s="424" t="s">
        <v>968</v>
      </c>
      <c r="F271" s="327">
        <f>SUM(LARGE(G271:BS271,{1,2,3,4,5,6}))</f>
        <v>385</v>
      </c>
      <c r="G271" s="36"/>
      <c r="H271" s="37"/>
      <c r="I271" s="37"/>
      <c r="J271" s="37"/>
      <c r="K271" s="37">
        <v>385</v>
      </c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8"/>
      <c r="BN271" s="115">
        <v>0</v>
      </c>
      <c r="BO271" s="115">
        <v>0</v>
      </c>
      <c r="BP271" s="115">
        <v>0</v>
      </c>
      <c r="BQ271" s="59">
        <v>0</v>
      </c>
      <c r="BR271" s="59">
        <v>0</v>
      </c>
      <c r="BS271" s="59">
        <v>0</v>
      </c>
    </row>
    <row r="272" spans="1:71" ht="15" customHeight="1" thickBot="1" x14ac:dyDescent="0.3">
      <c r="A272" s="116" t="s">
        <v>954</v>
      </c>
      <c r="B272" s="6" t="s">
        <v>3539</v>
      </c>
      <c r="C272" s="3" t="s">
        <v>4470</v>
      </c>
      <c r="D272" s="133" t="s">
        <v>3585</v>
      </c>
      <c r="E272" s="424" t="s">
        <v>152</v>
      </c>
      <c r="F272" s="327">
        <f>SUM(LARGE(G272:BS272,{1,2,3,4,5,6}))</f>
        <v>385</v>
      </c>
      <c r="G272" s="36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>
        <v>385</v>
      </c>
      <c r="BM272" s="38"/>
      <c r="BN272" s="115">
        <v>0</v>
      </c>
      <c r="BO272" s="115">
        <v>0</v>
      </c>
      <c r="BP272" s="115">
        <v>0</v>
      </c>
      <c r="BQ272" s="59">
        <v>0</v>
      </c>
      <c r="BR272" s="59">
        <v>0</v>
      </c>
      <c r="BS272" s="59">
        <v>0</v>
      </c>
    </row>
    <row r="273" spans="1:101" ht="15" customHeight="1" thickBot="1" x14ac:dyDescent="0.3">
      <c r="A273" s="116" t="s">
        <v>956</v>
      </c>
      <c r="B273" s="19" t="s">
        <v>1367</v>
      </c>
      <c r="C273" s="3" t="s">
        <v>4561</v>
      </c>
      <c r="D273" s="133" t="s">
        <v>1368</v>
      </c>
      <c r="E273" s="424" t="s">
        <v>206</v>
      </c>
      <c r="F273" s="327">
        <f>SUM(LARGE(G273:BS273,{1,2,3,4,5,6}))</f>
        <v>385</v>
      </c>
      <c r="G273" s="36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>
        <v>385</v>
      </c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8"/>
      <c r="BN273" s="115">
        <v>0</v>
      </c>
      <c r="BO273" s="115">
        <v>0</v>
      </c>
      <c r="BP273" s="115">
        <v>0</v>
      </c>
      <c r="BQ273" s="59">
        <v>0</v>
      </c>
      <c r="BR273" s="59">
        <v>0</v>
      </c>
      <c r="BS273" s="59">
        <v>0</v>
      </c>
    </row>
    <row r="274" spans="1:101" ht="15" customHeight="1" thickBot="1" x14ac:dyDescent="0.3">
      <c r="A274" s="116" t="s">
        <v>959</v>
      </c>
      <c r="B274" s="6" t="s">
        <v>1170</v>
      </c>
      <c r="C274" s="3" t="s">
        <v>4487</v>
      </c>
      <c r="D274" s="133" t="s">
        <v>1171</v>
      </c>
      <c r="E274" s="424" t="s">
        <v>166</v>
      </c>
      <c r="F274" s="327">
        <f>SUM(LARGE(G274:BS274,{1,2,3,4,5,6}))</f>
        <v>367</v>
      </c>
      <c r="G274" s="36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>
        <v>175</v>
      </c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>
        <v>192</v>
      </c>
      <c r="BM274" s="38"/>
      <c r="BN274" s="115">
        <v>0</v>
      </c>
      <c r="BO274" s="115">
        <v>0</v>
      </c>
      <c r="BP274" s="115">
        <v>0</v>
      </c>
      <c r="BQ274" s="59">
        <v>0</v>
      </c>
      <c r="BR274" s="59">
        <v>0</v>
      </c>
      <c r="BS274" s="59">
        <v>0</v>
      </c>
    </row>
    <row r="275" spans="1:101" ht="15" customHeight="1" thickBot="1" x14ac:dyDescent="0.3">
      <c r="A275" s="116" t="s">
        <v>962</v>
      </c>
      <c r="B275" s="6" t="s">
        <v>1176</v>
      </c>
      <c r="C275" s="3" t="s">
        <v>4463</v>
      </c>
      <c r="D275" s="133" t="s">
        <v>1177</v>
      </c>
      <c r="E275" s="424" t="s">
        <v>166</v>
      </c>
      <c r="F275" s="327">
        <f>SUM(LARGE(G275:BS275,{1,2,3,4,5,6}))</f>
        <v>367</v>
      </c>
      <c r="G275" s="36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>
        <v>175</v>
      </c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>
        <v>192</v>
      </c>
      <c r="BM275" s="38"/>
      <c r="BN275" s="115">
        <v>0</v>
      </c>
      <c r="BO275" s="115">
        <v>0</v>
      </c>
      <c r="BP275" s="115">
        <v>0</v>
      </c>
      <c r="BQ275" s="59">
        <v>0</v>
      </c>
      <c r="BR275" s="59">
        <v>0</v>
      </c>
      <c r="BS275" s="59">
        <v>0</v>
      </c>
    </row>
    <row r="276" spans="1:101" ht="15" customHeight="1" thickBot="1" x14ac:dyDescent="0.3">
      <c r="A276" s="116" t="s">
        <v>965</v>
      </c>
      <c r="B276" s="75" t="s">
        <v>1217</v>
      </c>
      <c r="C276" s="128">
        <v>36048</v>
      </c>
      <c r="D276" s="425">
        <v>66512</v>
      </c>
      <c r="E276" s="426" t="s">
        <v>222</v>
      </c>
      <c r="F276" s="327">
        <f>SUM(LARGE(G276:BS276,{1,2,3,4,5,6}))</f>
        <v>360</v>
      </c>
      <c r="G276" s="36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>
        <v>360</v>
      </c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8"/>
      <c r="BN276" s="115">
        <v>0</v>
      </c>
      <c r="BO276" s="115">
        <v>0</v>
      </c>
      <c r="BP276" s="115">
        <v>0</v>
      </c>
      <c r="BQ276" s="59">
        <v>0</v>
      </c>
      <c r="BR276" s="59">
        <v>0</v>
      </c>
      <c r="BS276" s="59">
        <v>0</v>
      </c>
    </row>
    <row r="277" spans="1:101" ht="15" customHeight="1" thickBot="1" x14ac:dyDescent="0.3">
      <c r="A277" s="116" t="s">
        <v>969</v>
      </c>
      <c r="B277" s="19" t="s">
        <v>3626</v>
      </c>
      <c r="C277" s="3" t="s">
        <v>4562</v>
      </c>
      <c r="D277" s="133" t="s">
        <v>3628</v>
      </c>
      <c r="E277" s="424" t="s">
        <v>4665</v>
      </c>
      <c r="F277" s="327">
        <f>SUM(LARGE(G277:BS277,{1,2,3,4,5,6}))</f>
        <v>360</v>
      </c>
      <c r="G277" s="36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8">
        <v>360</v>
      </c>
      <c r="BN277" s="115">
        <v>0</v>
      </c>
      <c r="BO277" s="115">
        <v>0</v>
      </c>
      <c r="BP277" s="115">
        <v>0</v>
      </c>
      <c r="BQ277" s="59">
        <v>0</v>
      </c>
      <c r="BR277" s="59">
        <v>0</v>
      </c>
      <c r="BS277" s="59">
        <v>0</v>
      </c>
    </row>
    <row r="278" spans="1:101" ht="15" customHeight="1" thickBot="1" x14ac:dyDescent="0.3">
      <c r="A278" s="116" t="s">
        <v>972</v>
      </c>
      <c r="B278" s="19" t="s">
        <v>3529</v>
      </c>
      <c r="C278" s="3" t="s">
        <v>4453</v>
      </c>
      <c r="D278" s="133" t="s">
        <v>3576</v>
      </c>
      <c r="E278" s="424" t="s">
        <v>206</v>
      </c>
      <c r="F278" s="327">
        <f>SUM(LARGE(G278:BS278,{1,2,3,4,5,6}))</f>
        <v>360</v>
      </c>
      <c r="G278" s="36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>
        <v>360</v>
      </c>
      <c r="BM278" s="38"/>
      <c r="BN278" s="115">
        <v>0</v>
      </c>
      <c r="BO278" s="115">
        <v>0</v>
      </c>
      <c r="BP278" s="115">
        <v>0</v>
      </c>
      <c r="BQ278" s="59">
        <v>0</v>
      </c>
      <c r="BR278" s="59">
        <v>0</v>
      </c>
      <c r="BS278" s="59">
        <v>0</v>
      </c>
    </row>
    <row r="279" spans="1:101" ht="15" customHeight="1" thickBot="1" x14ac:dyDescent="0.3">
      <c r="A279" s="116" t="s">
        <v>975</v>
      </c>
      <c r="B279" s="19" t="s">
        <v>3530</v>
      </c>
      <c r="C279" s="3">
        <v>36011</v>
      </c>
      <c r="D279" s="133">
        <v>189673</v>
      </c>
      <c r="E279" s="424" t="s">
        <v>4665</v>
      </c>
      <c r="F279" s="327">
        <f>SUM(LARGE(G279:BS279,{1,2,3,4,5,6}))</f>
        <v>360</v>
      </c>
      <c r="G279" s="36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8">
        <v>360</v>
      </c>
      <c r="BN279" s="115">
        <v>0</v>
      </c>
      <c r="BO279" s="115">
        <v>0</v>
      </c>
      <c r="BP279" s="115">
        <v>0</v>
      </c>
      <c r="BQ279" s="59">
        <v>0</v>
      </c>
      <c r="BR279" s="59">
        <v>0</v>
      </c>
      <c r="BS279" s="59">
        <v>0</v>
      </c>
    </row>
    <row r="280" spans="1:101" ht="15" customHeight="1" thickBot="1" x14ac:dyDescent="0.3">
      <c r="A280" s="116" t="s">
        <v>977</v>
      </c>
      <c r="B280" s="14" t="s">
        <v>3178</v>
      </c>
      <c r="C280" s="3" t="s">
        <v>4401</v>
      </c>
      <c r="D280" s="133" t="s">
        <v>3564</v>
      </c>
      <c r="E280" s="424" t="s">
        <v>892</v>
      </c>
      <c r="F280" s="327">
        <f>SUM(LARGE(G280:BS280,{1,2,3,4,5,6}))</f>
        <v>360</v>
      </c>
      <c r="G280" s="36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>
        <v>360</v>
      </c>
      <c r="BL280" s="37"/>
      <c r="BM280" s="38"/>
      <c r="BN280" s="115">
        <v>0</v>
      </c>
      <c r="BO280" s="115">
        <v>0</v>
      </c>
      <c r="BP280" s="115">
        <v>0</v>
      </c>
      <c r="BQ280" s="59">
        <v>0</v>
      </c>
      <c r="BR280" s="59">
        <v>0</v>
      </c>
      <c r="BS280" s="59">
        <v>0</v>
      </c>
    </row>
    <row r="281" spans="1:101" ht="15" customHeight="1" thickBot="1" x14ac:dyDescent="0.3">
      <c r="A281" s="116" t="s">
        <v>980</v>
      </c>
      <c r="B281" s="127" t="s">
        <v>927</v>
      </c>
      <c r="C281" s="3" t="s">
        <v>4429</v>
      </c>
      <c r="D281" s="133" t="s">
        <v>928</v>
      </c>
      <c r="E281" s="424" t="s">
        <v>684</v>
      </c>
      <c r="F281" s="327">
        <f>SUM(LARGE(G281:BS281,{1,2,3,4,5,6}))</f>
        <v>360</v>
      </c>
      <c r="G281" s="36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>
        <v>360</v>
      </c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8"/>
      <c r="BN281" s="115">
        <v>0</v>
      </c>
      <c r="BO281" s="115">
        <v>0</v>
      </c>
      <c r="BP281" s="115">
        <v>0</v>
      </c>
      <c r="BQ281" s="59">
        <v>0</v>
      </c>
      <c r="BR281" s="59">
        <v>0</v>
      </c>
      <c r="BS281" s="59">
        <v>0</v>
      </c>
    </row>
    <row r="282" spans="1:101" ht="15" customHeight="1" thickBot="1" x14ac:dyDescent="0.3">
      <c r="A282" s="116" t="s">
        <v>983</v>
      </c>
      <c r="B282" s="127" t="s">
        <v>2909</v>
      </c>
      <c r="C282" s="3" t="s">
        <v>4563</v>
      </c>
      <c r="D282" s="133" t="s">
        <v>2910</v>
      </c>
      <c r="E282" s="424" t="s">
        <v>4659</v>
      </c>
      <c r="F282" s="327">
        <f>SUM(LARGE(G282:BS282,{1,2,3,4,5,6}))</f>
        <v>360</v>
      </c>
      <c r="G282" s="36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>
        <v>360</v>
      </c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8"/>
      <c r="BN282" s="115">
        <v>0</v>
      </c>
      <c r="BO282" s="115">
        <v>0</v>
      </c>
      <c r="BP282" s="115">
        <v>0</v>
      </c>
      <c r="BQ282" s="59">
        <v>0</v>
      </c>
      <c r="BR282" s="59">
        <v>0</v>
      </c>
      <c r="BS282" s="59">
        <v>0</v>
      </c>
    </row>
    <row r="283" spans="1:101" ht="15" customHeight="1" thickBot="1" x14ac:dyDescent="0.3">
      <c r="A283" s="116" t="s">
        <v>986</v>
      </c>
      <c r="B283" s="6" t="s">
        <v>944</v>
      </c>
      <c r="C283" s="3" t="s">
        <v>4435</v>
      </c>
      <c r="D283" s="133" t="s">
        <v>3570</v>
      </c>
      <c r="E283" s="424" t="s">
        <v>386</v>
      </c>
      <c r="F283" s="327">
        <f>SUM(LARGE(G283:BS283,{1,2,3,4,5,6}))</f>
        <v>350</v>
      </c>
      <c r="G283" s="36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>
        <v>350</v>
      </c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8"/>
      <c r="BN283" s="115">
        <v>0</v>
      </c>
      <c r="BO283" s="115">
        <v>0</v>
      </c>
      <c r="BP283" s="115">
        <v>0</v>
      </c>
      <c r="BQ283" s="59">
        <v>0</v>
      </c>
      <c r="BR283" s="59">
        <v>0</v>
      </c>
      <c r="BS283" s="59">
        <v>0</v>
      </c>
    </row>
    <row r="284" spans="1:101" ht="15" customHeight="1" thickBot="1" x14ac:dyDescent="0.3">
      <c r="A284" s="116" t="s">
        <v>989</v>
      </c>
      <c r="B284" s="6" t="s">
        <v>1011</v>
      </c>
      <c r="C284" s="3" t="s">
        <v>4460</v>
      </c>
      <c r="D284" s="133" t="s">
        <v>3582</v>
      </c>
      <c r="E284" s="424" t="s">
        <v>386</v>
      </c>
      <c r="F284" s="327">
        <f>SUM(LARGE(G284:BS284,{1,2,3,4,5,6}))</f>
        <v>350</v>
      </c>
      <c r="G284" s="36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>
        <v>350</v>
      </c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8"/>
      <c r="BN284" s="115">
        <v>0</v>
      </c>
      <c r="BO284" s="115">
        <v>0</v>
      </c>
      <c r="BP284" s="115">
        <v>0</v>
      </c>
      <c r="BQ284" s="59">
        <v>0</v>
      </c>
      <c r="BR284" s="59">
        <v>0</v>
      </c>
      <c r="BS284" s="59">
        <v>0</v>
      </c>
    </row>
    <row r="285" spans="1:101" ht="15" customHeight="1" thickBot="1" x14ac:dyDescent="0.3">
      <c r="A285" s="116" t="s">
        <v>992</v>
      </c>
      <c r="B285" s="14" t="s">
        <v>1087</v>
      </c>
      <c r="C285" s="3" t="s">
        <v>4477</v>
      </c>
      <c r="D285" s="133" t="s">
        <v>3589</v>
      </c>
      <c r="E285" s="424" t="s">
        <v>4657</v>
      </c>
      <c r="F285" s="327">
        <f>SUM(LARGE(G285:BS285,{1,2,3,4,5,6}))</f>
        <v>340</v>
      </c>
      <c r="G285" s="36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AI285" s="37"/>
      <c r="AJ285" s="37"/>
      <c r="AK285" s="37">
        <v>340</v>
      </c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8"/>
      <c r="BN285" s="115">
        <v>0</v>
      </c>
      <c r="BO285" s="115">
        <v>0</v>
      </c>
      <c r="BP285" s="115">
        <v>0</v>
      </c>
      <c r="BQ285" s="59">
        <v>0</v>
      </c>
      <c r="BR285" s="59">
        <v>0</v>
      </c>
      <c r="BS285" s="59">
        <v>0</v>
      </c>
    </row>
    <row r="286" spans="1:101" ht="15" customHeight="1" thickBot="1" x14ac:dyDescent="0.3">
      <c r="A286" s="116" t="s">
        <v>994</v>
      </c>
      <c r="B286" s="19" t="s">
        <v>946</v>
      </c>
      <c r="C286" s="3" t="s">
        <v>4436</v>
      </c>
      <c r="D286" s="133" t="s">
        <v>947</v>
      </c>
      <c r="E286" s="424" t="s">
        <v>513</v>
      </c>
      <c r="F286" s="327">
        <f>SUM(LARGE(G286:BS286,{1,2,3,4,5,6}))</f>
        <v>340</v>
      </c>
      <c r="G286" s="36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>
        <v>340</v>
      </c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8"/>
      <c r="BN286" s="115">
        <v>0</v>
      </c>
      <c r="BO286" s="115">
        <v>0</v>
      </c>
      <c r="BP286" s="115">
        <v>0</v>
      </c>
      <c r="BQ286" s="59">
        <v>0</v>
      </c>
      <c r="BR286" s="59">
        <v>0</v>
      </c>
      <c r="BS286" s="59">
        <v>0</v>
      </c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</row>
    <row r="287" spans="1:101" ht="15" customHeight="1" thickBot="1" x14ac:dyDescent="0.3">
      <c r="A287" s="116" t="s">
        <v>997</v>
      </c>
      <c r="B287" s="14" t="s">
        <v>949</v>
      </c>
      <c r="C287" s="3" t="s">
        <v>4437</v>
      </c>
      <c r="D287" s="133" t="s">
        <v>3571</v>
      </c>
      <c r="E287" s="424" t="s">
        <v>4657</v>
      </c>
      <c r="F287" s="327">
        <f>SUM(LARGE(G287:BS287,{1,2,3,4,5,6}))</f>
        <v>340</v>
      </c>
      <c r="G287" s="36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AI287" s="37"/>
      <c r="AJ287" s="37"/>
      <c r="AK287" s="37">
        <v>340</v>
      </c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8"/>
      <c r="BN287" s="115">
        <v>0</v>
      </c>
      <c r="BO287" s="115">
        <v>0</v>
      </c>
      <c r="BP287" s="115">
        <v>0</v>
      </c>
      <c r="BQ287" s="59">
        <v>0</v>
      </c>
      <c r="BR287" s="59">
        <v>0</v>
      </c>
      <c r="BS287" s="59">
        <v>0</v>
      </c>
    </row>
    <row r="288" spans="1:101" ht="15" customHeight="1" thickBot="1" x14ac:dyDescent="0.3">
      <c r="A288" s="116" t="s">
        <v>1000</v>
      </c>
      <c r="B288" s="19" t="s">
        <v>921</v>
      </c>
      <c r="C288" s="3" t="s">
        <v>4013</v>
      </c>
      <c r="D288" s="133" t="s">
        <v>922</v>
      </c>
      <c r="E288" s="424" t="s">
        <v>513</v>
      </c>
      <c r="F288" s="327">
        <f>SUM(LARGE(G288:BS288,{1,2,3,4,5,6}))</f>
        <v>340</v>
      </c>
      <c r="G288" s="36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>
        <v>340</v>
      </c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8"/>
      <c r="BN288" s="115">
        <v>0</v>
      </c>
      <c r="BO288" s="115">
        <v>0</v>
      </c>
      <c r="BP288" s="115">
        <v>0</v>
      </c>
      <c r="BQ288" s="59">
        <v>0</v>
      </c>
      <c r="BR288" s="59">
        <v>0</v>
      </c>
      <c r="BS288" s="59">
        <v>0</v>
      </c>
    </row>
    <row r="289" spans="1:105" ht="15" customHeight="1" thickBot="1" x14ac:dyDescent="0.3">
      <c r="A289" s="116" t="s">
        <v>1003</v>
      </c>
      <c r="B289" s="19" t="s">
        <v>932</v>
      </c>
      <c r="C289" s="3" t="s">
        <v>4250</v>
      </c>
      <c r="D289" s="133" t="s">
        <v>933</v>
      </c>
      <c r="E289" s="424" t="s">
        <v>306</v>
      </c>
      <c r="F289" s="327">
        <f>SUM(LARGE(G289:BS289,{1,2,3,4,5,6}))</f>
        <v>337</v>
      </c>
      <c r="G289" s="36"/>
      <c r="H289" s="37"/>
      <c r="I289" s="37"/>
      <c r="J289" s="37">
        <v>147</v>
      </c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>
        <v>190</v>
      </c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8"/>
      <c r="BN289" s="115">
        <v>0</v>
      </c>
      <c r="BO289" s="115">
        <v>0</v>
      </c>
      <c r="BP289" s="115">
        <v>0</v>
      </c>
      <c r="BQ289" s="59">
        <v>0</v>
      </c>
      <c r="BR289" s="59">
        <v>0</v>
      </c>
      <c r="BS289" s="59">
        <v>0</v>
      </c>
    </row>
    <row r="290" spans="1:105" ht="15" customHeight="1" thickBot="1" x14ac:dyDescent="0.3">
      <c r="A290" s="116" t="s">
        <v>1007</v>
      </c>
      <c r="B290" s="19" t="s">
        <v>1269</v>
      </c>
      <c r="C290" s="3" t="s">
        <v>4564</v>
      </c>
      <c r="D290" s="133" t="s">
        <v>1270</v>
      </c>
      <c r="E290" s="424" t="s">
        <v>497</v>
      </c>
      <c r="F290" s="327">
        <f>SUM(LARGE(G290:BS290,{1,2,3,4,5,6}))</f>
        <v>315</v>
      </c>
      <c r="G290" s="36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>
        <v>213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>
        <v>102</v>
      </c>
      <c r="BF290" s="37"/>
      <c r="BG290" s="37"/>
      <c r="BH290" s="37"/>
      <c r="BI290" s="37"/>
      <c r="BJ290" s="37"/>
      <c r="BK290" s="37"/>
      <c r="BL290" s="37"/>
      <c r="BM290" s="38"/>
      <c r="BN290" s="115">
        <v>0</v>
      </c>
      <c r="BO290" s="115">
        <v>0</v>
      </c>
      <c r="BP290" s="115">
        <v>0</v>
      </c>
      <c r="BQ290" s="59">
        <v>0</v>
      </c>
      <c r="BR290" s="59">
        <v>0</v>
      </c>
      <c r="BS290" s="59">
        <v>0</v>
      </c>
    </row>
    <row r="291" spans="1:105" ht="15" customHeight="1" thickBot="1" x14ac:dyDescent="0.3">
      <c r="A291" s="116" t="s">
        <v>1010</v>
      </c>
      <c r="B291" s="6" t="s">
        <v>1037</v>
      </c>
      <c r="C291" s="3" t="s">
        <v>4467</v>
      </c>
      <c r="D291" s="133" t="s">
        <v>1038</v>
      </c>
      <c r="E291" s="424" t="s">
        <v>162</v>
      </c>
      <c r="F291" s="327">
        <f>SUM(LARGE(G291:BS291,{1,2,3,4,5,6}))</f>
        <v>312</v>
      </c>
      <c r="G291" s="36"/>
      <c r="H291" s="37"/>
      <c r="I291" s="37">
        <v>137</v>
      </c>
      <c r="J291" s="37"/>
      <c r="K291" s="37"/>
      <c r="L291" s="37"/>
      <c r="M291" s="37"/>
      <c r="N291" s="37"/>
      <c r="O291" s="37"/>
      <c r="P291" s="37"/>
      <c r="Q291" s="37"/>
      <c r="R291" s="37"/>
      <c r="S291" s="37">
        <v>175</v>
      </c>
      <c r="T291" s="37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8"/>
      <c r="BN291" s="115">
        <v>0</v>
      </c>
      <c r="BO291" s="115">
        <v>0</v>
      </c>
      <c r="BP291" s="115">
        <v>0</v>
      </c>
      <c r="BQ291" s="59">
        <v>0</v>
      </c>
      <c r="BR291" s="59">
        <v>0</v>
      </c>
      <c r="BS291" s="59">
        <v>0</v>
      </c>
    </row>
    <row r="292" spans="1:105" ht="15" customHeight="1" thickBot="1" x14ac:dyDescent="0.3">
      <c r="A292" s="116" t="s">
        <v>1012</v>
      </c>
      <c r="B292" s="19" t="s">
        <v>1101</v>
      </c>
      <c r="C292" s="3" t="s">
        <v>4483</v>
      </c>
      <c r="D292" s="133" t="s">
        <v>1102</v>
      </c>
      <c r="E292" s="424" t="s">
        <v>162</v>
      </c>
      <c r="F292" s="327">
        <f>SUM(LARGE(G292:BS292,{1,2,3,4,5,6}))</f>
        <v>312</v>
      </c>
      <c r="G292" s="36"/>
      <c r="H292" s="37"/>
      <c r="I292" s="37">
        <v>137</v>
      </c>
      <c r="J292" s="37"/>
      <c r="K292" s="37"/>
      <c r="L292" s="37"/>
      <c r="M292" s="37"/>
      <c r="N292" s="37"/>
      <c r="O292" s="37"/>
      <c r="P292" s="37"/>
      <c r="Q292" s="37"/>
      <c r="R292" s="37"/>
      <c r="S292" s="37">
        <v>175</v>
      </c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8"/>
      <c r="BN292" s="115">
        <v>0</v>
      </c>
      <c r="BO292" s="115">
        <v>0</v>
      </c>
      <c r="BP292" s="115">
        <v>0</v>
      </c>
      <c r="BQ292" s="59">
        <v>0</v>
      </c>
      <c r="BR292" s="59">
        <v>0</v>
      </c>
      <c r="BS292" s="59">
        <v>0</v>
      </c>
    </row>
    <row r="293" spans="1:105" ht="15" customHeight="1" thickBot="1" x14ac:dyDescent="0.3">
      <c r="A293" s="116" t="s">
        <v>1015</v>
      </c>
      <c r="B293" s="19" t="s">
        <v>801</v>
      </c>
      <c r="C293" s="3" t="s">
        <v>3696</v>
      </c>
      <c r="D293" s="133" t="s">
        <v>802</v>
      </c>
      <c r="E293" s="424" t="s">
        <v>162</v>
      </c>
      <c r="F293" s="327">
        <f>SUM(LARGE(G293:BS293,{1,2,3,4,5,6}))</f>
        <v>312</v>
      </c>
      <c r="G293" s="36"/>
      <c r="H293" s="37"/>
      <c r="I293" s="37">
        <v>175</v>
      </c>
      <c r="J293" s="37"/>
      <c r="K293" s="37"/>
      <c r="L293" s="37"/>
      <c r="M293" s="37"/>
      <c r="N293" s="37"/>
      <c r="O293" s="37"/>
      <c r="P293" s="37"/>
      <c r="Q293" s="37"/>
      <c r="R293" s="37"/>
      <c r="S293" s="37">
        <v>137</v>
      </c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8"/>
      <c r="BN293" s="115">
        <v>0</v>
      </c>
      <c r="BO293" s="115">
        <v>0</v>
      </c>
      <c r="BP293" s="115">
        <v>0</v>
      </c>
      <c r="BQ293" s="59">
        <v>0</v>
      </c>
      <c r="BR293" s="59">
        <v>0</v>
      </c>
      <c r="BS293" s="59">
        <v>0</v>
      </c>
    </row>
    <row r="294" spans="1:105" ht="15" customHeight="1" thickBot="1" x14ac:dyDescent="0.3">
      <c r="A294" s="116" t="s">
        <v>1018</v>
      </c>
      <c r="B294" s="19" t="s">
        <v>789</v>
      </c>
      <c r="C294" s="3" t="s">
        <v>4464</v>
      </c>
      <c r="D294" s="133" t="s">
        <v>790</v>
      </c>
      <c r="E294" s="424" t="s">
        <v>206</v>
      </c>
      <c r="F294" s="327">
        <f>SUM(LARGE(G294:BS294,{1,2,3,4,5,6}))</f>
        <v>300</v>
      </c>
      <c r="G294" s="36"/>
      <c r="H294" s="37"/>
      <c r="I294" s="37"/>
      <c r="J294" s="37"/>
      <c r="K294" s="37"/>
      <c r="L294" s="37"/>
      <c r="M294" s="37"/>
      <c r="N294" s="37"/>
      <c r="O294" s="37">
        <v>300</v>
      </c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8"/>
      <c r="BN294" s="115">
        <v>0</v>
      </c>
      <c r="BO294" s="115">
        <v>0</v>
      </c>
      <c r="BP294" s="115">
        <v>0</v>
      </c>
      <c r="BQ294" s="59">
        <v>0</v>
      </c>
      <c r="BR294" s="59">
        <v>0</v>
      </c>
      <c r="BS294" s="59">
        <v>0</v>
      </c>
      <c r="CY294" s="71"/>
      <c r="CZ294" s="71"/>
      <c r="DA294" s="71"/>
    </row>
    <row r="295" spans="1:105" ht="15" customHeight="1" thickBot="1" x14ac:dyDescent="0.3">
      <c r="A295" s="116" t="s">
        <v>1021</v>
      </c>
      <c r="B295" s="19" t="s">
        <v>1139</v>
      </c>
      <c r="C295" s="3" t="s">
        <v>4494</v>
      </c>
      <c r="D295" s="133" t="s">
        <v>1140</v>
      </c>
      <c r="E295" s="424" t="s">
        <v>490</v>
      </c>
      <c r="F295" s="327">
        <f>SUM(LARGE(G295:BS295,{1,2,3,4,5,6}))</f>
        <v>300</v>
      </c>
      <c r="G295" s="36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>
        <v>300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8"/>
      <c r="BN295" s="115">
        <v>0</v>
      </c>
      <c r="BO295" s="115">
        <v>0</v>
      </c>
      <c r="BP295" s="115">
        <v>0</v>
      </c>
      <c r="BQ295" s="59">
        <v>0</v>
      </c>
      <c r="BR295" s="59">
        <v>0</v>
      </c>
      <c r="BS295" s="59">
        <v>0</v>
      </c>
    </row>
    <row r="296" spans="1:105" ht="15" customHeight="1" thickBot="1" x14ac:dyDescent="0.3">
      <c r="A296" s="116" t="s">
        <v>1024</v>
      </c>
      <c r="B296" s="19" t="s">
        <v>2894</v>
      </c>
      <c r="C296" s="3" t="s">
        <v>4565</v>
      </c>
      <c r="D296" s="133" t="s">
        <v>2895</v>
      </c>
      <c r="E296" s="424" t="s">
        <v>222</v>
      </c>
      <c r="F296" s="327">
        <f>SUM(LARGE(G296:BS296,{1,2,3,4,5,6}))</f>
        <v>300</v>
      </c>
      <c r="G296" s="36"/>
      <c r="H296" s="37"/>
      <c r="I296" s="37">
        <v>300</v>
      </c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8"/>
      <c r="BN296" s="115">
        <v>0</v>
      </c>
      <c r="BO296" s="115">
        <v>0</v>
      </c>
      <c r="BP296" s="115">
        <v>0</v>
      </c>
      <c r="BQ296" s="59">
        <v>0</v>
      </c>
      <c r="BR296" s="59">
        <v>0</v>
      </c>
      <c r="BS296" s="59">
        <v>0</v>
      </c>
    </row>
    <row r="297" spans="1:105" ht="15" customHeight="1" thickBot="1" x14ac:dyDescent="0.3">
      <c r="A297" s="116" t="s">
        <v>1026</v>
      </c>
      <c r="B297" s="19" t="s">
        <v>575</v>
      </c>
      <c r="C297" s="3" t="s">
        <v>4373</v>
      </c>
      <c r="D297" s="133" t="s">
        <v>576</v>
      </c>
      <c r="E297" s="424" t="s">
        <v>245</v>
      </c>
      <c r="F297" s="327">
        <f>SUM(LARGE(G297:BS297,{1,2,3,4,5,6}))</f>
        <v>300</v>
      </c>
      <c r="G297" s="36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>
        <v>300</v>
      </c>
      <c r="AA297" s="37"/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8"/>
      <c r="BN297" s="115">
        <v>0</v>
      </c>
      <c r="BO297" s="115">
        <v>0</v>
      </c>
      <c r="BP297" s="115">
        <v>0</v>
      </c>
      <c r="BQ297" s="59">
        <v>0</v>
      </c>
      <c r="BR297" s="59">
        <v>0</v>
      </c>
      <c r="BS297" s="59">
        <v>0</v>
      </c>
    </row>
    <row r="298" spans="1:105" ht="15" customHeight="1" thickBot="1" x14ac:dyDescent="0.3">
      <c r="A298" s="116" t="s">
        <v>1028</v>
      </c>
      <c r="B298" s="6" t="s">
        <v>3181</v>
      </c>
      <c r="C298" s="128">
        <v>39637</v>
      </c>
      <c r="D298" s="425">
        <v>76615</v>
      </c>
      <c r="E298" s="426" t="s">
        <v>241</v>
      </c>
      <c r="F298" s="327">
        <f>SUM(LARGE(G298:BS298,{1,2,3,4,5,6}))</f>
        <v>290</v>
      </c>
      <c r="G298" s="36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>
        <v>290</v>
      </c>
      <c r="BI298" s="37"/>
      <c r="BJ298" s="37"/>
      <c r="BK298" s="37"/>
      <c r="BL298" s="37"/>
      <c r="BM298" s="38"/>
      <c r="BN298" s="115">
        <v>0</v>
      </c>
      <c r="BO298" s="115">
        <v>0</v>
      </c>
      <c r="BP298" s="115">
        <v>0</v>
      </c>
      <c r="BQ298" s="59">
        <v>0</v>
      </c>
      <c r="BR298" s="59">
        <v>0</v>
      </c>
      <c r="BS298" s="59">
        <v>0</v>
      </c>
    </row>
    <row r="299" spans="1:105" ht="15" customHeight="1" thickBot="1" x14ac:dyDescent="0.3">
      <c r="A299" s="116" t="s">
        <v>1032</v>
      </c>
      <c r="B299" s="6" t="s">
        <v>3190</v>
      </c>
      <c r="C299" s="3" t="s">
        <v>4500</v>
      </c>
      <c r="D299" s="133" t="s">
        <v>3597</v>
      </c>
      <c r="E299" s="424" t="s">
        <v>241</v>
      </c>
      <c r="F299" s="327">
        <f>SUM(LARGE(G299:BS299,{1,2,3,4,5,6}))</f>
        <v>290</v>
      </c>
      <c r="G299" s="36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>
        <v>290</v>
      </c>
      <c r="BI299" s="37"/>
      <c r="BJ299" s="37"/>
      <c r="BK299" s="37"/>
      <c r="BL299" s="37"/>
      <c r="BM299" s="38"/>
      <c r="BN299" s="115">
        <v>0</v>
      </c>
      <c r="BO299" s="115">
        <v>0</v>
      </c>
      <c r="BP299" s="115">
        <v>0</v>
      </c>
      <c r="BQ299" s="59">
        <v>0</v>
      </c>
      <c r="BR299" s="59">
        <v>0</v>
      </c>
      <c r="BS299" s="59">
        <v>0</v>
      </c>
    </row>
    <row r="300" spans="1:105" ht="15" customHeight="1" thickBot="1" x14ac:dyDescent="0.3">
      <c r="A300" s="116" t="s">
        <v>1036</v>
      </c>
      <c r="B300" s="19" t="s">
        <v>727</v>
      </c>
      <c r="C300" s="3" t="s">
        <v>4419</v>
      </c>
      <c r="D300" s="133" t="s">
        <v>728</v>
      </c>
      <c r="E300" s="424" t="s">
        <v>4657</v>
      </c>
      <c r="F300" s="327">
        <f>SUM(LARGE(G300:BS300,{1,2,3,4,5,6}))</f>
        <v>290</v>
      </c>
      <c r="G300" s="36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>
        <v>290</v>
      </c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8"/>
      <c r="BN300" s="115">
        <v>0</v>
      </c>
      <c r="BO300" s="115">
        <v>0</v>
      </c>
      <c r="BP300" s="115">
        <v>0</v>
      </c>
      <c r="BQ300" s="59">
        <v>0</v>
      </c>
      <c r="BR300" s="59">
        <v>0</v>
      </c>
      <c r="BS300" s="59">
        <v>0</v>
      </c>
    </row>
    <row r="301" spans="1:105" ht="15" customHeight="1" thickBot="1" x14ac:dyDescent="0.3">
      <c r="A301" s="116" t="s">
        <v>1039</v>
      </c>
      <c r="B301" s="14" t="s">
        <v>1089</v>
      </c>
      <c r="C301" s="3" t="s">
        <v>4479</v>
      </c>
      <c r="D301" s="133" t="s">
        <v>1090</v>
      </c>
      <c r="E301" s="424" t="s">
        <v>4657</v>
      </c>
      <c r="F301" s="327">
        <f>SUM(LARGE(G301:BS301,{1,2,3,4,5,6}))</f>
        <v>290</v>
      </c>
      <c r="G301" s="36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>
        <v>290</v>
      </c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8"/>
      <c r="BN301" s="115">
        <v>0</v>
      </c>
      <c r="BO301" s="115">
        <v>0</v>
      </c>
      <c r="BP301" s="115">
        <v>0</v>
      </c>
      <c r="BQ301" s="59">
        <v>0</v>
      </c>
      <c r="BR301" s="59">
        <v>0</v>
      </c>
      <c r="BS301" s="59">
        <v>0</v>
      </c>
    </row>
    <row r="302" spans="1:105" ht="15" customHeight="1" thickBot="1" x14ac:dyDescent="0.3">
      <c r="A302" s="116" t="s">
        <v>1041</v>
      </c>
      <c r="B302" s="19" t="s">
        <v>1092</v>
      </c>
      <c r="C302" s="3" t="s">
        <v>3984</v>
      </c>
      <c r="D302" s="133" t="s">
        <v>1093</v>
      </c>
      <c r="E302" s="424" t="s">
        <v>152</v>
      </c>
      <c r="F302" s="327">
        <f>SUM(LARGE(G302:BS302,{1,2,3,4,5,6}))</f>
        <v>290</v>
      </c>
      <c r="G302" s="36"/>
      <c r="H302" s="37"/>
      <c r="I302" s="37"/>
      <c r="J302" s="37"/>
      <c r="K302" s="37"/>
      <c r="L302" s="37">
        <v>290</v>
      </c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8"/>
      <c r="BN302" s="115">
        <v>0</v>
      </c>
      <c r="BO302" s="115">
        <v>0</v>
      </c>
      <c r="BP302" s="115">
        <v>0</v>
      </c>
      <c r="BQ302" s="59">
        <v>0</v>
      </c>
      <c r="BR302" s="59">
        <v>0</v>
      </c>
      <c r="BS302" s="59">
        <v>0</v>
      </c>
    </row>
    <row r="303" spans="1:105" ht="15" customHeight="1" thickBot="1" x14ac:dyDescent="0.3">
      <c r="A303" s="116" t="s">
        <v>1044</v>
      </c>
      <c r="B303" s="19" t="s">
        <v>1167</v>
      </c>
      <c r="C303" s="3" t="s">
        <v>4343</v>
      </c>
      <c r="D303" s="133" t="s">
        <v>1168</v>
      </c>
      <c r="E303" s="424" t="s">
        <v>152</v>
      </c>
      <c r="F303" s="327">
        <f>SUM(LARGE(G303:BS303,{1,2,3,4,5,6}))</f>
        <v>290</v>
      </c>
      <c r="G303" s="36"/>
      <c r="H303" s="37"/>
      <c r="I303" s="37"/>
      <c r="J303" s="37"/>
      <c r="K303" s="37"/>
      <c r="L303" s="37">
        <v>290</v>
      </c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8"/>
      <c r="BN303" s="115">
        <v>0</v>
      </c>
      <c r="BO303" s="115">
        <v>0</v>
      </c>
      <c r="BP303" s="115">
        <v>0</v>
      </c>
      <c r="BQ303" s="59">
        <v>0</v>
      </c>
      <c r="BR303" s="59">
        <v>0</v>
      </c>
      <c r="BS303" s="59">
        <v>0</v>
      </c>
    </row>
    <row r="304" spans="1:105" ht="15" customHeight="1" thickBot="1" x14ac:dyDescent="0.3">
      <c r="A304" s="116" t="s">
        <v>1046</v>
      </c>
      <c r="B304" s="6" t="s">
        <v>3187</v>
      </c>
      <c r="C304" s="3" t="s">
        <v>4481</v>
      </c>
      <c r="D304" s="133" t="s">
        <v>3196</v>
      </c>
      <c r="E304" s="424" t="s">
        <v>241</v>
      </c>
      <c r="F304" s="327">
        <f>SUM(LARGE(G304:BS304,{1,2,3,4,5,6}))</f>
        <v>290</v>
      </c>
      <c r="G304" s="36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>
        <v>290</v>
      </c>
      <c r="BI304" s="37"/>
      <c r="BJ304" s="37"/>
      <c r="BK304" s="37"/>
      <c r="BL304" s="37"/>
      <c r="BM304" s="38"/>
      <c r="BN304" s="115">
        <v>0</v>
      </c>
      <c r="BO304" s="115">
        <v>0</v>
      </c>
      <c r="BP304" s="115">
        <v>0</v>
      </c>
      <c r="BQ304" s="59">
        <v>0</v>
      </c>
      <c r="BR304" s="59">
        <v>0</v>
      </c>
      <c r="BS304" s="59">
        <v>0</v>
      </c>
    </row>
    <row r="305" spans="1:71" ht="15" customHeight="1" thickBot="1" x14ac:dyDescent="0.3">
      <c r="A305" s="116" t="s">
        <v>1049</v>
      </c>
      <c r="B305" s="19" t="s">
        <v>3526</v>
      </c>
      <c r="C305" s="3">
        <v>39822</v>
      </c>
      <c r="D305" s="133">
        <v>35227</v>
      </c>
      <c r="E305" s="424" t="s">
        <v>3379</v>
      </c>
      <c r="F305" s="327">
        <f>SUM(LARGE(G305:BS305,{1,2,3,4,5,6}))</f>
        <v>275</v>
      </c>
      <c r="G305" s="36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8">
        <v>275</v>
      </c>
      <c r="BN305" s="115">
        <v>0</v>
      </c>
      <c r="BO305" s="115">
        <v>0</v>
      </c>
      <c r="BP305" s="115">
        <v>0</v>
      </c>
      <c r="BQ305" s="59">
        <v>0</v>
      </c>
      <c r="BR305" s="59">
        <v>0</v>
      </c>
      <c r="BS305" s="59">
        <v>0</v>
      </c>
    </row>
    <row r="306" spans="1:71" ht="15" customHeight="1" thickBot="1" x14ac:dyDescent="0.3">
      <c r="A306" s="116" t="s">
        <v>1052</v>
      </c>
      <c r="B306" s="19" t="s">
        <v>3535</v>
      </c>
      <c r="C306" s="3">
        <v>39793</v>
      </c>
      <c r="D306" s="133">
        <v>99196</v>
      </c>
      <c r="E306" s="424" t="s">
        <v>292</v>
      </c>
      <c r="F306" s="327">
        <f>SUM(LARGE(G306:BS306,{1,2,3,4,5,6}))</f>
        <v>275</v>
      </c>
      <c r="G306" s="36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8">
        <v>275</v>
      </c>
      <c r="BN306" s="115">
        <v>0</v>
      </c>
      <c r="BO306" s="115">
        <v>0</v>
      </c>
      <c r="BP306" s="115">
        <v>0</v>
      </c>
      <c r="BQ306" s="59">
        <v>0</v>
      </c>
      <c r="BR306" s="59">
        <v>0</v>
      </c>
      <c r="BS306" s="59">
        <v>0</v>
      </c>
    </row>
    <row r="307" spans="1:71" ht="15" customHeight="1" thickBot="1" x14ac:dyDescent="0.3">
      <c r="A307" s="116" t="s">
        <v>1055</v>
      </c>
      <c r="B307" s="75" t="s">
        <v>1232</v>
      </c>
      <c r="C307" s="3" t="s">
        <v>4566</v>
      </c>
      <c r="D307" s="133" t="s">
        <v>1233</v>
      </c>
      <c r="E307" s="424" t="s">
        <v>4642</v>
      </c>
      <c r="F307" s="327">
        <f>SUM(LARGE(G307:BS307,{1,2,3,4,5,6}))</f>
        <v>275</v>
      </c>
      <c r="G307" s="36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8">
        <v>275</v>
      </c>
      <c r="BN307" s="115">
        <v>0</v>
      </c>
      <c r="BO307" s="115">
        <v>0</v>
      </c>
      <c r="BP307" s="115">
        <v>0</v>
      </c>
      <c r="BQ307" s="59">
        <v>0</v>
      </c>
      <c r="BR307" s="59">
        <v>0</v>
      </c>
      <c r="BS307" s="59">
        <v>0</v>
      </c>
    </row>
    <row r="308" spans="1:71" ht="15" customHeight="1" thickBot="1" x14ac:dyDescent="0.3">
      <c r="A308" s="116" t="s">
        <v>1058</v>
      </c>
      <c r="B308" s="75" t="s">
        <v>951</v>
      </c>
      <c r="C308" s="3" t="s">
        <v>3829</v>
      </c>
      <c r="D308" s="133" t="s">
        <v>952</v>
      </c>
      <c r="E308" s="424" t="s">
        <v>4642</v>
      </c>
      <c r="F308" s="327">
        <f>SUM(LARGE(G308:BS308,{1,2,3,4,5,6}))</f>
        <v>275</v>
      </c>
      <c r="G308" s="36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8">
        <v>275</v>
      </c>
      <c r="BN308" s="115">
        <v>0</v>
      </c>
      <c r="BO308" s="115">
        <v>0</v>
      </c>
      <c r="BP308" s="115">
        <v>0</v>
      </c>
      <c r="BQ308" s="59">
        <v>0</v>
      </c>
      <c r="BR308" s="59">
        <v>0</v>
      </c>
      <c r="BS308" s="59">
        <v>0</v>
      </c>
    </row>
    <row r="309" spans="1:71" ht="15" customHeight="1" thickBot="1" x14ac:dyDescent="0.3">
      <c r="A309" s="116" t="s">
        <v>1061</v>
      </c>
      <c r="B309" s="6" t="s">
        <v>3538</v>
      </c>
      <c r="C309" s="3" t="s">
        <v>4255</v>
      </c>
      <c r="D309" s="133" t="s">
        <v>3194</v>
      </c>
      <c r="E309" s="424" t="s">
        <v>241</v>
      </c>
      <c r="F309" s="327">
        <f>SUM(LARGE(G309:BS309,{1,2,3,4,5,6}))</f>
        <v>275</v>
      </c>
      <c r="G309" s="36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>
        <v>275</v>
      </c>
      <c r="BI309" s="37"/>
      <c r="BJ309" s="37"/>
      <c r="BK309" s="37"/>
      <c r="BL309" s="37"/>
      <c r="BM309" s="38"/>
      <c r="BN309" s="115">
        <v>0</v>
      </c>
      <c r="BO309" s="115">
        <v>0</v>
      </c>
      <c r="BP309" s="115">
        <v>0</v>
      </c>
      <c r="BQ309" s="59">
        <v>0</v>
      </c>
      <c r="BR309" s="59">
        <v>0</v>
      </c>
      <c r="BS309" s="59">
        <v>0</v>
      </c>
    </row>
    <row r="310" spans="1:71" ht="15" customHeight="1" thickBot="1" x14ac:dyDescent="0.3">
      <c r="A310" s="116" t="s">
        <v>1064</v>
      </c>
      <c r="B310" s="19" t="s">
        <v>957</v>
      </c>
      <c r="C310" s="3" t="s">
        <v>4397</v>
      </c>
      <c r="D310" s="133" t="s">
        <v>958</v>
      </c>
      <c r="E310" s="424" t="s">
        <v>148</v>
      </c>
      <c r="F310" s="327">
        <f>SUM(LARGE(G310:BS310,{1,2,3,4,5,6}))</f>
        <v>275</v>
      </c>
      <c r="G310" s="36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>
        <v>275</v>
      </c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8"/>
      <c r="BN310" s="115">
        <v>0</v>
      </c>
      <c r="BO310" s="115">
        <v>0</v>
      </c>
      <c r="BP310" s="115">
        <v>0</v>
      </c>
      <c r="BQ310" s="59">
        <v>0</v>
      </c>
      <c r="BR310" s="59">
        <v>0</v>
      </c>
      <c r="BS310" s="59">
        <v>0</v>
      </c>
    </row>
    <row r="311" spans="1:71" ht="15" customHeight="1" thickBot="1" x14ac:dyDescent="0.3">
      <c r="A311" s="116" t="s">
        <v>1067</v>
      </c>
      <c r="B311" s="19" t="s">
        <v>1203</v>
      </c>
      <c r="C311" s="3" t="s">
        <v>4507</v>
      </c>
      <c r="D311" s="133" t="s">
        <v>1204</v>
      </c>
      <c r="E311" s="424" t="s">
        <v>162</v>
      </c>
      <c r="F311" s="327">
        <f>SUM(LARGE(G311:BS311,{1,2,3,4,5,6}))</f>
        <v>274</v>
      </c>
      <c r="G311" s="36"/>
      <c r="H311" s="37"/>
      <c r="I311" s="37">
        <v>137</v>
      </c>
      <c r="J311" s="37"/>
      <c r="K311" s="37"/>
      <c r="L311" s="37"/>
      <c r="M311" s="37"/>
      <c r="N311" s="37"/>
      <c r="O311" s="37"/>
      <c r="P311" s="37"/>
      <c r="Q311" s="37"/>
      <c r="R311" s="37"/>
      <c r="S311" s="37">
        <v>137</v>
      </c>
      <c r="T311" s="37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8"/>
      <c r="BN311" s="115">
        <v>0</v>
      </c>
      <c r="BO311" s="115">
        <v>0</v>
      </c>
      <c r="BP311" s="115">
        <v>0</v>
      </c>
      <c r="BQ311" s="59">
        <v>0</v>
      </c>
      <c r="BR311" s="59">
        <v>0</v>
      </c>
      <c r="BS311" s="59">
        <v>0</v>
      </c>
    </row>
    <row r="312" spans="1:71" ht="15" customHeight="1" thickBot="1" x14ac:dyDescent="0.3">
      <c r="A312" s="116" t="s">
        <v>1070</v>
      </c>
      <c r="B312" s="19" t="s">
        <v>865</v>
      </c>
      <c r="C312" s="3" t="s">
        <v>4409</v>
      </c>
      <c r="D312" s="133" t="s">
        <v>866</v>
      </c>
      <c r="E312" s="424" t="s">
        <v>162</v>
      </c>
      <c r="F312" s="327">
        <f>SUM(LARGE(G312:BS312,{1,2,3,4,5,6}))</f>
        <v>274</v>
      </c>
      <c r="G312" s="36"/>
      <c r="H312" s="37"/>
      <c r="I312" s="37">
        <v>137</v>
      </c>
      <c r="J312" s="37"/>
      <c r="K312" s="37"/>
      <c r="L312" s="37"/>
      <c r="M312" s="37"/>
      <c r="N312" s="37"/>
      <c r="O312" s="37"/>
      <c r="P312" s="37"/>
      <c r="Q312" s="37"/>
      <c r="R312" s="37"/>
      <c r="S312" s="37">
        <v>137</v>
      </c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8"/>
      <c r="BN312" s="115">
        <v>0</v>
      </c>
      <c r="BO312" s="115">
        <v>0</v>
      </c>
      <c r="BP312" s="115">
        <v>0</v>
      </c>
      <c r="BQ312" s="59">
        <v>0</v>
      </c>
      <c r="BR312" s="59">
        <v>0</v>
      </c>
      <c r="BS312" s="59">
        <v>0</v>
      </c>
    </row>
    <row r="313" spans="1:71" ht="15" customHeight="1" thickBot="1" x14ac:dyDescent="0.3">
      <c r="A313" s="116" t="s">
        <v>1073</v>
      </c>
      <c r="B313" s="19" t="s">
        <v>1001</v>
      </c>
      <c r="C313" s="3" t="s">
        <v>4452</v>
      </c>
      <c r="D313" s="133" t="s">
        <v>1002</v>
      </c>
      <c r="E313" s="424" t="s">
        <v>162</v>
      </c>
      <c r="F313" s="327">
        <f>SUM(LARGE(G313:BS313,{1,2,3,4,5,6}))</f>
        <v>274</v>
      </c>
      <c r="G313" s="36"/>
      <c r="H313" s="37"/>
      <c r="I313" s="37">
        <v>137</v>
      </c>
      <c r="J313" s="37"/>
      <c r="K313" s="37"/>
      <c r="L313" s="37"/>
      <c r="M313" s="37"/>
      <c r="N313" s="37"/>
      <c r="O313" s="37"/>
      <c r="P313" s="37"/>
      <c r="Q313" s="37"/>
      <c r="R313" s="37"/>
      <c r="S313" s="37">
        <v>137</v>
      </c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8"/>
      <c r="BN313" s="115">
        <v>0</v>
      </c>
      <c r="BO313" s="115">
        <v>0</v>
      </c>
      <c r="BP313" s="115">
        <v>0</v>
      </c>
      <c r="BQ313" s="59">
        <v>0</v>
      </c>
      <c r="BR313" s="59">
        <v>0</v>
      </c>
      <c r="BS313" s="59">
        <v>0</v>
      </c>
    </row>
    <row r="314" spans="1:71" ht="15" customHeight="1" thickBot="1" x14ac:dyDescent="0.3">
      <c r="A314" s="116" t="s">
        <v>1075</v>
      </c>
      <c r="B314" s="6" t="s">
        <v>886</v>
      </c>
      <c r="C314" s="3" t="s">
        <v>4412</v>
      </c>
      <c r="D314" s="133" t="s">
        <v>887</v>
      </c>
      <c r="E314" s="424" t="s">
        <v>888</v>
      </c>
      <c r="F314" s="327">
        <f>SUM(LARGE(G314:BS314,{1,2,3,4,5,6}))</f>
        <v>272</v>
      </c>
      <c r="G314" s="36"/>
      <c r="H314" s="37"/>
      <c r="I314" s="37"/>
      <c r="J314" s="37"/>
      <c r="K314" s="37">
        <v>272</v>
      </c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8"/>
      <c r="BN314" s="115">
        <v>0</v>
      </c>
      <c r="BO314" s="115">
        <v>0</v>
      </c>
      <c r="BP314" s="115">
        <v>0</v>
      </c>
      <c r="BQ314" s="59">
        <v>0</v>
      </c>
      <c r="BR314" s="59">
        <v>0</v>
      </c>
      <c r="BS314" s="59">
        <v>0</v>
      </c>
    </row>
    <row r="315" spans="1:71" ht="15" customHeight="1" thickBot="1" x14ac:dyDescent="0.3">
      <c r="A315" s="116" t="s">
        <v>1078</v>
      </c>
      <c r="B315" s="6" t="s">
        <v>970</v>
      </c>
      <c r="C315" s="3" t="s">
        <v>4441</v>
      </c>
      <c r="D315" s="133" t="s">
        <v>971</v>
      </c>
      <c r="E315" s="424" t="s">
        <v>888</v>
      </c>
      <c r="F315" s="327">
        <f>SUM(LARGE(G315:BS315,{1,2,3,4,5,6}))</f>
        <v>272</v>
      </c>
      <c r="G315" s="36"/>
      <c r="H315" s="37"/>
      <c r="I315" s="37"/>
      <c r="J315" s="37"/>
      <c r="K315" s="37">
        <v>272</v>
      </c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8"/>
      <c r="BN315" s="115">
        <v>0</v>
      </c>
      <c r="BO315" s="115">
        <v>0</v>
      </c>
      <c r="BP315" s="115">
        <v>0</v>
      </c>
      <c r="BQ315" s="59">
        <v>0</v>
      </c>
      <c r="BR315" s="59">
        <v>0</v>
      </c>
      <c r="BS315" s="59">
        <v>0</v>
      </c>
    </row>
    <row r="316" spans="1:71" ht="15" customHeight="1" thickBot="1" x14ac:dyDescent="0.3">
      <c r="A316" s="116" t="s">
        <v>1081</v>
      </c>
      <c r="B316" s="19" t="s">
        <v>1120</v>
      </c>
      <c r="C316" s="3" t="s">
        <v>4490</v>
      </c>
      <c r="D316" s="133" t="s">
        <v>1121</v>
      </c>
      <c r="E316" s="424" t="s">
        <v>497</v>
      </c>
      <c r="F316" s="327">
        <f>SUM(LARGE(G316:BS316,{1,2,3,4,5,6}))</f>
        <v>264</v>
      </c>
      <c r="G316" s="36"/>
      <c r="H316" s="37"/>
      <c r="I316" s="37"/>
      <c r="J316" s="37">
        <v>147</v>
      </c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>
        <v>117</v>
      </c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8"/>
      <c r="BN316" s="115">
        <v>0</v>
      </c>
      <c r="BO316" s="115">
        <v>0</v>
      </c>
      <c r="BP316" s="115">
        <v>0</v>
      </c>
      <c r="BQ316" s="59">
        <v>0</v>
      </c>
      <c r="BR316" s="59">
        <v>0</v>
      </c>
      <c r="BS316" s="59">
        <v>0</v>
      </c>
    </row>
    <row r="317" spans="1:71" ht="15" customHeight="1" thickBot="1" x14ac:dyDescent="0.3">
      <c r="A317" s="116" t="s">
        <v>1084</v>
      </c>
      <c r="B317" s="19" t="s">
        <v>1197</v>
      </c>
      <c r="C317" s="3" t="s">
        <v>3890</v>
      </c>
      <c r="D317" s="133" t="s">
        <v>1198</v>
      </c>
      <c r="E317" s="424" t="s">
        <v>497</v>
      </c>
      <c r="F317" s="327">
        <f>SUM(LARGE(G317:BS317,{1,2,3,4,5,6}))</f>
        <v>264</v>
      </c>
      <c r="G317" s="36"/>
      <c r="H317" s="37"/>
      <c r="I317" s="37"/>
      <c r="J317" s="37">
        <v>147</v>
      </c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>
        <v>117</v>
      </c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8"/>
      <c r="BN317" s="115">
        <v>0</v>
      </c>
      <c r="BO317" s="115">
        <v>0</v>
      </c>
      <c r="BP317" s="115">
        <v>0</v>
      </c>
      <c r="BQ317" s="59">
        <v>0</v>
      </c>
      <c r="BR317" s="59">
        <v>0</v>
      </c>
      <c r="BS317" s="59">
        <v>0</v>
      </c>
    </row>
    <row r="318" spans="1:71" ht="15" customHeight="1" thickBot="1" x14ac:dyDescent="0.3">
      <c r="A318" s="116" t="s">
        <v>1086</v>
      </c>
      <c r="B318" s="19" t="s">
        <v>813</v>
      </c>
      <c r="C318" s="3" t="s">
        <v>4420</v>
      </c>
      <c r="D318" s="133" t="s">
        <v>814</v>
      </c>
      <c r="E318" s="424" t="s">
        <v>702</v>
      </c>
      <c r="F318" s="327">
        <f>SUM(LARGE(G318:BS318,{1,2,3,4,5,6}))</f>
        <v>261</v>
      </c>
      <c r="G318" s="36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>
        <v>261</v>
      </c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8"/>
      <c r="BN318" s="115">
        <v>0</v>
      </c>
      <c r="BO318" s="115">
        <v>0</v>
      </c>
      <c r="BP318" s="115">
        <v>0</v>
      </c>
      <c r="BQ318" s="59">
        <v>0</v>
      </c>
      <c r="BR318" s="59">
        <v>0</v>
      </c>
      <c r="BS318" s="59">
        <v>0</v>
      </c>
    </row>
    <row r="319" spans="1:71" ht="15" customHeight="1" thickBot="1" x14ac:dyDescent="0.3">
      <c r="A319" s="116" t="s">
        <v>1088</v>
      </c>
      <c r="B319" s="19" t="s">
        <v>1074</v>
      </c>
      <c r="C319" s="3" t="s">
        <v>4474</v>
      </c>
      <c r="D319" s="133" t="s">
        <v>3586</v>
      </c>
      <c r="E319" s="424" t="s">
        <v>4648</v>
      </c>
      <c r="F319" s="327">
        <f>SUM(LARGE(G319:BS319,{1,2,3,4,5,6}))</f>
        <v>253</v>
      </c>
      <c r="G319" s="36"/>
      <c r="H319" s="37"/>
      <c r="I319" s="37"/>
      <c r="J319" s="37"/>
      <c r="K319" s="37"/>
      <c r="L319" s="37"/>
      <c r="M319" s="37"/>
      <c r="N319" s="37"/>
      <c r="O319" s="37">
        <v>253</v>
      </c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8"/>
      <c r="BN319" s="115">
        <v>0</v>
      </c>
      <c r="BO319" s="115">
        <v>0</v>
      </c>
      <c r="BP319" s="115">
        <v>0</v>
      </c>
      <c r="BQ319" s="59">
        <v>0</v>
      </c>
      <c r="BR319" s="59">
        <v>0</v>
      </c>
      <c r="BS319" s="59">
        <v>0</v>
      </c>
    </row>
    <row r="320" spans="1:71" ht="15" customHeight="1" thickBot="1" x14ac:dyDescent="0.3">
      <c r="A320" s="116" t="s">
        <v>1091</v>
      </c>
      <c r="B320" s="19" t="s">
        <v>1363</v>
      </c>
      <c r="C320" s="3" t="s">
        <v>4567</v>
      </c>
      <c r="D320" s="133" t="s">
        <v>1364</v>
      </c>
      <c r="E320" s="424" t="s">
        <v>738</v>
      </c>
      <c r="F320" s="327">
        <f>SUM(LARGE(G320:BS320,{1,2,3,4,5,6}))</f>
        <v>253</v>
      </c>
      <c r="G320" s="36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>
        <v>253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8"/>
      <c r="BN320" s="115">
        <v>0</v>
      </c>
      <c r="BO320" s="115">
        <v>0</v>
      </c>
      <c r="BP320" s="115">
        <v>0</v>
      </c>
      <c r="BQ320" s="59">
        <v>0</v>
      </c>
      <c r="BR320" s="59">
        <v>0</v>
      </c>
      <c r="BS320" s="59">
        <v>0</v>
      </c>
    </row>
    <row r="321" spans="1:71" ht="15" customHeight="1" thickBot="1" x14ac:dyDescent="0.3">
      <c r="A321" s="116" t="s">
        <v>1094</v>
      </c>
      <c r="B321" s="19" t="s">
        <v>3193</v>
      </c>
      <c r="C321" s="3" t="s">
        <v>4568</v>
      </c>
      <c r="D321" s="133" t="s">
        <v>3197</v>
      </c>
      <c r="E321" s="424" t="s">
        <v>547</v>
      </c>
      <c r="F321" s="327">
        <f>SUM(LARGE(G321:BS321,{1,2,3,4,5,6}))</f>
        <v>253</v>
      </c>
      <c r="G321" s="36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>
        <v>253</v>
      </c>
      <c r="BJ321" s="37"/>
      <c r="BK321" s="37"/>
      <c r="BL321" s="37"/>
      <c r="BM321" s="38"/>
      <c r="BN321" s="115">
        <v>0</v>
      </c>
      <c r="BO321" s="115">
        <v>0</v>
      </c>
      <c r="BP321" s="115">
        <v>0</v>
      </c>
      <c r="BQ321" s="59">
        <v>0</v>
      </c>
      <c r="BR321" s="59">
        <v>0</v>
      </c>
      <c r="BS321" s="59">
        <v>0</v>
      </c>
    </row>
    <row r="322" spans="1:71" ht="15" customHeight="1" thickBot="1" x14ac:dyDescent="0.3">
      <c r="A322" s="116" t="s">
        <v>1097</v>
      </c>
      <c r="B322" s="127" t="s">
        <v>995</v>
      </c>
      <c r="C322" s="3" t="s">
        <v>4449</v>
      </c>
      <c r="D322" s="133" t="s">
        <v>996</v>
      </c>
      <c r="E322" s="424" t="s">
        <v>4649</v>
      </c>
      <c r="F322" s="327">
        <f>SUM(LARGE(G322:BS322,{1,2,3,4,5,6}))</f>
        <v>250</v>
      </c>
      <c r="G322" s="36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>
        <v>250</v>
      </c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8"/>
      <c r="BN322" s="115">
        <v>0</v>
      </c>
      <c r="BO322" s="115">
        <v>0</v>
      </c>
      <c r="BP322" s="115">
        <v>0</v>
      </c>
      <c r="BQ322" s="59">
        <v>0</v>
      </c>
      <c r="BR322" s="59">
        <v>0</v>
      </c>
      <c r="BS322" s="59">
        <v>0</v>
      </c>
    </row>
    <row r="323" spans="1:71" ht="15" customHeight="1" thickBot="1" x14ac:dyDescent="0.3">
      <c r="A323" s="116" t="s">
        <v>1100</v>
      </c>
      <c r="B323" s="75" t="s">
        <v>1158</v>
      </c>
      <c r="C323" s="3" t="s">
        <v>4499</v>
      </c>
      <c r="D323" s="133" t="s">
        <v>3596</v>
      </c>
      <c r="E323" s="424" t="s">
        <v>152</v>
      </c>
      <c r="F323" s="327">
        <f>SUM(LARGE(G323:BS323,{1,2,3,4,5,6}))</f>
        <v>220</v>
      </c>
      <c r="G323" s="36"/>
      <c r="H323" s="37"/>
      <c r="I323" s="37"/>
      <c r="J323" s="37"/>
      <c r="K323" s="37"/>
      <c r="L323" s="37">
        <v>220</v>
      </c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8"/>
      <c r="BN323" s="115">
        <v>0</v>
      </c>
      <c r="BO323" s="115">
        <v>0</v>
      </c>
      <c r="BP323" s="115">
        <v>0</v>
      </c>
      <c r="BQ323" s="59">
        <v>0</v>
      </c>
      <c r="BR323" s="59">
        <v>0</v>
      </c>
      <c r="BS323" s="59">
        <v>0</v>
      </c>
    </row>
    <row r="324" spans="1:71" ht="15" customHeight="1" thickBot="1" x14ac:dyDescent="0.3">
      <c r="A324" s="116" t="s">
        <v>1103</v>
      </c>
      <c r="B324" s="6" t="s">
        <v>3186</v>
      </c>
      <c r="C324" s="3" t="s">
        <v>4478</v>
      </c>
      <c r="D324" s="133" t="s">
        <v>3195</v>
      </c>
      <c r="E324" s="424" t="s">
        <v>241</v>
      </c>
      <c r="F324" s="327">
        <f>SUM(LARGE(G324:BS324,{1,2,3,4,5,6}))</f>
        <v>220</v>
      </c>
      <c r="G324" s="36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>
        <v>220</v>
      </c>
      <c r="BI324" s="37"/>
      <c r="BJ324" s="37"/>
      <c r="BK324" s="37"/>
      <c r="BL324" s="37"/>
      <c r="BM324" s="38"/>
      <c r="BN324" s="115">
        <v>0</v>
      </c>
      <c r="BO324" s="115">
        <v>0</v>
      </c>
      <c r="BP324" s="115">
        <v>0</v>
      </c>
      <c r="BQ324" s="59">
        <v>0</v>
      </c>
      <c r="BR324" s="59">
        <v>0</v>
      </c>
      <c r="BS324" s="59">
        <v>0</v>
      </c>
    </row>
    <row r="325" spans="1:71" ht="15" customHeight="1" thickBot="1" x14ac:dyDescent="0.3">
      <c r="A325" s="116" t="s">
        <v>1105</v>
      </c>
      <c r="B325" s="19" t="s">
        <v>1161</v>
      </c>
      <c r="C325" s="3" t="s">
        <v>4502</v>
      </c>
      <c r="D325" s="133" t="s">
        <v>1162</v>
      </c>
      <c r="E325" s="424" t="s">
        <v>152</v>
      </c>
      <c r="F325" s="327">
        <f>SUM(LARGE(G325:BS325,{1,2,3,4,5,6}))</f>
        <v>220</v>
      </c>
      <c r="G325" s="36"/>
      <c r="H325" s="37"/>
      <c r="I325" s="37"/>
      <c r="J325" s="37"/>
      <c r="K325" s="37"/>
      <c r="L325" s="37">
        <v>220</v>
      </c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8"/>
      <c r="BN325" s="115">
        <v>0</v>
      </c>
      <c r="BO325" s="115">
        <v>0</v>
      </c>
      <c r="BP325" s="115">
        <v>0</v>
      </c>
      <c r="BQ325" s="59">
        <v>0</v>
      </c>
      <c r="BR325" s="59">
        <v>0</v>
      </c>
      <c r="BS325" s="59">
        <v>0</v>
      </c>
    </row>
    <row r="326" spans="1:71" ht="15" customHeight="1" thickBot="1" x14ac:dyDescent="0.3">
      <c r="A326" s="116" t="s">
        <v>1108</v>
      </c>
      <c r="B326" s="19" t="s">
        <v>1164</v>
      </c>
      <c r="C326" s="3" t="s">
        <v>4503</v>
      </c>
      <c r="D326" s="133" t="s">
        <v>1165</v>
      </c>
      <c r="E326" s="424" t="s">
        <v>152</v>
      </c>
      <c r="F326" s="327">
        <f>SUM(LARGE(G326:BS326,{1,2,3,4,5,6}))</f>
        <v>220</v>
      </c>
      <c r="G326" s="36"/>
      <c r="H326" s="37"/>
      <c r="I326" s="37"/>
      <c r="J326" s="37"/>
      <c r="K326" s="37"/>
      <c r="L326" s="37">
        <v>220</v>
      </c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8"/>
      <c r="BN326" s="115">
        <v>0</v>
      </c>
      <c r="BO326" s="115">
        <v>0</v>
      </c>
      <c r="BP326" s="115">
        <v>0</v>
      </c>
      <c r="BQ326" s="59">
        <v>0</v>
      </c>
      <c r="BR326" s="59">
        <v>0</v>
      </c>
      <c r="BS326" s="59">
        <v>0</v>
      </c>
    </row>
    <row r="327" spans="1:71" ht="15" customHeight="1" thickBot="1" x14ac:dyDescent="0.3">
      <c r="A327" s="116" t="s">
        <v>1111</v>
      </c>
      <c r="B327" s="19" t="s">
        <v>1095</v>
      </c>
      <c r="C327" s="3" t="s">
        <v>3844</v>
      </c>
      <c r="D327" s="133" t="s">
        <v>1096</v>
      </c>
      <c r="E327" s="424" t="s">
        <v>152</v>
      </c>
      <c r="F327" s="327">
        <f>SUM(LARGE(G327:BS327,{1,2,3,4,5,6}))</f>
        <v>220</v>
      </c>
      <c r="G327" s="36"/>
      <c r="H327" s="37"/>
      <c r="I327" s="37"/>
      <c r="J327" s="37"/>
      <c r="K327" s="37"/>
      <c r="L327" s="37">
        <v>220</v>
      </c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8"/>
      <c r="BN327" s="115">
        <v>0</v>
      </c>
      <c r="BO327" s="115">
        <v>0</v>
      </c>
      <c r="BP327" s="115">
        <v>0</v>
      </c>
      <c r="BQ327" s="59">
        <v>0</v>
      </c>
      <c r="BR327" s="59">
        <v>0</v>
      </c>
      <c r="BS327" s="59">
        <v>0</v>
      </c>
    </row>
    <row r="328" spans="1:71" ht="15" customHeight="1" thickBot="1" x14ac:dyDescent="0.3">
      <c r="A328" s="116" t="s">
        <v>1114</v>
      </c>
      <c r="B328" s="19" t="s">
        <v>1128</v>
      </c>
      <c r="C328" s="3" t="s">
        <v>4492</v>
      </c>
      <c r="D328" s="133" t="s">
        <v>3595</v>
      </c>
      <c r="E328" s="424" t="s">
        <v>1006</v>
      </c>
      <c r="F328" s="327">
        <f>SUM(LARGE(G328:BS328,{1,2,3,4,5,6}))</f>
        <v>205</v>
      </c>
      <c r="G328" s="36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>
        <v>205</v>
      </c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8"/>
      <c r="BN328" s="115">
        <v>0</v>
      </c>
      <c r="BO328" s="115">
        <v>0</v>
      </c>
      <c r="BP328" s="115">
        <v>0</v>
      </c>
      <c r="BQ328" s="59">
        <v>0</v>
      </c>
      <c r="BR328" s="59">
        <v>0</v>
      </c>
      <c r="BS328" s="59">
        <v>0</v>
      </c>
    </row>
    <row r="329" spans="1:71" ht="15" customHeight="1" thickBot="1" x14ac:dyDescent="0.3">
      <c r="A329" s="116" t="s">
        <v>1116</v>
      </c>
      <c r="B329" s="19" t="s">
        <v>1059</v>
      </c>
      <c r="C329" s="3" t="s">
        <v>4471</v>
      </c>
      <c r="D329" s="133" t="s">
        <v>1060</v>
      </c>
      <c r="E329" s="424" t="s">
        <v>4653</v>
      </c>
      <c r="F329" s="327">
        <f>SUM(LARGE(G329:BS329,{1,2,3,4,5,6}))</f>
        <v>205</v>
      </c>
      <c r="G329" s="36"/>
      <c r="H329" s="37"/>
      <c r="I329" s="37">
        <v>205</v>
      </c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8"/>
      <c r="BN329" s="115">
        <v>0</v>
      </c>
      <c r="BO329" s="115">
        <v>0</v>
      </c>
      <c r="BP329" s="115">
        <v>0</v>
      </c>
      <c r="BQ329" s="59">
        <v>0</v>
      </c>
      <c r="BR329" s="59">
        <v>0</v>
      </c>
      <c r="BS329" s="59">
        <v>0</v>
      </c>
    </row>
    <row r="330" spans="1:71" ht="15" customHeight="1" thickBot="1" x14ac:dyDescent="0.3">
      <c r="A330" s="116" t="s">
        <v>1119</v>
      </c>
      <c r="B330" s="19" t="s">
        <v>987</v>
      </c>
      <c r="C330" s="3" t="s">
        <v>4447</v>
      </c>
      <c r="D330" s="133" t="s">
        <v>988</v>
      </c>
      <c r="E330" s="424" t="s">
        <v>4655</v>
      </c>
      <c r="F330" s="327">
        <f>SUM(LARGE(G330:BS330,{1,2,3,4,5,6}))</f>
        <v>205</v>
      </c>
      <c r="G330" s="36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>
        <v>205</v>
      </c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8"/>
      <c r="BN330" s="115">
        <v>0</v>
      </c>
      <c r="BO330" s="115">
        <v>0</v>
      </c>
      <c r="BP330" s="115">
        <v>0</v>
      </c>
      <c r="BQ330" s="59">
        <v>0</v>
      </c>
      <c r="BR330" s="59">
        <v>0</v>
      </c>
      <c r="BS330" s="59">
        <v>0</v>
      </c>
    </row>
    <row r="331" spans="1:71" ht="15" customHeight="1" thickBot="1" x14ac:dyDescent="0.3">
      <c r="A331" s="116" t="s">
        <v>1122</v>
      </c>
      <c r="B331" s="19" t="s">
        <v>778</v>
      </c>
      <c r="C331" s="3" t="s">
        <v>4416</v>
      </c>
      <c r="D331" s="133" t="s">
        <v>779</v>
      </c>
      <c r="E331" s="424" t="s">
        <v>310</v>
      </c>
      <c r="F331" s="327">
        <f>SUM(LARGE(G331:BS331,{1,2,3,4,5,6}))</f>
        <v>205</v>
      </c>
      <c r="G331" s="36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>
        <v>205</v>
      </c>
      <c r="BJ331" s="37"/>
      <c r="BK331" s="37"/>
      <c r="BL331" s="37"/>
      <c r="BM331" s="38"/>
      <c r="BN331" s="115">
        <v>0</v>
      </c>
      <c r="BO331" s="115">
        <v>0</v>
      </c>
      <c r="BP331" s="115">
        <v>0</v>
      </c>
      <c r="BQ331" s="59">
        <v>0</v>
      </c>
      <c r="BR331" s="59">
        <v>0</v>
      </c>
      <c r="BS331" s="59">
        <v>0</v>
      </c>
    </row>
    <row r="332" spans="1:71" ht="15" customHeight="1" thickBot="1" x14ac:dyDescent="0.3">
      <c r="A332" s="116" t="s">
        <v>1125</v>
      </c>
      <c r="B332" s="19" t="s">
        <v>1004</v>
      </c>
      <c r="C332" s="3" t="s">
        <v>4454</v>
      </c>
      <c r="D332" s="133" t="s">
        <v>1005</v>
      </c>
      <c r="E332" s="424" t="s">
        <v>1006</v>
      </c>
      <c r="F332" s="327">
        <f>SUM(LARGE(G332:BS332,{1,2,3,4,5,6}))</f>
        <v>205</v>
      </c>
      <c r="G332" s="36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>
        <v>205</v>
      </c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8"/>
      <c r="BN332" s="115">
        <v>0</v>
      </c>
      <c r="BO332" s="115">
        <v>0</v>
      </c>
      <c r="BP332" s="115">
        <v>0</v>
      </c>
      <c r="BQ332" s="59">
        <v>0</v>
      </c>
      <c r="BR332" s="59">
        <v>0</v>
      </c>
      <c r="BS332" s="59">
        <v>0</v>
      </c>
    </row>
    <row r="333" spans="1:71" ht="15" customHeight="1" thickBot="1" x14ac:dyDescent="0.3">
      <c r="A333" s="116" t="s">
        <v>1127</v>
      </c>
      <c r="B333" s="19" t="s">
        <v>938</v>
      </c>
      <c r="C333" s="3" t="s">
        <v>4432</v>
      </c>
      <c r="D333" s="133" t="s">
        <v>939</v>
      </c>
      <c r="E333" s="424" t="s">
        <v>4655</v>
      </c>
      <c r="F333" s="327">
        <f>SUM(LARGE(G333:BS333,{1,2,3,4,5,6}))</f>
        <v>205</v>
      </c>
      <c r="G333" s="36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>
        <v>205</v>
      </c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8"/>
      <c r="BN333" s="115">
        <v>0</v>
      </c>
      <c r="BO333" s="115">
        <v>0</v>
      </c>
      <c r="BP333" s="115">
        <v>0</v>
      </c>
      <c r="BQ333" s="59">
        <v>0</v>
      </c>
      <c r="BR333" s="59">
        <v>0</v>
      </c>
      <c r="BS333" s="59">
        <v>0</v>
      </c>
    </row>
    <row r="334" spans="1:71" ht="15" customHeight="1" thickBot="1" x14ac:dyDescent="0.3">
      <c r="A334" s="116" t="s">
        <v>1129</v>
      </c>
      <c r="B334" s="19" t="s">
        <v>1106</v>
      </c>
      <c r="C334" s="3" t="s">
        <v>4486</v>
      </c>
      <c r="D334" s="133" t="s">
        <v>1107</v>
      </c>
      <c r="E334" s="424" t="s">
        <v>477</v>
      </c>
      <c r="F334" s="327">
        <f>SUM(LARGE(G334:BS334,{1,2,3,4,5,6}))</f>
        <v>190</v>
      </c>
      <c r="G334" s="36"/>
      <c r="H334" s="37"/>
      <c r="I334" s="37"/>
      <c r="J334" s="37">
        <v>190</v>
      </c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8"/>
      <c r="BN334" s="115">
        <v>0</v>
      </c>
      <c r="BO334" s="115">
        <v>0</v>
      </c>
      <c r="BP334" s="115">
        <v>0</v>
      </c>
      <c r="BQ334" s="59">
        <v>0</v>
      </c>
      <c r="BR334" s="59">
        <v>0</v>
      </c>
      <c r="BS334" s="59">
        <v>0</v>
      </c>
    </row>
    <row r="335" spans="1:71" ht="15" customHeight="1" thickBot="1" x14ac:dyDescent="0.3">
      <c r="A335" s="116" t="s">
        <v>1132</v>
      </c>
      <c r="B335" s="19" t="s">
        <v>664</v>
      </c>
      <c r="C335" s="3" t="s">
        <v>4489</v>
      </c>
      <c r="D335" s="133" t="s">
        <v>665</v>
      </c>
      <c r="E335" s="424" t="s">
        <v>4643</v>
      </c>
      <c r="F335" s="327">
        <f>SUM(LARGE(G335:BS335,{1,2,3,4,5,6}))</f>
        <v>175</v>
      </c>
      <c r="G335" s="36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>
        <v>175</v>
      </c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8"/>
      <c r="BN335" s="115">
        <v>0</v>
      </c>
      <c r="BO335" s="115">
        <v>0</v>
      </c>
      <c r="BP335" s="115">
        <v>0</v>
      </c>
      <c r="BQ335" s="59">
        <v>0</v>
      </c>
      <c r="BR335" s="59">
        <v>0</v>
      </c>
      <c r="BS335" s="59">
        <v>0</v>
      </c>
    </row>
    <row r="336" spans="1:71" ht="15" customHeight="1" thickBot="1" x14ac:dyDescent="0.3">
      <c r="A336" s="116" t="s">
        <v>1135</v>
      </c>
      <c r="B336" s="6" t="s">
        <v>3189</v>
      </c>
      <c r="C336" s="128">
        <v>38364</v>
      </c>
      <c r="D336" s="425">
        <v>171312</v>
      </c>
      <c r="E336" s="426" t="s">
        <v>547</v>
      </c>
      <c r="F336" s="327">
        <f>SUM(LARGE(G336:BS336,{1,2,3,4,5,6}))</f>
        <v>157</v>
      </c>
      <c r="G336" s="36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>
        <v>157</v>
      </c>
      <c r="BJ336" s="37"/>
      <c r="BK336" s="37"/>
      <c r="BL336" s="37"/>
      <c r="BM336" s="38"/>
      <c r="BN336" s="115">
        <v>0</v>
      </c>
      <c r="BO336" s="115">
        <v>0</v>
      </c>
      <c r="BP336" s="115">
        <v>0</v>
      </c>
      <c r="BQ336" s="59">
        <v>0</v>
      </c>
      <c r="BR336" s="59">
        <v>0</v>
      </c>
      <c r="BS336" s="59">
        <v>0</v>
      </c>
    </row>
    <row r="337" spans="1:71" ht="15" customHeight="1" thickBot="1" x14ac:dyDescent="0.3">
      <c r="A337" s="116" t="s">
        <v>1138</v>
      </c>
      <c r="B337" s="6" t="s">
        <v>3188</v>
      </c>
      <c r="C337" s="3" t="s">
        <v>4195</v>
      </c>
      <c r="D337" s="133" t="s">
        <v>3593</v>
      </c>
      <c r="E337" s="424" t="s">
        <v>547</v>
      </c>
      <c r="F337" s="327">
        <f>SUM(LARGE(G337:BS337,{1,2,3,4,5,6}))</f>
        <v>157</v>
      </c>
      <c r="G337" s="36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>
        <v>157</v>
      </c>
      <c r="BJ337" s="37"/>
      <c r="BK337" s="37"/>
      <c r="BL337" s="37"/>
      <c r="BM337" s="38"/>
      <c r="BN337" s="115">
        <v>0</v>
      </c>
      <c r="BO337" s="115">
        <v>0</v>
      </c>
      <c r="BP337" s="115">
        <v>0</v>
      </c>
      <c r="BQ337" s="59">
        <v>0</v>
      </c>
      <c r="BR337" s="59">
        <v>0</v>
      </c>
      <c r="BS337" s="59">
        <v>0</v>
      </c>
    </row>
    <row r="338" spans="1:71" ht="15" customHeight="1" thickBot="1" x14ac:dyDescent="0.3">
      <c r="A338" s="116" t="s">
        <v>1141</v>
      </c>
      <c r="B338" s="19" t="s">
        <v>1123</v>
      </c>
      <c r="C338" s="3" t="s">
        <v>4313</v>
      </c>
      <c r="D338" s="133" t="s">
        <v>1124</v>
      </c>
      <c r="E338" s="424" t="s">
        <v>310</v>
      </c>
      <c r="F338" s="327">
        <f>SUM(LARGE(G338:BS338,{1,2,3,4,5,6}))</f>
        <v>157</v>
      </c>
      <c r="G338" s="36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>
        <v>157</v>
      </c>
      <c r="AA338" s="37"/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8"/>
      <c r="BN338" s="115">
        <v>0</v>
      </c>
      <c r="BO338" s="115">
        <v>0</v>
      </c>
      <c r="BP338" s="115">
        <v>0</v>
      </c>
      <c r="BQ338" s="59">
        <v>0</v>
      </c>
      <c r="BR338" s="59">
        <v>0</v>
      </c>
      <c r="BS338" s="59">
        <v>0</v>
      </c>
    </row>
    <row r="339" spans="1:71" ht="15" customHeight="1" thickBot="1" x14ac:dyDescent="0.3">
      <c r="A339" s="116" t="s">
        <v>1144</v>
      </c>
      <c r="B339" s="19" t="s">
        <v>818</v>
      </c>
      <c r="C339" s="3" t="s">
        <v>4411</v>
      </c>
      <c r="D339" s="133" t="s">
        <v>819</v>
      </c>
      <c r="E339" s="424" t="s">
        <v>310</v>
      </c>
      <c r="F339" s="327">
        <f>SUM(LARGE(G339:BS339,{1,2,3,4,5,6}))</f>
        <v>157</v>
      </c>
      <c r="G339" s="36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>
        <v>157</v>
      </c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8"/>
      <c r="BN339" s="115">
        <v>0</v>
      </c>
      <c r="BO339" s="115">
        <v>0</v>
      </c>
      <c r="BP339" s="115">
        <v>0</v>
      </c>
      <c r="BQ339" s="59">
        <v>0</v>
      </c>
      <c r="BR339" s="59">
        <v>0</v>
      </c>
      <c r="BS339" s="59">
        <v>0</v>
      </c>
    </row>
    <row r="340" spans="1:71" ht="15" customHeight="1" thickBot="1" x14ac:dyDescent="0.3">
      <c r="A340" s="116" t="s">
        <v>1147</v>
      </c>
      <c r="B340" s="19" t="s">
        <v>1068</v>
      </c>
      <c r="C340" s="3" t="s">
        <v>4472</v>
      </c>
      <c r="D340" s="133" t="s">
        <v>1069</v>
      </c>
      <c r="E340" s="424" t="s">
        <v>4661</v>
      </c>
      <c r="F340" s="327">
        <f>SUM(LARGE(G340:BS340,{1,2,3,4,5,6}))</f>
        <v>157</v>
      </c>
      <c r="G340" s="36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>
        <v>157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8"/>
      <c r="BN340" s="115">
        <v>0</v>
      </c>
      <c r="BO340" s="115">
        <v>0</v>
      </c>
      <c r="BP340" s="115">
        <v>0</v>
      </c>
      <c r="BQ340" s="59">
        <v>0</v>
      </c>
      <c r="BR340" s="59">
        <v>0</v>
      </c>
      <c r="BS340" s="59">
        <v>0</v>
      </c>
    </row>
    <row r="341" spans="1:71" ht="15" customHeight="1" thickBot="1" x14ac:dyDescent="0.3">
      <c r="A341" s="116" t="s">
        <v>1150</v>
      </c>
      <c r="B341" s="19" t="s">
        <v>1071</v>
      </c>
      <c r="C341" s="3" t="s">
        <v>4473</v>
      </c>
      <c r="D341" s="133" t="s">
        <v>1072</v>
      </c>
      <c r="E341" s="424" t="s">
        <v>4661</v>
      </c>
      <c r="F341" s="327">
        <f>SUM(LARGE(G341:BS341,{1,2,3,4,5,6}))</f>
        <v>157</v>
      </c>
      <c r="G341" s="36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>
        <v>157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8"/>
      <c r="BN341" s="115">
        <v>0</v>
      </c>
      <c r="BO341" s="115">
        <v>0</v>
      </c>
      <c r="BP341" s="115">
        <v>0</v>
      </c>
      <c r="BQ341" s="59">
        <v>0</v>
      </c>
      <c r="BR341" s="59">
        <v>0</v>
      </c>
      <c r="BS341" s="59">
        <v>0</v>
      </c>
    </row>
    <row r="342" spans="1:71" ht="14.25" customHeight="1" thickBot="1" x14ac:dyDescent="0.3">
      <c r="A342" s="116" t="s">
        <v>1153</v>
      </c>
      <c r="B342" s="19" t="s">
        <v>1079</v>
      </c>
      <c r="C342" s="3" t="s">
        <v>3742</v>
      </c>
      <c r="D342" s="133" t="s">
        <v>2599</v>
      </c>
      <c r="E342" s="424" t="s">
        <v>4661</v>
      </c>
      <c r="F342" s="327">
        <f>SUM(LARGE(G342:BS342,{1,2,3,4,5,6}))</f>
        <v>157</v>
      </c>
      <c r="G342" s="36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157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8"/>
      <c r="BN342" s="115">
        <v>0</v>
      </c>
      <c r="BO342" s="115">
        <v>0</v>
      </c>
      <c r="BP342" s="115">
        <v>0</v>
      </c>
      <c r="BQ342" s="59">
        <v>0</v>
      </c>
      <c r="BR342" s="59">
        <v>0</v>
      </c>
      <c r="BS342" s="59">
        <v>0</v>
      </c>
    </row>
    <row r="343" spans="1:71" ht="14.25" customHeight="1" thickBot="1" x14ac:dyDescent="0.3">
      <c r="A343" s="116" t="s">
        <v>1156</v>
      </c>
      <c r="B343" s="6" t="s">
        <v>1148</v>
      </c>
      <c r="C343" s="3" t="s">
        <v>4496</v>
      </c>
      <c r="D343" s="133" t="s">
        <v>1149</v>
      </c>
      <c r="E343" s="424" t="s">
        <v>306</v>
      </c>
      <c r="F343" s="327">
        <f>SUM(LARGE(G343:BS343,{1,2,3,4,5,6}))</f>
        <v>157</v>
      </c>
      <c r="G343" s="36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>
        <v>157</v>
      </c>
      <c r="BF343" s="37"/>
      <c r="BG343" s="37"/>
      <c r="BH343" s="37"/>
      <c r="BI343" s="37"/>
      <c r="BJ343" s="37"/>
      <c r="BK343" s="37"/>
      <c r="BL343" s="37"/>
      <c r="BM343" s="38"/>
      <c r="BN343" s="115">
        <v>0</v>
      </c>
      <c r="BO343" s="115">
        <v>0</v>
      </c>
      <c r="BP343" s="115">
        <v>0</v>
      </c>
      <c r="BQ343" s="59">
        <v>0</v>
      </c>
      <c r="BR343" s="59">
        <v>0</v>
      </c>
      <c r="BS343" s="59">
        <v>0</v>
      </c>
    </row>
    <row r="344" spans="1:71" ht="14.25" customHeight="1" thickBot="1" x14ac:dyDescent="0.3">
      <c r="A344" s="116" t="s">
        <v>1157</v>
      </c>
      <c r="B344" s="6" t="s">
        <v>1192</v>
      </c>
      <c r="C344" s="3" t="s">
        <v>4461</v>
      </c>
      <c r="D344" s="133" t="s">
        <v>3583</v>
      </c>
      <c r="E344" s="424" t="s">
        <v>376</v>
      </c>
      <c r="F344" s="327">
        <f>SUM(LARGE(G344:BS344,{1,2,3,4,5,6}))</f>
        <v>152</v>
      </c>
      <c r="G344" s="36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>
        <v>152</v>
      </c>
      <c r="BI344" s="37"/>
      <c r="BJ344" s="37"/>
      <c r="BK344" s="37"/>
      <c r="BL344" s="37"/>
      <c r="BM344" s="38"/>
      <c r="BN344" s="115">
        <v>0</v>
      </c>
      <c r="BO344" s="115">
        <v>0</v>
      </c>
      <c r="BP344" s="115">
        <v>0</v>
      </c>
      <c r="BQ344" s="59">
        <v>0</v>
      </c>
      <c r="BR344" s="59">
        <v>0</v>
      </c>
      <c r="BS344" s="59">
        <v>0</v>
      </c>
    </row>
    <row r="345" spans="1:71" ht="15" customHeight="1" thickBot="1" x14ac:dyDescent="0.3">
      <c r="A345" s="116" t="s">
        <v>1159</v>
      </c>
      <c r="B345" s="6" t="s">
        <v>3191</v>
      </c>
      <c r="C345" s="3" t="s">
        <v>4501</v>
      </c>
      <c r="D345" s="133" t="s">
        <v>3598</v>
      </c>
      <c r="E345" s="424" t="s">
        <v>249</v>
      </c>
      <c r="F345" s="327">
        <f>SUM(LARGE(G345:BS345,{1,2,3,4,5,6}))</f>
        <v>152</v>
      </c>
      <c r="G345" s="36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>
        <v>152</v>
      </c>
      <c r="BI345" s="37"/>
      <c r="BJ345" s="37"/>
      <c r="BK345" s="37"/>
      <c r="BL345" s="37"/>
      <c r="BM345" s="38"/>
      <c r="BN345" s="115">
        <v>0</v>
      </c>
      <c r="BO345" s="115">
        <v>0</v>
      </c>
      <c r="BP345" s="115">
        <v>0</v>
      </c>
      <c r="BQ345" s="59">
        <v>0</v>
      </c>
      <c r="BR345" s="59">
        <v>0</v>
      </c>
      <c r="BS345" s="59">
        <v>0</v>
      </c>
    </row>
    <row r="346" spans="1:71" ht="15" customHeight="1" thickBot="1" x14ac:dyDescent="0.3">
      <c r="A346" s="116" t="s">
        <v>1160</v>
      </c>
      <c r="B346" s="6" t="s">
        <v>3543</v>
      </c>
      <c r="C346" s="3" t="s">
        <v>4480</v>
      </c>
      <c r="D346" s="133" t="s">
        <v>3590</v>
      </c>
      <c r="E346" s="424" t="s">
        <v>249</v>
      </c>
      <c r="F346" s="327">
        <f>SUM(LARGE(G346:BS346,{1,2,3,4,5,6}))</f>
        <v>152</v>
      </c>
      <c r="G346" s="36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>
        <v>152</v>
      </c>
      <c r="BI346" s="37"/>
      <c r="BJ346" s="37"/>
      <c r="BK346" s="37"/>
      <c r="BL346" s="37"/>
      <c r="BM346" s="38"/>
      <c r="BN346" s="115">
        <v>0</v>
      </c>
      <c r="BO346" s="115">
        <v>0</v>
      </c>
      <c r="BP346" s="115">
        <v>0</v>
      </c>
      <c r="BQ346" s="59">
        <v>0</v>
      </c>
      <c r="BR346" s="59">
        <v>0</v>
      </c>
      <c r="BS346" s="59">
        <v>0</v>
      </c>
    </row>
    <row r="347" spans="1:71" ht="15" customHeight="1" thickBot="1" x14ac:dyDescent="0.3">
      <c r="A347" s="116" t="s">
        <v>1163</v>
      </c>
      <c r="B347" s="6" t="s">
        <v>3192</v>
      </c>
      <c r="C347" s="3" t="s">
        <v>4504</v>
      </c>
      <c r="D347" s="133" t="s">
        <v>3599</v>
      </c>
      <c r="E347" s="424" t="s">
        <v>241</v>
      </c>
      <c r="F347" s="327">
        <f>SUM(LARGE(G347:BS347,{1,2,3,4,5,6}))</f>
        <v>152</v>
      </c>
      <c r="G347" s="36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>
        <v>152</v>
      </c>
      <c r="BI347" s="37"/>
      <c r="BJ347" s="37"/>
      <c r="BK347" s="37"/>
      <c r="BL347" s="37"/>
      <c r="BM347" s="38"/>
      <c r="BN347" s="115">
        <v>0</v>
      </c>
      <c r="BO347" s="115">
        <v>0</v>
      </c>
      <c r="BP347" s="115">
        <v>0</v>
      </c>
      <c r="BQ347" s="59">
        <v>0</v>
      </c>
      <c r="BR347" s="59">
        <v>0</v>
      </c>
      <c r="BS347" s="59">
        <v>0</v>
      </c>
    </row>
    <row r="348" spans="1:71" ht="15" customHeight="1" thickBot="1" x14ac:dyDescent="0.3">
      <c r="A348" s="116" t="s">
        <v>1166</v>
      </c>
      <c r="B348" s="6" t="s">
        <v>3545</v>
      </c>
      <c r="C348" s="3" t="s">
        <v>4505</v>
      </c>
      <c r="D348" s="133" t="s">
        <v>3600</v>
      </c>
      <c r="E348" s="424" t="s">
        <v>249</v>
      </c>
      <c r="F348" s="327">
        <f>SUM(LARGE(G348:BS348,{1,2,3,4,5,6}))</f>
        <v>152</v>
      </c>
      <c r="G348" s="36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>
        <v>152</v>
      </c>
      <c r="BI348" s="37"/>
      <c r="BJ348" s="37"/>
      <c r="BK348" s="37"/>
      <c r="BL348" s="37"/>
      <c r="BM348" s="38"/>
      <c r="BN348" s="115">
        <v>0</v>
      </c>
      <c r="BO348" s="115">
        <v>0</v>
      </c>
      <c r="BP348" s="115">
        <v>0</v>
      </c>
      <c r="BQ348" s="59">
        <v>0</v>
      </c>
      <c r="BR348" s="59">
        <v>0</v>
      </c>
      <c r="BS348" s="59">
        <v>0</v>
      </c>
    </row>
    <row r="349" spans="1:71" ht="15" customHeight="1" thickBot="1" x14ac:dyDescent="0.3">
      <c r="A349" s="116" t="s">
        <v>1169</v>
      </c>
      <c r="B349" s="19" t="s">
        <v>1154</v>
      </c>
      <c r="C349" s="3" t="s">
        <v>4498</v>
      </c>
      <c r="D349" s="133" t="s">
        <v>1155</v>
      </c>
      <c r="E349" s="424" t="s">
        <v>738</v>
      </c>
      <c r="F349" s="327">
        <f>SUM(LARGE(G349:BS349,{1,2,3,4,5,6}))</f>
        <v>147</v>
      </c>
      <c r="G349" s="36"/>
      <c r="H349" s="37"/>
      <c r="I349" s="37"/>
      <c r="J349" s="37">
        <v>147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8"/>
      <c r="BN349" s="115">
        <v>0</v>
      </c>
      <c r="BO349" s="115">
        <v>0</v>
      </c>
      <c r="BP349" s="115">
        <v>0</v>
      </c>
      <c r="BQ349" s="59">
        <v>0</v>
      </c>
      <c r="BR349" s="59">
        <v>0</v>
      </c>
      <c r="BS349" s="59">
        <v>0</v>
      </c>
    </row>
    <row r="350" spans="1:71" ht="15" customHeight="1" thickBot="1" x14ac:dyDescent="0.3">
      <c r="A350" s="116" t="s">
        <v>1172</v>
      </c>
      <c r="B350" s="19" t="s">
        <v>1214</v>
      </c>
      <c r="C350" s="3" t="s">
        <v>4511</v>
      </c>
      <c r="D350" s="133" t="s">
        <v>1215</v>
      </c>
      <c r="E350" s="424" t="s">
        <v>306</v>
      </c>
      <c r="F350" s="327">
        <f>SUM(LARGE(G350:BS350,{1,2,3,4,5,6}))</f>
        <v>146</v>
      </c>
      <c r="G350" s="36"/>
      <c r="H350" s="37"/>
      <c r="I350" s="37"/>
      <c r="J350" s="37">
        <v>146</v>
      </c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8"/>
      <c r="BN350" s="115">
        <v>0</v>
      </c>
      <c r="BO350" s="115">
        <v>0</v>
      </c>
      <c r="BP350" s="115">
        <v>0</v>
      </c>
      <c r="BQ350" s="59">
        <v>0</v>
      </c>
      <c r="BR350" s="59">
        <v>0</v>
      </c>
      <c r="BS350" s="59">
        <v>0</v>
      </c>
    </row>
    <row r="351" spans="1:71" ht="15" customHeight="1" thickBot="1" x14ac:dyDescent="0.3">
      <c r="A351" s="116" t="s">
        <v>1175</v>
      </c>
      <c r="B351" s="19" t="s">
        <v>960</v>
      </c>
      <c r="C351" s="3" t="s">
        <v>4462</v>
      </c>
      <c r="D351" s="133" t="s">
        <v>961</v>
      </c>
      <c r="E351" s="424" t="s">
        <v>4655</v>
      </c>
      <c r="F351" s="327">
        <f>SUM(LARGE(G351:BS351,{1,2,3,4,5,6}))</f>
        <v>137</v>
      </c>
      <c r="G351" s="36"/>
      <c r="H351" s="37">
        <v>137</v>
      </c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8"/>
      <c r="BN351" s="115">
        <v>0</v>
      </c>
      <c r="BO351" s="115">
        <v>0</v>
      </c>
      <c r="BP351" s="115">
        <v>0</v>
      </c>
      <c r="BQ351" s="59">
        <v>0</v>
      </c>
      <c r="BR351" s="59">
        <v>0</v>
      </c>
      <c r="BS351" s="59">
        <v>0</v>
      </c>
    </row>
    <row r="352" spans="1:71" ht="15" customHeight="1" thickBot="1" x14ac:dyDescent="0.3">
      <c r="A352" s="116" t="s">
        <v>1178</v>
      </c>
      <c r="B352" s="6" t="s">
        <v>1109</v>
      </c>
      <c r="C352" s="3" t="s">
        <v>4488</v>
      </c>
      <c r="D352" s="133" t="s">
        <v>1110</v>
      </c>
      <c r="E352" s="424" t="s">
        <v>166</v>
      </c>
      <c r="F352" s="327">
        <f>SUM(LARGE(G352:BS352,{1,2,3,4,5,6}))</f>
        <v>137</v>
      </c>
      <c r="G352" s="36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37"/>
      <c r="AD352" s="37">
        <v>137</v>
      </c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8"/>
      <c r="BN352" s="115">
        <v>0</v>
      </c>
      <c r="BO352" s="115">
        <v>0</v>
      </c>
      <c r="BP352" s="115">
        <v>0</v>
      </c>
      <c r="BQ352" s="59">
        <v>0</v>
      </c>
      <c r="BR352" s="59">
        <v>0</v>
      </c>
      <c r="BS352" s="59">
        <v>0</v>
      </c>
    </row>
    <row r="353" spans="1:71" ht="15" customHeight="1" thickBot="1" x14ac:dyDescent="0.3">
      <c r="A353" s="116" t="s">
        <v>1181</v>
      </c>
      <c r="B353" s="19" t="s">
        <v>1245</v>
      </c>
      <c r="C353" s="3" t="s">
        <v>4569</v>
      </c>
      <c r="D353" s="133" t="s">
        <v>1246</v>
      </c>
      <c r="E353" s="424" t="s">
        <v>162</v>
      </c>
      <c r="F353" s="327">
        <f>SUM(LARGE(G353:BS353,{1,2,3,4,5,6}))</f>
        <v>137</v>
      </c>
      <c r="G353" s="36"/>
      <c r="H353" s="37"/>
      <c r="I353" s="37">
        <v>137</v>
      </c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8"/>
      <c r="BN353" s="115">
        <v>0</v>
      </c>
      <c r="BO353" s="115">
        <v>0</v>
      </c>
      <c r="BP353" s="115">
        <v>0</v>
      </c>
      <c r="BQ353" s="59">
        <v>0</v>
      </c>
      <c r="BR353" s="59">
        <v>0</v>
      </c>
      <c r="BS353" s="59">
        <v>0</v>
      </c>
    </row>
    <row r="354" spans="1:71" ht="15" customHeight="1" thickBot="1" x14ac:dyDescent="0.3">
      <c r="A354" s="116" t="s">
        <v>1184</v>
      </c>
      <c r="B354" s="6" t="s">
        <v>1206</v>
      </c>
      <c r="C354" s="3" t="s">
        <v>4508</v>
      </c>
      <c r="D354" s="133" t="s">
        <v>3601</v>
      </c>
      <c r="E354" s="424" t="s">
        <v>166</v>
      </c>
      <c r="F354" s="327">
        <f>SUM(LARGE(G354:BS354,{1,2,3,4,5,6}))</f>
        <v>137</v>
      </c>
      <c r="G354" s="36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37"/>
      <c r="AD354" s="37">
        <v>137</v>
      </c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8"/>
      <c r="BN354" s="115">
        <v>0</v>
      </c>
      <c r="BO354" s="115">
        <v>0</v>
      </c>
      <c r="BP354" s="115">
        <v>0</v>
      </c>
      <c r="BQ354" s="59">
        <v>0</v>
      </c>
      <c r="BR354" s="59">
        <v>0</v>
      </c>
      <c r="BS354" s="59">
        <v>0</v>
      </c>
    </row>
    <row r="355" spans="1:71" ht="15" customHeight="1" thickBot="1" x14ac:dyDescent="0.3">
      <c r="A355" s="116" t="s">
        <v>1187</v>
      </c>
      <c r="B355" s="19" t="s">
        <v>1208</v>
      </c>
      <c r="C355" s="3" t="s">
        <v>4509</v>
      </c>
      <c r="D355" s="133" t="s">
        <v>1209</v>
      </c>
      <c r="E355" s="424" t="s">
        <v>162</v>
      </c>
      <c r="F355" s="327">
        <f>SUM(LARGE(G355:BS355,{1,2,3,4,5,6}))</f>
        <v>137</v>
      </c>
      <c r="G355" s="36"/>
      <c r="H355" s="37"/>
      <c r="I355" s="37">
        <v>137</v>
      </c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8"/>
      <c r="BN355" s="115">
        <v>0</v>
      </c>
      <c r="BO355" s="115">
        <v>0</v>
      </c>
      <c r="BP355" s="115">
        <v>0</v>
      </c>
      <c r="BQ355" s="59">
        <v>0</v>
      </c>
      <c r="BR355" s="59">
        <v>0</v>
      </c>
      <c r="BS355" s="59">
        <v>0</v>
      </c>
    </row>
    <row r="356" spans="1:71" ht="15" customHeight="1" thickBot="1" x14ac:dyDescent="0.3">
      <c r="A356" s="116" t="s">
        <v>1191</v>
      </c>
      <c r="B356" s="19" t="s">
        <v>1016</v>
      </c>
      <c r="C356" s="3" t="s">
        <v>4484</v>
      </c>
      <c r="D356" s="133" t="s">
        <v>1017</v>
      </c>
      <c r="E356" s="424" t="s">
        <v>4655</v>
      </c>
      <c r="F356" s="327">
        <f>SUM(LARGE(G356:BS356,{1,2,3,4,5,6}))</f>
        <v>137</v>
      </c>
      <c r="G356" s="36"/>
      <c r="H356" s="37">
        <v>137</v>
      </c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8"/>
      <c r="BN356" s="115">
        <v>0</v>
      </c>
      <c r="BO356" s="115">
        <v>0</v>
      </c>
      <c r="BP356" s="115">
        <v>0</v>
      </c>
      <c r="BQ356" s="59">
        <v>0</v>
      </c>
      <c r="BR356" s="59">
        <v>0</v>
      </c>
      <c r="BS356" s="59">
        <v>0</v>
      </c>
    </row>
    <row r="357" spans="1:71" ht="15" customHeight="1" thickBot="1" x14ac:dyDescent="0.3">
      <c r="A357" s="118" t="s">
        <v>1193</v>
      </c>
      <c r="B357" s="78" t="s">
        <v>1126</v>
      </c>
      <c r="C357" s="49" t="s">
        <v>4491</v>
      </c>
      <c r="D357" s="157" t="s">
        <v>3594</v>
      </c>
      <c r="E357" s="427" t="s">
        <v>477</v>
      </c>
      <c r="F357" s="327">
        <f>SUM(LARGE(G357:BS357,{1,2,3,4,5,6}))</f>
        <v>102</v>
      </c>
      <c r="G357" s="52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>
        <v>102</v>
      </c>
      <c r="BF357" s="53"/>
      <c r="BG357" s="53"/>
      <c r="BH357" s="53"/>
      <c r="BI357" s="53"/>
      <c r="BJ357" s="53"/>
      <c r="BK357" s="53"/>
      <c r="BL357" s="53"/>
      <c r="BM357" s="54"/>
      <c r="BN357" s="115">
        <v>0</v>
      </c>
      <c r="BO357" s="115">
        <v>0</v>
      </c>
      <c r="BP357" s="115">
        <v>0</v>
      </c>
      <c r="BQ357" s="59">
        <v>0</v>
      </c>
      <c r="BR357" s="59">
        <v>0</v>
      </c>
      <c r="BS357" s="59">
        <v>0</v>
      </c>
    </row>
    <row r="358" spans="1:71" ht="15" customHeight="1" thickBot="1" x14ac:dyDescent="0.3">
      <c r="A358" s="289" t="s">
        <v>1125</v>
      </c>
      <c r="B358" s="292" t="s">
        <v>2907</v>
      </c>
      <c r="C358" s="178" t="s">
        <v>4570</v>
      </c>
      <c r="D358" s="293" t="s">
        <v>2908</v>
      </c>
      <c r="E358" s="293" t="s">
        <v>1031</v>
      </c>
      <c r="F358" s="327">
        <f>SUM(LARGE(G358:BS358,{1,2,3,4,5,6}))</f>
        <v>0</v>
      </c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81"/>
      <c r="AA358" s="181"/>
      <c r="AB358" s="181"/>
      <c r="AC358" s="181"/>
      <c r="AD358" s="181"/>
      <c r="AE358" s="181"/>
      <c r="AF358" s="181"/>
      <c r="AG358" s="181"/>
      <c r="AH358" s="181"/>
      <c r="AI358" s="181"/>
      <c r="AJ358" s="181"/>
      <c r="AK358" s="181"/>
      <c r="AL358" s="181"/>
      <c r="AM358" s="181"/>
      <c r="AN358" s="181"/>
      <c r="AO358" s="181"/>
      <c r="AP358" s="181"/>
      <c r="AQ358" s="181"/>
      <c r="AR358" s="181"/>
      <c r="AS358" s="181"/>
      <c r="AT358" s="181"/>
      <c r="AU358" s="181"/>
      <c r="AV358" s="181"/>
      <c r="AW358" s="181"/>
      <c r="AX358" s="181"/>
      <c r="AY358" s="181"/>
      <c r="AZ358" s="181"/>
      <c r="BA358" s="181"/>
      <c r="BB358" s="181"/>
      <c r="BC358" s="181"/>
      <c r="BD358" s="181"/>
      <c r="BE358" s="181"/>
      <c r="BF358" s="181"/>
      <c r="BG358" s="181"/>
      <c r="BH358" s="181"/>
      <c r="BI358" s="181"/>
      <c r="BJ358" s="181"/>
      <c r="BK358" s="182"/>
      <c r="BL358" s="286"/>
      <c r="BM358" s="286"/>
      <c r="BN358" s="115">
        <v>0</v>
      </c>
      <c r="BO358" s="115">
        <v>0</v>
      </c>
      <c r="BP358" s="115">
        <v>0</v>
      </c>
      <c r="BQ358" s="59">
        <v>0</v>
      </c>
      <c r="BR358" s="59">
        <v>0</v>
      </c>
      <c r="BS358" s="59">
        <v>0</v>
      </c>
    </row>
    <row r="359" spans="1:71" ht="15" customHeight="1" thickBot="1" x14ac:dyDescent="0.3">
      <c r="A359" s="116" t="s">
        <v>842</v>
      </c>
      <c r="B359" s="19" t="s">
        <v>746</v>
      </c>
      <c r="C359" s="56" t="s">
        <v>4386</v>
      </c>
      <c r="D359" s="156" t="s">
        <v>747</v>
      </c>
      <c r="E359" s="156" t="s">
        <v>292</v>
      </c>
      <c r="F359" s="327">
        <f>SUM(LARGE(G359:BS359,{1,2,3,4,5,6}))</f>
        <v>0</v>
      </c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8"/>
      <c r="BL359" s="286"/>
      <c r="BM359" s="286"/>
      <c r="BN359" s="115">
        <v>0</v>
      </c>
      <c r="BO359" s="115">
        <v>0</v>
      </c>
      <c r="BP359" s="115">
        <v>0</v>
      </c>
      <c r="BQ359" s="59">
        <v>0</v>
      </c>
      <c r="BR359" s="59">
        <v>0</v>
      </c>
      <c r="BS359" s="59">
        <v>0</v>
      </c>
    </row>
    <row r="360" spans="1:71" ht="15" customHeight="1" thickBot="1" x14ac:dyDescent="0.3">
      <c r="A360" s="116" t="s">
        <v>1116</v>
      </c>
      <c r="B360" s="19" t="s">
        <v>1173</v>
      </c>
      <c r="C360" s="56" t="s">
        <v>3744</v>
      </c>
      <c r="D360" s="156" t="s">
        <v>1174</v>
      </c>
      <c r="E360" s="156" t="s">
        <v>4657</v>
      </c>
      <c r="F360" s="327">
        <f>SUM(LARGE(G360:BS360,{1,2,3,4,5,6}))</f>
        <v>0</v>
      </c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8"/>
      <c r="BL360" s="286"/>
      <c r="BM360" s="286"/>
      <c r="BN360" s="115">
        <v>0</v>
      </c>
      <c r="BO360" s="115">
        <v>0</v>
      </c>
      <c r="BP360" s="115">
        <v>0</v>
      </c>
      <c r="BQ360" s="59">
        <v>0</v>
      </c>
      <c r="BR360" s="59">
        <v>0</v>
      </c>
      <c r="BS360" s="59">
        <v>0</v>
      </c>
    </row>
    <row r="361" spans="1:71" ht="15" customHeight="1" thickBot="1" x14ac:dyDescent="0.3">
      <c r="A361" s="116" t="s">
        <v>864</v>
      </c>
      <c r="B361" s="19" t="s">
        <v>1047</v>
      </c>
      <c r="C361" s="56" t="s">
        <v>4512</v>
      </c>
      <c r="D361" s="156" t="s">
        <v>1048</v>
      </c>
      <c r="E361" s="156" t="s">
        <v>4670</v>
      </c>
      <c r="F361" s="327">
        <f>SUM(LARGE(G361:BS361,{1,2,3,4,5,6}))</f>
        <v>0</v>
      </c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8"/>
      <c r="BL361" s="286"/>
      <c r="BM361" s="286"/>
      <c r="BN361" s="115">
        <v>0</v>
      </c>
      <c r="BO361" s="115">
        <v>0</v>
      </c>
      <c r="BP361" s="115">
        <v>0</v>
      </c>
      <c r="BQ361" s="59">
        <v>0</v>
      </c>
      <c r="BR361" s="59">
        <v>0</v>
      </c>
      <c r="BS361" s="59">
        <v>0</v>
      </c>
    </row>
    <row r="362" spans="1:71" ht="15" customHeight="1" thickBot="1" x14ac:dyDescent="0.3">
      <c r="A362" s="116" t="s">
        <v>920</v>
      </c>
      <c r="B362" s="19" t="s">
        <v>883</v>
      </c>
      <c r="C362" s="56" t="s">
        <v>4513</v>
      </c>
      <c r="D362" s="156" t="s">
        <v>884</v>
      </c>
      <c r="E362" s="156" t="s">
        <v>166</v>
      </c>
      <c r="F362" s="327">
        <f>SUM(LARGE(G362:BS362,{1,2,3,4,5,6}))</f>
        <v>0</v>
      </c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8"/>
      <c r="BL362" s="286"/>
      <c r="BM362" s="286"/>
      <c r="BN362" s="115">
        <v>0</v>
      </c>
      <c r="BO362" s="115">
        <v>0</v>
      </c>
      <c r="BP362" s="115">
        <v>0</v>
      </c>
      <c r="BQ362" s="59">
        <v>0</v>
      </c>
      <c r="BR362" s="59">
        <v>0</v>
      </c>
      <c r="BS362" s="59">
        <v>0</v>
      </c>
    </row>
    <row r="363" spans="1:71" ht="15" customHeight="1" thickBot="1" x14ac:dyDescent="0.3">
      <c r="A363" s="116" t="s">
        <v>959</v>
      </c>
      <c r="B363" s="19" t="s">
        <v>1182</v>
      </c>
      <c r="C363" s="56" t="s">
        <v>4515</v>
      </c>
      <c r="D363" s="156" t="s">
        <v>1183</v>
      </c>
      <c r="E363" s="156" t="s">
        <v>4671</v>
      </c>
      <c r="F363" s="327">
        <f>SUM(LARGE(G363:BS363,{1,2,3,4,5,6}))</f>
        <v>0</v>
      </c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8"/>
      <c r="BL363" s="286"/>
      <c r="BM363" s="286"/>
      <c r="BN363" s="115">
        <v>0</v>
      </c>
      <c r="BO363" s="115">
        <v>0</v>
      </c>
      <c r="BP363" s="115">
        <v>0</v>
      </c>
      <c r="BQ363" s="59">
        <v>0</v>
      </c>
      <c r="BR363" s="59">
        <v>0</v>
      </c>
      <c r="BS363" s="59">
        <v>0</v>
      </c>
    </row>
    <row r="364" spans="1:71" ht="15" customHeight="1" thickBot="1" x14ac:dyDescent="0.3">
      <c r="A364" s="116" t="s">
        <v>1127</v>
      </c>
      <c r="B364" s="19" t="s">
        <v>2912</v>
      </c>
      <c r="C364" s="56" t="s">
        <v>4571</v>
      </c>
      <c r="D364" s="156" t="s">
        <v>2913</v>
      </c>
      <c r="E364" s="156" t="s">
        <v>1031</v>
      </c>
      <c r="F364" s="327">
        <f>SUM(LARGE(G364:BS364,{1,2,3,4,5,6}))</f>
        <v>0</v>
      </c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8"/>
      <c r="BL364" s="286"/>
      <c r="BM364" s="286"/>
      <c r="BN364" s="115">
        <v>0</v>
      </c>
      <c r="BO364" s="115">
        <v>0</v>
      </c>
      <c r="BP364" s="115">
        <v>0</v>
      </c>
      <c r="BQ364" s="59">
        <v>0</v>
      </c>
      <c r="BR364" s="59">
        <v>0</v>
      </c>
      <c r="BS364" s="59">
        <v>0</v>
      </c>
    </row>
    <row r="365" spans="1:71" ht="15" customHeight="1" thickBot="1" x14ac:dyDescent="0.3">
      <c r="A365" s="118" t="s">
        <v>1122</v>
      </c>
      <c r="B365" s="134" t="s">
        <v>1179</v>
      </c>
      <c r="C365" s="56" t="s">
        <v>4382</v>
      </c>
      <c r="D365" s="156" t="s">
        <v>1180</v>
      </c>
      <c r="E365" s="156" t="s">
        <v>4657</v>
      </c>
      <c r="F365" s="327">
        <f>SUM(LARGE(G365:BS365,{1,2,3,4,5,6}))</f>
        <v>0</v>
      </c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4"/>
      <c r="BL365" s="102"/>
      <c r="BM365" s="102"/>
      <c r="BN365" s="115">
        <v>0</v>
      </c>
      <c r="BO365" s="115">
        <v>0</v>
      </c>
      <c r="BP365" s="115">
        <v>0</v>
      </c>
      <c r="BQ365" s="59">
        <v>0</v>
      </c>
      <c r="BR365" s="59">
        <v>0</v>
      </c>
      <c r="BS365" s="59">
        <v>0</v>
      </c>
    </row>
    <row r="366" spans="1:71" ht="15" customHeight="1" thickBot="1" x14ac:dyDescent="0.3">
      <c r="A366" s="289" t="s">
        <v>1207</v>
      </c>
      <c r="B366" s="292" t="s">
        <v>1230</v>
      </c>
      <c r="C366" s="178">
        <v>39168</v>
      </c>
      <c r="D366" s="293" t="s">
        <v>1231</v>
      </c>
      <c r="E366" s="294" t="s">
        <v>180</v>
      </c>
      <c r="F366" s="18">
        <f>SUM(LARGE(G366:BS366,{1,2,3,4,5,6}))</f>
        <v>0</v>
      </c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81"/>
      <c r="AA366" s="181"/>
      <c r="AB366" s="181"/>
      <c r="AC366" s="181"/>
      <c r="AD366" s="181"/>
      <c r="AE366" s="181"/>
      <c r="AF366" s="181"/>
      <c r="AG366" s="181"/>
      <c r="AH366" s="181"/>
      <c r="AI366" s="181"/>
      <c r="AJ366" s="181"/>
      <c r="AK366" s="181"/>
      <c r="AL366" s="181"/>
      <c r="AM366" s="181"/>
      <c r="AN366" s="181"/>
      <c r="AO366" s="181"/>
      <c r="AP366" s="181"/>
      <c r="AQ366" s="181"/>
      <c r="AR366" s="181"/>
      <c r="AS366" s="181"/>
      <c r="AT366" s="181"/>
      <c r="AU366" s="181"/>
      <c r="AV366" s="181"/>
      <c r="AW366" s="181"/>
      <c r="AX366" s="181"/>
      <c r="AY366" s="181"/>
      <c r="AZ366" s="181"/>
      <c r="BA366" s="181"/>
      <c r="BB366" s="181"/>
      <c r="BC366" s="181"/>
      <c r="BD366" s="181"/>
      <c r="BE366" s="181"/>
      <c r="BF366" s="182"/>
      <c r="BG366" s="286"/>
      <c r="BH366" s="286"/>
      <c r="BI366" s="286"/>
      <c r="BJ366" s="286"/>
      <c r="BK366" s="286"/>
      <c r="BL366" s="286"/>
      <c r="BM366" s="286"/>
      <c r="BN366" s="115">
        <v>0</v>
      </c>
      <c r="BO366" s="115">
        <v>0</v>
      </c>
      <c r="BP366" s="115">
        <v>0</v>
      </c>
      <c r="BQ366" s="59">
        <v>0</v>
      </c>
      <c r="BR366" s="59">
        <v>0</v>
      </c>
      <c r="BS366" s="59">
        <v>0</v>
      </c>
    </row>
    <row r="367" spans="1:71" ht="15" customHeight="1" thickBot="1" x14ac:dyDescent="0.3">
      <c r="A367" s="116" t="s">
        <v>2082</v>
      </c>
      <c r="B367" s="19" t="s">
        <v>1200</v>
      </c>
      <c r="C367" s="3">
        <v>39034</v>
      </c>
      <c r="D367" s="133" t="s">
        <v>1201</v>
      </c>
      <c r="E367" s="46" t="s">
        <v>302</v>
      </c>
      <c r="F367" s="327">
        <f>SUM(LARGE(G367:BS367,{1,2,3,4,5,6}))</f>
        <v>0</v>
      </c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8"/>
      <c r="BG367" s="286"/>
      <c r="BH367" s="286"/>
      <c r="BI367" s="286"/>
      <c r="BJ367" s="286"/>
      <c r="BK367" s="286"/>
      <c r="BL367" s="286"/>
      <c r="BM367" s="286"/>
      <c r="BN367" s="115">
        <v>0</v>
      </c>
      <c r="BO367" s="115">
        <v>0</v>
      </c>
      <c r="BP367" s="115">
        <v>0</v>
      </c>
      <c r="BQ367" s="59">
        <v>0</v>
      </c>
      <c r="BR367" s="59">
        <v>0</v>
      </c>
      <c r="BS367" s="59">
        <v>0</v>
      </c>
    </row>
    <row r="368" spans="1:71" ht="15" customHeight="1" thickBot="1" x14ac:dyDescent="0.3">
      <c r="A368" s="116" t="s">
        <v>1237</v>
      </c>
      <c r="B368" s="19" t="s">
        <v>1235</v>
      </c>
      <c r="C368" s="3">
        <v>38941</v>
      </c>
      <c r="D368" s="133" t="s">
        <v>1236</v>
      </c>
      <c r="E368" s="24" t="s">
        <v>206</v>
      </c>
      <c r="F368" s="18">
        <f>SUM(LARGE(G368:BS368,{1,2,3,4,5,6}))</f>
        <v>0</v>
      </c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8"/>
      <c r="BG368" s="286"/>
      <c r="BH368" s="286"/>
      <c r="BI368" s="286"/>
      <c r="BJ368" s="286"/>
      <c r="BK368" s="286"/>
      <c r="BL368" s="286"/>
      <c r="BM368" s="286"/>
      <c r="BN368" s="115">
        <v>0</v>
      </c>
      <c r="BO368" s="115">
        <v>0</v>
      </c>
      <c r="BP368" s="115">
        <v>0</v>
      </c>
      <c r="BQ368" s="59">
        <v>0</v>
      </c>
      <c r="BR368" s="59">
        <v>0</v>
      </c>
      <c r="BS368" s="59">
        <v>0</v>
      </c>
    </row>
    <row r="369" spans="1:71" ht="15" customHeight="1" thickBot="1" x14ac:dyDescent="0.3">
      <c r="A369" s="116" t="s">
        <v>1289</v>
      </c>
      <c r="B369" s="19" t="s">
        <v>1238</v>
      </c>
      <c r="C369" s="3">
        <v>38819</v>
      </c>
      <c r="D369" s="133" t="e">
        <v>#N/A</v>
      </c>
      <c r="E369" s="24" t="s">
        <v>326</v>
      </c>
      <c r="F369" s="18">
        <f>SUM(LARGE(G369:BS369,{1,2,3,4,5,6}))</f>
        <v>0</v>
      </c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8"/>
      <c r="BG369" s="286"/>
      <c r="BH369" s="286"/>
      <c r="BI369" s="286"/>
      <c r="BJ369" s="286"/>
      <c r="BK369" s="286"/>
      <c r="BL369" s="286"/>
      <c r="BM369" s="286"/>
      <c r="BN369" s="115">
        <v>0</v>
      </c>
      <c r="BO369" s="115">
        <v>0</v>
      </c>
      <c r="BP369" s="115">
        <v>0</v>
      </c>
      <c r="BQ369" s="59">
        <v>0</v>
      </c>
      <c r="BR369" s="59">
        <v>0</v>
      </c>
      <c r="BS369" s="59">
        <v>0</v>
      </c>
    </row>
    <row r="370" spans="1:71" ht="15" customHeight="1" thickBot="1" x14ac:dyDescent="0.3">
      <c r="A370" s="116" t="s">
        <v>1187</v>
      </c>
      <c r="B370" s="19" t="s">
        <v>2919</v>
      </c>
      <c r="C370" s="3">
        <v>38772</v>
      </c>
      <c r="D370" s="133" t="s">
        <v>3336</v>
      </c>
      <c r="E370" s="24" t="s">
        <v>2406</v>
      </c>
      <c r="F370" s="327">
        <f>SUM(LARGE(G370:BS370,{1,2,3,4,5,6}))</f>
        <v>0</v>
      </c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8"/>
      <c r="BG370" s="286"/>
      <c r="BH370" s="286"/>
      <c r="BI370" s="286"/>
      <c r="BJ370" s="286"/>
      <c r="BK370" s="286"/>
      <c r="BL370" s="286"/>
      <c r="BM370" s="286"/>
      <c r="BN370" s="115">
        <v>0</v>
      </c>
      <c r="BO370" s="115">
        <v>0</v>
      </c>
      <c r="BP370" s="115">
        <v>0</v>
      </c>
      <c r="BQ370" s="59">
        <v>0</v>
      </c>
      <c r="BR370" s="59">
        <v>0</v>
      </c>
      <c r="BS370" s="59">
        <v>0</v>
      </c>
    </row>
    <row r="371" spans="1:71" ht="15" customHeight="1" thickBot="1" x14ac:dyDescent="0.3">
      <c r="A371" s="116" t="s">
        <v>1127</v>
      </c>
      <c r="B371" s="19" t="s">
        <v>1239</v>
      </c>
      <c r="C371" s="3">
        <v>38703</v>
      </c>
      <c r="D371" s="133" t="s">
        <v>1240</v>
      </c>
      <c r="E371" s="46" t="s">
        <v>702</v>
      </c>
      <c r="F371" s="18">
        <f>SUM(LARGE(G371:BS371,{1,2,3,4,5,6}))</f>
        <v>0</v>
      </c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8"/>
      <c r="BG371" s="286"/>
      <c r="BH371" s="286"/>
      <c r="BI371" s="286"/>
      <c r="BJ371" s="286"/>
      <c r="BK371" s="286"/>
      <c r="BL371" s="286"/>
      <c r="BM371" s="286"/>
      <c r="BN371" s="115">
        <v>0</v>
      </c>
      <c r="BO371" s="115">
        <v>0</v>
      </c>
      <c r="BP371" s="115">
        <v>0</v>
      </c>
      <c r="BQ371" s="59">
        <v>0</v>
      </c>
      <c r="BR371" s="59">
        <v>0</v>
      </c>
      <c r="BS371" s="59">
        <v>0</v>
      </c>
    </row>
    <row r="372" spans="1:71" ht="15" customHeight="1" thickBot="1" x14ac:dyDescent="0.3">
      <c r="A372" s="116" t="s">
        <v>1210</v>
      </c>
      <c r="B372" s="19" t="s">
        <v>2926</v>
      </c>
      <c r="C372" s="3">
        <v>38615</v>
      </c>
      <c r="D372" s="133" t="e">
        <v>#N/A</v>
      </c>
      <c r="E372" s="24" t="s">
        <v>2406</v>
      </c>
      <c r="F372" s="327">
        <f>SUM(LARGE(G372:BS372,{1,2,3,4,5,6}))</f>
        <v>0</v>
      </c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8"/>
      <c r="BG372" s="286"/>
      <c r="BH372" s="286"/>
      <c r="BI372" s="286"/>
      <c r="BJ372" s="286"/>
      <c r="BK372" s="286"/>
      <c r="BL372" s="286"/>
      <c r="BM372" s="286"/>
      <c r="BN372" s="115">
        <v>0</v>
      </c>
      <c r="BO372" s="115">
        <v>0</v>
      </c>
      <c r="BP372" s="115">
        <v>0</v>
      </c>
      <c r="BQ372" s="59">
        <v>0</v>
      </c>
      <c r="BR372" s="59">
        <v>0</v>
      </c>
      <c r="BS372" s="59">
        <v>0</v>
      </c>
    </row>
    <row r="373" spans="1:71" ht="15" customHeight="1" thickBot="1" x14ac:dyDescent="0.3">
      <c r="A373" s="116" t="s">
        <v>1129</v>
      </c>
      <c r="B373" s="19" t="s">
        <v>821</v>
      </c>
      <c r="C373" s="3">
        <v>38603</v>
      </c>
      <c r="D373" s="133" t="s">
        <v>822</v>
      </c>
      <c r="E373" s="24" t="s">
        <v>148</v>
      </c>
      <c r="F373" s="18">
        <f>SUM(LARGE(G373:BS373,{1,2,3,4,5,6}))</f>
        <v>0</v>
      </c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8"/>
      <c r="BG373" s="286"/>
      <c r="BH373" s="286"/>
      <c r="BI373" s="286"/>
      <c r="BJ373" s="286"/>
      <c r="BK373" s="286"/>
      <c r="BL373" s="286"/>
      <c r="BM373" s="286"/>
      <c r="BN373" s="115">
        <v>0</v>
      </c>
      <c r="BO373" s="115">
        <v>0</v>
      </c>
      <c r="BP373" s="115">
        <v>0</v>
      </c>
      <c r="BQ373" s="59">
        <v>0</v>
      </c>
      <c r="BR373" s="59">
        <v>0</v>
      </c>
      <c r="BS373" s="59">
        <v>0</v>
      </c>
    </row>
    <row r="374" spans="1:71" ht="15" customHeight="1" thickBot="1" x14ac:dyDescent="0.3">
      <c r="A374" s="116" t="s">
        <v>1049</v>
      </c>
      <c r="B374" s="19" t="s">
        <v>1241</v>
      </c>
      <c r="C374" s="3">
        <v>38582</v>
      </c>
      <c r="D374" s="133" t="e">
        <v>#N/A</v>
      </c>
      <c r="E374" s="24" t="s">
        <v>598</v>
      </c>
      <c r="F374" s="18">
        <f>SUM(LARGE(G374:BS374,{1,2,3,4,5,6}))</f>
        <v>0</v>
      </c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8"/>
      <c r="BG374" s="286"/>
      <c r="BH374" s="286"/>
      <c r="BI374" s="286"/>
      <c r="BJ374" s="286"/>
      <c r="BK374" s="286"/>
      <c r="BL374" s="286"/>
      <c r="BM374" s="286"/>
      <c r="BN374" s="115">
        <v>0</v>
      </c>
      <c r="BO374" s="115">
        <v>0</v>
      </c>
      <c r="BP374" s="115">
        <v>0</v>
      </c>
      <c r="BQ374" s="59">
        <v>0</v>
      </c>
      <c r="BR374" s="59">
        <v>0</v>
      </c>
      <c r="BS374" s="59">
        <v>0</v>
      </c>
    </row>
    <row r="375" spans="1:71" ht="15" customHeight="1" thickBot="1" x14ac:dyDescent="0.3">
      <c r="A375" s="116" t="s">
        <v>1213</v>
      </c>
      <c r="B375" s="19" t="s">
        <v>2927</v>
      </c>
      <c r="C375" s="3">
        <v>38393</v>
      </c>
      <c r="D375" s="133" t="e">
        <v>#N/A</v>
      </c>
      <c r="E375" s="24" t="s">
        <v>2406</v>
      </c>
      <c r="F375" s="327">
        <f>SUM(LARGE(G375:BS375,{1,2,3,4,5,6}))</f>
        <v>0</v>
      </c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8"/>
      <c r="BG375" s="286"/>
      <c r="BH375" s="286"/>
      <c r="BI375" s="286"/>
      <c r="BJ375" s="286"/>
      <c r="BK375" s="286"/>
      <c r="BL375" s="286"/>
      <c r="BM375" s="286"/>
      <c r="BN375" s="115">
        <v>0</v>
      </c>
      <c r="BO375" s="115">
        <v>0</v>
      </c>
      <c r="BP375" s="115">
        <v>0</v>
      </c>
      <c r="BQ375" s="59">
        <v>0</v>
      </c>
      <c r="BR375" s="59">
        <v>0</v>
      </c>
      <c r="BS375" s="59">
        <v>0</v>
      </c>
    </row>
    <row r="376" spans="1:71" ht="15" customHeight="1" thickBot="1" x14ac:dyDescent="0.3">
      <c r="A376" s="116" t="s">
        <v>1193</v>
      </c>
      <c r="B376" s="19" t="s">
        <v>1033</v>
      </c>
      <c r="C376" s="3">
        <v>38239</v>
      </c>
      <c r="D376" s="133" t="s">
        <v>1034</v>
      </c>
      <c r="E376" s="24" t="s">
        <v>1035</v>
      </c>
      <c r="F376" s="18">
        <f>SUM(LARGE(G376:BS376,{1,2,3,4,5,6}))</f>
        <v>0</v>
      </c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8"/>
      <c r="BG376" s="286"/>
      <c r="BH376" s="286"/>
      <c r="BI376" s="286"/>
      <c r="BJ376" s="286"/>
      <c r="BK376" s="286"/>
      <c r="BL376" s="286"/>
      <c r="BM376" s="286"/>
      <c r="BN376" s="115">
        <v>0</v>
      </c>
      <c r="BO376" s="115">
        <v>0</v>
      </c>
      <c r="BP376" s="115">
        <v>0</v>
      </c>
      <c r="BQ376" s="59">
        <v>0</v>
      </c>
      <c r="BR376" s="59">
        <v>0</v>
      </c>
      <c r="BS376" s="59">
        <v>0</v>
      </c>
    </row>
    <row r="377" spans="1:71" ht="15" customHeight="1" thickBot="1" x14ac:dyDescent="0.3">
      <c r="A377" s="116" t="s">
        <v>2120</v>
      </c>
      <c r="B377" s="19" t="s">
        <v>1243</v>
      </c>
      <c r="C377" s="3">
        <v>38231</v>
      </c>
      <c r="D377" s="133" t="e">
        <v>#N/A</v>
      </c>
      <c r="E377" s="24" t="s">
        <v>477</v>
      </c>
      <c r="F377" s="18">
        <f>SUM(LARGE(G377:BS377,{1,2,3,4,5,6}))</f>
        <v>0</v>
      </c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8"/>
      <c r="BG377" s="286"/>
      <c r="BH377" s="286"/>
      <c r="BI377" s="286"/>
      <c r="BJ377" s="286"/>
      <c r="BK377" s="286"/>
      <c r="BL377" s="286"/>
      <c r="BM377" s="286"/>
      <c r="BN377" s="115">
        <v>0</v>
      </c>
      <c r="BO377" s="115">
        <v>0</v>
      </c>
      <c r="BP377" s="115">
        <v>0</v>
      </c>
      <c r="BQ377" s="59">
        <v>0</v>
      </c>
      <c r="BR377" s="59">
        <v>0</v>
      </c>
      <c r="BS377" s="59">
        <v>0</v>
      </c>
    </row>
    <row r="378" spans="1:71" ht="15" customHeight="1" thickBot="1" x14ac:dyDescent="0.3">
      <c r="A378" s="116" t="s">
        <v>1218</v>
      </c>
      <c r="B378" s="19" t="s">
        <v>1247</v>
      </c>
      <c r="C378" s="3">
        <v>38195</v>
      </c>
      <c r="D378" s="133" t="e">
        <v>#N/A</v>
      </c>
      <c r="E378" s="24" t="s">
        <v>522</v>
      </c>
      <c r="F378" s="18">
        <f>SUM(LARGE(G378:BS378,{1,2,3,4,5,6}))</f>
        <v>0</v>
      </c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8"/>
      <c r="BG378" s="286"/>
      <c r="BH378" s="286"/>
      <c r="BI378" s="286"/>
      <c r="BJ378" s="286"/>
      <c r="BK378" s="286"/>
      <c r="BL378" s="286"/>
      <c r="BM378" s="286"/>
      <c r="BN378" s="115">
        <v>0</v>
      </c>
      <c r="BO378" s="115">
        <v>0</v>
      </c>
      <c r="BP378" s="115">
        <v>0</v>
      </c>
      <c r="BQ378" s="59">
        <v>0</v>
      </c>
      <c r="BR378" s="59">
        <v>0</v>
      </c>
      <c r="BS378" s="59">
        <v>0</v>
      </c>
    </row>
    <row r="379" spans="1:71" ht="15" customHeight="1" thickBot="1" x14ac:dyDescent="0.3">
      <c r="A379" s="116" t="s">
        <v>1178</v>
      </c>
      <c r="B379" s="19" t="s">
        <v>2918</v>
      </c>
      <c r="C379" s="3">
        <v>38189</v>
      </c>
      <c r="D379" s="133" t="s">
        <v>3337</v>
      </c>
      <c r="E379" s="24" t="s">
        <v>2406</v>
      </c>
      <c r="F379" s="327">
        <f>SUM(LARGE(G379:BS379,{1,2,3,4,5,6}))</f>
        <v>0</v>
      </c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8"/>
      <c r="BG379" s="286"/>
      <c r="BH379" s="286"/>
      <c r="BI379" s="286"/>
      <c r="BJ379" s="286"/>
      <c r="BK379" s="286"/>
      <c r="BL379" s="286"/>
      <c r="BM379" s="286"/>
      <c r="BN379" s="115">
        <v>0</v>
      </c>
      <c r="BO379" s="115">
        <v>0</v>
      </c>
      <c r="BP379" s="115">
        <v>0</v>
      </c>
      <c r="BQ379" s="59">
        <v>0</v>
      </c>
      <c r="BR379" s="59">
        <v>0</v>
      </c>
      <c r="BS379" s="59">
        <v>0</v>
      </c>
    </row>
    <row r="380" spans="1:71" ht="15" customHeight="1" thickBot="1" x14ac:dyDescent="0.3">
      <c r="A380" s="116" t="s">
        <v>1191</v>
      </c>
      <c r="B380" s="19" t="s">
        <v>2920</v>
      </c>
      <c r="C380" s="3">
        <v>38148</v>
      </c>
      <c r="D380" s="133" t="s">
        <v>3338</v>
      </c>
      <c r="E380" s="24" t="s">
        <v>2406</v>
      </c>
      <c r="F380" s="327">
        <f>SUM(LARGE(G380:BS380,{1,2,3,4,5,6}))</f>
        <v>0</v>
      </c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8"/>
      <c r="BG380" s="286"/>
      <c r="BH380" s="286"/>
      <c r="BI380" s="286"/>
      <c r="BJ380" s="286"/>
      <c r="BK380" s="286"/>
      <c r="BL380" s="286"/>
      <c r="BM380" s="286"/>
      <c r="BN380" s="115">
        <v>0</v>
      </c>
      <c r="BO380" s="115">
        <v>0</v>
      </c>
      <c r="BP380" s="115">
        <v>0</v>
      </c>
      <c r="BQ380" s="59">
        <v>0</v>
      </c>
      <c r="BR380" s="59">
        <v>0</v>
      </c>
      <c r="BS380" s="59">
        <v>0</v>
      </c>
    </row>
    <row r="381" spans="1:71" ht="15" customHeight="1" thickBot="1" x14ac:dyDescent="0.3">
      <c r="A381" s="116" t="s">
        <v>1193</v>
      </c>
      <c r="B381" s="19" t="s">
        <v>2921</v>
      </c>
      <c r="C381" s="3">
        <v>38124</v>
      </c>
      <c r="D381" s="133" t="e">
        <v>#N/A</v>
      </c>
      <c r="E381" s="24" t="s">
        <v>2406</v>
      </c>
      <c r="F381" s="327">
        <f>SUM(LARGE(G381:BS381,{1,2,3,4,5,6}))</f>
        <v>0</v>
      </c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8"/>
      <c r="BG381" s="286"/>
      <c r="BH381" s="286"/>
      <c r="BI381" s="286"/>
      <c r="BJ381" s="286"/>
      <c r="BK381" s="286"/>
      <c r="BL381" s="286"/>
      <c r="BM381" s="286"/>
      <c r="BN381" s="115">
        <v>0</v>
      </c>
      <c r="BO381" s="115">
        <v>0</v>
      </c>
      <c r="BP381" s="115">
        <v>0</v>
      </c>
      <c r="BQ381" s="59">
        <v>0</v>
      </c>
      <c r="BR381" s="59">
        <v>0</v>
      </c>
      <c r="BS381" s="59">
        <v>0</v>
      </c>
    </row>
    <row r="382" spans="1:71" ht="15" customHeight="1" thickBot="1" x14ac:dyDescent="0.3">
      <c r="A382" s="116" t="s">
        <v>1181</v>
      </c>
      <c r="B382" s="19" t="s">
        <v>1225</v>
      </c>
      <c r="C382" s="3">
        <v>38070</v>
      </c>
      <c r="D382" s="133" t="s">
        <v>1226</v>
      </c>
      <c r="E382" s="24" t="s">
        <v>302</v>
      </c>
      <c r="F382" s="327">
        <f>SUM(LARGE(G382:BS382,{1,2,3,4,5,6}))</f>
        <v>0</v>
      </c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8"/>
      <c r="BG382" s="286"/>
      <c r="BH382" s="286"/>
      <c r="BI382" s="286"/>
      <c r="BJ382" s="286"/>
      <c r="BK382" s="286"/>
      <c r="BL382" s="286"/>
      <c r="BM382" s="286"/>
      <c r="BN382" s="115">
        <v>0</v>
      </c>
      <c r="BO382" s="115">
        <v>0</v>
      </c>
      <c r="BP382" s="115">
        <v>0</v>
      </c>
      <c r="BQ382" s="59">
        <v>0</v>
      </c>
      <c r="BR382" s="59">
        <v>0</v>
      </c>
      <c r="BS382" s="59">
        <v>0</v>
      </c>
    </row>
    <row r="383" spans="1:71" ht="15" customHeight="1" thickBot="1" x14ac:dyDescent="0.3">
      <c r="A383" s="116" t="s">
        <v>1061</v>
      </c>
      <c r="B383" s="19" t="s">
        <v>2935</v>
      </c>
      <c r="C383" s="3">
        <v>38058</v>
      </c>
      <c r="D383" s="133" t="e">
        <v>#N/A</v>
      </c>
      <c r="E383" s="24" t="s">
        <v>1828</v>
      </c>
      <c r="F383" s="18">
        <f>SUM(LARGE(G383:BS383,{1,2,3,4,5,6}))</f>
        <v>0</v>
      </c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8"/>
      <c r="BG383" s="286"/>
      <c r="BH383" s="286"/>
      <c r="BI383" s="286"/>
      <c r="BJ383" s="286"/>
      <c r="BK383" s="286"/>
      <c r="BL383" s="286"/>
      <c r="BM383" s="286"/>
      <c r="BN383" s="115">
        <v>0</v>
      </c>
      <c r="BO383" s="115">
        <v>0</v>
      </c>
      <c r="BP383" s="115">
        <v>0</v>
      </c>
      <c r="BQ383" s="59">
        <v>0</v>
      </c>
      <c r="BR383" s="59">
        <v>0</v>
      </c>
      <c r="BS383" s="59">
        <v>0</v>
      </c>
    </row>
    <row r="384" spans="1:71" ht="15" customHeight="1" thickBot="1" x14ac:dyDescent="0.3">
      <c r="A384" s="116" t="s">
        <v>1202</v>
      </c>
      <c r="B384" s="19" t="s">
        <v>1264</v>
      </c>
      <c r="C384" s="3">
        <v>37878</v>
      </c>
      <c r="D384" s="133" t="s">
        <v>1265</v>
      </c>
      <c r="E384" s="24" t="s">
        <v>166</v>
      </c>
      <c r="F384" s="18">
        <f>SUM(LARGE(G384:BS384,{1,2,3,4,5,6}))</f>
        <v>0</v>
      </c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8"/>
      <c r="BG384" s="286"/>
      <c r="BH384" s="286"/>
      <c r="BI384" s="286"/>
      <c r="BJ384" s="286"/>
      <c r="BK384" s="286"/>
      <c r="BL384" s="286"/>
      <c r="BM384" s="286"/>
      <c r="BN384" s="115">
        <v>0</v>
      </c>
      <c r="BO384" s="115">
        <v>0</v>
      </c>
      <c r="BP384" s="115">
        <v>0</v>
      </c>
      <c r="BQ384" s="59">
        <v>0</v>
      </c>
      <c r="BR384" s="59">
        <v>0</v>
      </c>
      <c r="BS384" s="59">
        <v>0</v>
      </c>
    </row>
    <row r="385" spans="1:71" ht="15" customHeight="1" thickBot="1" x14ac:dyDescent="0.3">
      <c r="A385" s="116" t="s">
        <v>977</v>
      </c>
      <c r="B385" s="19" t="s">
        <v>1029</v>
      </c>
      <c r="C385" s="3">
        <v>37805</v>
      </c>
      <c r="D385" s="133" t="s">
        <v>1030</v>
      </c>
      <c r="E385" s="24" t="s">
        <v>1031</v>
      </c>
      <c r="F385" s="327">
        <f>SUM(LARGE(G385:BS385,{1,2,3,4,5,6}))</f>
        <v>0</v>
      </c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8"/>
      <c r="BG385" s="286"/>
      <c r="BH385" s="286"/>
      <c r="BI385" s="286"/>
      <c r="BJ385" s="286"/>
      <c r="BK385" s="286"/>
      <c r="BL385" s="286"/>
      <c r="BM385" s="286"/>
      <c r="BN385" s="115">
        <v>0</v>
      </c>
      <c r="BO385" s="115">
        <v>0</v>
      </c>
      <c r="BP385" s="115">
        <v>0</v>
      </c>
      <c r="BQ385" s="59">
        <v>0</v>
      </c>
      <c r="BR385" s="59">
        <v>0</v>
      </c>
      <c r="BS385" s="59">
        <v>0</v>
      </c>
    </row>
    <row r="386" spans="1:71" ht="15" customHeight="1" thickBot="1" x14ac:dyDescent="0.3">
      <c r="A386" s="116" t="s">
        <v>1067</v>
      </c>
      <c r="B386" s="19" t="s">
        <v>1271</v>
      </c>
      <c r="C386" s="3">
        <v>37646</v>
      </c>
      <c r="D386" s="133" t="s">
        <v>1272</v>
      </c>
      <c r="E386" s="24" t="s">
        <v>513</v>
      </c>
      <c r="F386" s="18">
        <f>SUM(LARGE(G386:BS386,{1,2,3,4,5,6}))</f>
        <v>0</v>
      </c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8"/>
      <c r="BG386" s="286"/>
      <c r="BH386" s="286"/>
      <c r="BI386" s="286"/>
      <c r="BJ386" s="286"/>
      <c r="BK386" s="286"/>
      <c r="BL386" s="286"/>
      <c r="BM386" s="286"/>
      <c r="BN386" s="115">
        <v>0</v>
      </c>
      <c r="BO386" s="115">
        <v>0</v>
      </c>
      <c r="BP386" s="115">
        <v>0</v>
      </c>
      <c r="BQ386" s="59">
        <v>0</v>
      </c>
      <c r="BR386" s="59">
        <v>0</v>
      </c>
      <c r="BS386" s="59">
        <v>0</v>
      </c>
    </row>
    <row r="387" spans="1:71" ht="15" customHeight="1" thickBot="1" x14ac:dyDescent="0.3">
      <c r="A387" s="116" t="s">
        <v>983</v>
      </c>
      <c r="B387" s="19" t="s">
        <v>1022</v>
      </c>
      <c r="C387" s="3">
        <v>37633</v>
      </c>
      <c r="D387" s="133" t="s">
        <v>1023</v>
      </c>
      <c r="E387" s="24" t="s">
        <v>513</v>
      </c>
      <c r="F387" s="327">
        <f>SUM(LARGE(G387:BS387,{1,2,3,4,5,6}))</f>
        <v>0</v>
      </c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8"/>
      <c r="BG387" s="286"/>
      <c r="BH387" s="286"/>
      <c r="BI387" s="286"/>
      <c r="BJ387" s="286"/>
      <c r="BK387" s="286"/>
      <c r="BL387" s="286"/>
      <c r="BM387" s="286"/>
      <c r="BN387" s="115">
        <v>0</v>
      </c>
      <c r="BO387" s="115">
        <v>0</v>
      </c>
      <c r="BP387" s="115">
        <v>0</v>
      </c>
      <c r="BQ387" s="59">
        <v>0</v>
      </c>
      <c r="BR387" s="59">
        <v>0</v>
      </c>
      <c r="BS387" s="59">
        <v>0</v>
      </c>
    </row>
    <row r="388" spans="1:71" ht="15" customHeight="1" thickBot="1" x14ac:dyDescent="0.3">
      <c r="A388" s="116" t="s">
        <v>1205</v>
      </c>
      <c r="B388" s="19" t="s">
        <v>1274</v>
      </c>
      <c r="C388" s="3">
        <v>37633</v>
      </c>
      <c r="D388" s="133" t="s">
        <v>1275</v>
      </c>
      <c r="E388" s="24" t="s">
        <v>166</v>
      </c>
      <c r="F388" s="18">
        <f>SUM(LARGE(G388:BS388,{1,2,3,4,5,6}))</f>
        <v>0</v>
      </c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8"/>
      <c r="BG388" s="286"/>
      <c r="BH388" s="286"/>
      <c r="BI388" s="286"/>
      <c r="BJ388" s="286"/>
      <c r="BK388" s="286"/>
      <c r="BL388" s="286"/>
      <c r="BM388" s="286"/>
      <c r="BN388" s="115">
        <v>0</v>
      </c>
      <c r="BO388" s="115">
        <v>0</v>
      </c>
      <c r="BP388" s="115">
        <v>0</v>
      </c>
      <c r="BQ388" s="59">
        <v>0</v>
      </c>
      <c r="BR388" s="59">
        <v>0</v>
      </c>
      <c r="BS388" s="59">
        <v>0</v>
      </c>
    </row>
    <row r="389" spans="1:71" ht="15" customHeight="1" thickBot="1" x14ac:dyDescent="0.3">
      <c r="A389" s="116" t="s">
        <v>1153</v>
      </c>
      <c r="B389" s="19" t="s">
        <v>1276</v>
      </c>
      <c r="C389" s="3">
        <v>37610</v>
      </c>
      <c r="D389" s="133" t="e">
        <v>#N/A</v>
      </c>
      <c r="E389" s="24" t="s">
        <v>1277</v>
      </c>
      <c r="F389" s="18">
        <f>SUM(LARGE(G389:BS389,{1,2,3,4,5,6}))</f>
        <v>0</v>
      </c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8"/>
      <c r="BG389" s="286"/>
      <c r="BH389" s="286"/>
      <c r="BI389" s="286"/>
      <c r="BJ389" s="286"/>
      <c r="BK389" s="286"/>
      <c r="BL389" s="286"/>
      <c r="BM389" s="286"/>
      <c r="BN389" s="115">
        <v>0</v>
      </c>
      <c r="BO389" s="115">
        <v>0</v>
      </c>
      <c r="BP389" s="115">
        <v>0</v>
      </c>
      <c r="BQ389" s="59">
        <v>0</v>
      </c>
      <c r="BR389" s="59">
        <v>0</v>
      </c>
      <c r="BS389" s="59">
        <v>0</v>
      </c>
    </row>
    <row r="390" spans="1:71" ht="15" customHeight="1" thickBot="1" x14ac:dyDescent="0.3">
      <c r="A390" s="116" t="s">
        <v>992</v>
      </c>
      <c r="B390" s="19" t="s">
        <v>1278</v>
      </c>
      <c r="C390" s="3">
        <v>37600</v>
      </c>
      <c r="D390" s="133" t="e">
        <v>#N/A</v>
      </c>
      <c r="E390" s="24" t="s">
        <v>513</v>
      </c>
      <c r="F390" s="18">
        <f>SUM(LARGE(G390:BS390,{1,2,3,4,5,6}))</f>
        <v>0</v>
      </c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8"/>
      <c r="BG390" s="286"/>
      <c r="BH390" s="286"/>
      <c r="BI390" s="286"/>
      <c r="BJ390" s="286"/>
      <c r="BK390" s="286"/>
      <c r="BL390" s="286"/>
      <c r="BM390" s="286"/>
      <c r="BN390" s="115">
        <v>0</v>
      </c>
      <c r="BO390" s="115">
        <v>0</v>
      </c>
      <c r="BP390" s="115">
        <v>0</v>
      </c>
      <c r="BQ390" s="59">
        <v>0</v>
      </c>
      <c r="BR390" s="59">
        <v>0</v>
      </c>
      <c r="BS390" s="59">
        <v>0</v>
      </c>
    </row>
    <row r="391" spans="1:71" ht="15" customHeight="1" thickBot="1" x14ac:dyDescent="0.3">
      <c r="A391" s="116" t="s">
        <v>1012</v>
      </c>
      <c r="B391" s="19" t="s">
        <v>1025</v>
      </c>
      <c r="C391" s="3">
        <v>37583</v>
      </c>
      <c r="D391" s="133" t="e">
        <v>#N/A</v>
      </c>
      <c r="E391" s="24" t="s">
        <v>386</v>
      </c>
      <c r="F391" s="327">
        <f>SUM(LARGE(G391:BS391,{1,2,3,4,5,6}))</f>
        <v>0</v>
      </c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8"/>
      <c r="BG391" s="286"/>
      <c r="BH391" s="286"/>
      <c r="BI391" s="286"/>
      <c r="BJ391" s="286"/>
      <c r="BK391" s="286"/>
      <c r="BL391" s="286"/>
      <c r="BM391" s="286"/>
      <c r="BN391" s="115">
        <v>0</v>
      </c>
      <c r="BO391" s="115">
        <v>0</v>
      </c>
      <c r="BP391" s="115">
        <v>0</v>
      </c>
      <c r="BQ391" s="59">
        <v>0</v>
      </c>
      <c r="BR391" s="59">
        <v>0</v>
      </c>
      <c r="BS391" s="59">
        <v>0</v>
      </c>
    </row>
    <row r="392" spans="1:71" ht="15" customHeight="1" thickBot="1" x14ac:dyDescent="0.3">
      <c r="A392" s="116" t="s">
        <v>994</v>
      </c>
      <c r="B392" s="19" t="s">
        <v>1279</v>
      </c>
      <c r="C392" s="3">
        <v>37580</v>
      </c>
      <c r="D392" s="133" t="e">
        <v>#N/A</v>
      </c>
      <c r="E392" s="24" t="s">
        <v>513</v>
      </c>
      <c r="F392" s="18">
        <f>SUM(LARGE(G392:BS392,{1,2,3,4,5,6}))</f>
        <v>0</v>
      </c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8"/>
      <c r="BG392" s="286"/>
      <c r="BH392" s="286"/>
      <c r="BI392" s="286"/>
      <c r="BJ392" s="286"/>
      <c r="BK392" s="286"/>
      <c r="BL392" s="286"/>
      <c r="BM392" s="286"/>
      <c r="BN392" s="115">
        <v>0</v>
      </c>
      <c r="BO392" s="115">
        <v>0</v>
      </c>
      <c r="BP392" s="115">
        <v>0</v>
      </c>
      <c r="BQ392" s="59">
        <v>0</v>
      </c>
      <c r="BR392" s="59">
        <v>0</v>
      </c>
      <c r="BS392" s="59">
        <v>0</v>
      </c>
    </row>
    <row r="393" spans="1:71" ht="15" customHeight="1" thickBot="1" x14ac:dyDescent="0.3">
      <c r="A393" s="116" t="s">
        <v>1196</v>
      </c>
      <c r="B393" s="19" t="s">
        <v>2922</v>
      </c>
      <c r="C393" s="3">
        <v>37574</v>
      </c>
      <c r="D393" s="133" t="s">
        <v>3339</v>
      </c>
      <c r="E393" s="24" t="s">
        <v>409</v>
      </c>
      <c r="F393" s="327">
        <f>SUM(LARGE(G393:BS393,{1,2,3,4,5,6}))</f>
        <v>0</v>
      </c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8"/>
      <c r="BG393" s="286"/>
      <c r="BH393" s="286"/>
      <c r="BI393" s="286"/>
      <c r="BJ393" s="286"/>
      <c r="BK393" s="286"/>
      <c r="BL393" s="286"/>
      <c r="BM393" s="286"/>
      <c r="BN393" s="115">
        <v>0</v>
      </c>
      <c r="BO393" s="115">
        <v>0</v>
      </c>
      <c r="BP393" s="115">
        <v>0</v>
      </c>
      <c r="BQ393" s="59">
        <v>0</v>
      </c>
      <c r="BR393" s="59">
        <v>0</v>
      </c>
      <c r="BS393" s="59">
        <v>0</v>
      </c>
    </row>
    <row r="394" spans="1:71" ht="15" customHeight="1" thickBot="1" x14ac:dyDescent="0.3">
      <c r="A394" s="116" t="s">
        <v>1015</v>
      </c>
      <c r="B394" s="19" t="s">
        <v>1283</v>
      </c>
      <c r="C394" s="3">
        <v>37487</v>
      </c>
      <c r="D394" s="133" t="s">
        <v>1284</v>
      </c>
      <c r="E394" s="24" t="s">
        <v>376</v>
      </c>
      <c r="F394" s="327">
        <f>SUM(LARGE(G394:BS394,{1,2,3,4,5,6}))</f>
        <v>0</v>
      </c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8"/>
      <c r="BG394" s="286"/>
      <c r="BH394" s="286"/>
      <c r="BI394" s="286"/>
      <c r="BJ394" s="286"/>
      <c r="BK394" s="286"/>
      <c r="BL394" s="286"/>
      <c r="BM394" s="286"/>
      <c r="BN394" s="115">
        <v>0</v>
      </c>
      <c r="BO394" s="115">
        <v>0</v>
      </c>
      <c r="BP394" s="115">
        <v>0</v>
      </c>
      <c r="BQ394" s="59">
        <v>0</v>
      </c>
      <c r="BR394" s="59">
        <v>0</v>
      </c>
      <c r="BS394" s="59">
        <v>0</v>
      </c>
    </row>
    <row r="395" spans="1:71" ht="15" customHeight="1" thickBot="1" x14ac:dyDescent="0.3">
      <c r="A395" s="116" t="s">
        <v>1199</v>
      </c>
      <c r="B395" s="19" t="s">
        <v>2923</v>
      </c>
      <c r="C395" s="3">
        <v>37485</v>
      </c>
      <c r="D395" s="133" t="s">
        <v>3340</v>
      </c>
      <c r="E395" s="24" t="s">
        <v>2406</v>
      </c>
      <c r="F395" s="327">
        <f>SUM(LARGE(G395:BS395,{1,2,3,4,5,6}))</f>
        <v>0</v>
      </c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8"/>
      <c r="BG395" s="286"/>
      <c r="BH395" s="286"/>
      <c r="BI395" s="286"/>
      <c r="BJ395" s="286"/>
      <c r="BK395" s="286"/>
      <c r="BL395" s="286"/>
      <c r="BM395" s="286"/>
      <c r="BN395" s="115">
        <v>0</v>
      </c>
      <c r="BO395" s="115">
        <v>0</v>
      </c>
      <c r="BP395" s="115">
        <v>0</v>
      </c>
      <c r="BQ395" s="59">
        <v>0</v>
      </c>
      <c r="BR395" s="59">
        <v>0</v>
      </c>
      <c r="BS395" s="59">
        <v>0</v>
      </c>
    </row>
    <row r="396" spans="1:71" ht="15" customHeight="1" thickBot="1" x14ac:dyDescent="0.3">
      <c r="A396" s="116" t="s">
        <v>997</v>
      </c>
      <c r="B396" s="19" t="s">
        <v>1285</v>
      </c>
      <c r="C396" s="3">
        <v>37418</v>
      </c>
      <c r="D396" s="133" t="e">
        <v>#N/A</v>
      </c>
      <c r="E396" s="24" t="s">
        <v>513</v>
      </c>
      <c r="F396" s="18">
        <f>SUM(LARGE(G396:BS396,{1,2,3,4,5,6}))</f>
        <v>0</v>
      </c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8"/>
      <c r="BG396" s="286"/>
      <c r="BH396" s="286"/>
      <c r="BI396" s="286"/>
      <c r="BJ396" s="286"/>
      <c r="BK396" s="286"/>
      <c r="BL396" s="286"/>
      <c r="BM396" s="286"/>
      <c r="BN396" s="115">
        <v>0</v>
      </c>
      <c r="BO396" s="115">
        <v>0</v>
      </c>
      <c r="BP396" s="115">
        <v>0</v>
      </c>
      <c r="BQ396" s="59">
        <v>0</v>
      </c>
      <c r="BR396" s="59">
        <v>0</v>
      </c>
      <c r="BS396" s="59">
        <v>0</v>
      </c>
    </row>
    <row r="397" spans="1:71" ht="15" customHeight="1" thickBot="1" x14ac:dyDescent="0.3">
      <c r="A397" s="116" t="s">
        <v>1229</v>
      </c>
      <c r="B397" s="19" t="s">
        <v>1286</v>
      </c>
      <c r="C397" s="3">
        <v>37395</v>
      </c>
      <c r="D397" s="133" t="s">
        <v>1287</v>
      </c>
      <c r="E397" s="24" t="s">
        <v>306</v>
      </c>
      <c r="F397" s="18">
        <f>SUM(LARGE(G397:BS397,{1,2,3,4,5,6}))</f>
        <v>0</v>
      </c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8"/>
      <c r="BG397" s="286"/>
      <c r="BH397" s="286"/>
      <c r="BI397" s="286"/>
      <c r="BJ397" s="286"/>
      <c r="BK397" s="286"/>
      <c r="BL397" s="286"/>
      <c r="BM397" s="286"/>
      <c r="BN397" s="115">
        <v>0</v>
      </c>
      <c r="BO397" s="115">
        <v>0</v>
      </c>
      <c r="BP397" s="115">
        <v>0</v>
      </c>
      <c r="BQ397" s="59">
        <v>0</v>
      </c>
      <c r="BR397" s="59">
        <v>0</v>
      </c>
      <c r="BS397" s="59">
        <v>0</v>
      </c>
    </row>
    <row r="398" spans="1:71" ht="15" customHeight="1" thickBot="1" x14ac:dyDescent="0.3">
      <c r="A398" s="118" t="s">
        <v>1000</v>
      </c>
      <c r="B398" s="134" t="s">
        <v>1288</v>
      </c>
      <c r="C398" s="49">
        <v>37390</v>
      </c>
      <c r="D398" s="157" t="e">
        <v>#N/A</v>
      </c>
      <c r="E398" s="135" t="s">
        <v>513</v>
      </c>
      <c r="F398" s="18">
        <f>SUM(LARGE(G398:BS398,{1,2,3,4,5,6}))</f>
        <v>0</v>
      </c>
      <c r="G398" s="53"/>
      <c r="H398" s="53"/>
      <c r="I398" s="53"/>
      <c r="J398" s="53"/>
      <c r="K398" s="53"/>
      <c r="L398" s="53"/>
      <c r="M398" s="53"/>
      <c r="N398" s="53"/>
      <c r="O398" s="53"/>
      <c r="P398" s="53"/>
      <c r="Q398" s="53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4"/>
      <c r="BG398" s="102"/>
      <c r="BH398" s="102"/>
      <c r="BI398" s="102"/>
      <c r="BJ398" s="102"/>
      <c r="BK398" s="102"/>
      <c r="BL398" s="102"/>
      <c r="BM398" s="102"/>
      <c r="BN398" s="115">
        <v>0</v>
      </c>
      <c r="BO398" s="115">
        <v>0</v>
      </c>
      <c r="BP398" s="115">
        <v>0</v>
      </c>
      <c r="BQ398" s="59">
        <v>0</v>
      </c>
      <c r="BR398" s="59">
        <v>0</v>
      </c>
      <c r="BS398" s="59">
        <v>0</v>
      </c>
    </row>
    <row r="399" spans="1:71" ht="15" customHeight="1" thickBot="1" x14ac:dyDescent="0.3">
      <c r="A399" s="289" t="s">
        <v>2085</v>
      </c>
      <c r="B399" s="292" t="s">
        <v>1290</v>
      </c>
      <c r="C399" s="178">
        <v>37339</v>
      </c>
      <c r="D399" s="293" t="s">
        <v>1291</v>
      </c>
      <c r="E399" s="294" t="s">
        <v>302</v>
      </c>
      <c r="F399" s="327">
        <f>SUM(LARGE(G399:BS399,{1,2,3,4,5,6}))</f>
        <v>0</v>
      </c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81"/>
      <c r="AA399" s="181"/>
      <c r="AB399" s="181"/>
      <c r="AC399" s="181"/>
      <c r="AD399" s="181"/>
      <c r="AE399" s="181"/>
      <c r="AF399" s="181"/>
      <c r="AG399" s="181"/>
      <c r="AH399" s="181"/>
      <c r="AI399" s="181"/>
      <c r="AJ399" s="181"/>
      <c r="AK399" s="181"/>
      <c r="AL399" s="181"/>
      <c r="AM399" s="181"/>
      <c r="AN399" s="181"/>
      <c r="AO399" s="181"/>
      <c r="AP399" s="181"/>
      <c r="AQ399" s="181"/>
      <c r="AR399" s="181"/>
      <c r="AS399" s="181"/>
      <c r="AT399" s="181"/>
      <c r="AU399" s="181"/>
      <c r="AV399" s="181"/>
      <c r="AW399" s="181"/>
      <c r="AX399" s="181"/>
      <c r="AY399" s="181"/>
      <c r="AZ399" s="181"/>
      <c r="BA399" s="181"/>
      <c r="BB399" s="182"/>
      <c r="BC399" s="286"/>
      <c r="BD399" s="286"/>
      <c r="BE399" s="286"/>
      <c r="BF399" s="286"/>
      <c r="BG399" s="286"/>
      <c r="BH399" s="286"/>
      <c r="BI399" s="286"/>
      <c r="BJ399" s="286"/>
      <c r="BK399" s="286"/>
      <c r="BL399" s="286"/>
      <c r="BM399" s="286"/>
      <c r="BN399" s="115">
        <v>0</v>
      </c>
      <c r="BO399" s="115">
        <v>0</v>
      </c>
      <c r="BP399" s="115">
        <v>0</v>
      </c>
      <c r="BQ399" s="59">
        <v>0</v>
      </c>
      <c r="BR399" s="59">
        <v>0</v>
      </c>
      <c r="BS399" s="59">
        <v>0</v>
      </c>
    </row>
    <row r="400" spans="1:71" ht="15" customHeight="1" thickBot="1" x14ac:dyDescent="0.3">
      <c r="A400" s="116" t="s">
        <v>2112</v>
      </c>
      <c r="B400" s="19" t="s">
        <v>1293</v>
      </c>
      <c r="C400" s="3">
        <v>37336</v>
      </c>
      <c r="D400" s="133" t="s">
        <v>1294</v>
      </c>
      <c r="E400" s="24" t="s">
        <v>306</v>
      </c>
      <c r="F400" s="18">
        <f>SUM(LARGE(G400:BS400,{1,2,3,4,5,6}))</f>
        <v>0</v>
      </c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8"/>
      <c r="BC400" s="286"/>
      <c r="BD400" s="286"/>
      <c r="BE400" s="286"/>
      <c r="BF400" s="286"/>
      <c r="BG400" s="286"/>
      <c r="BH400" s="286"/>
      <c r="BI400" s="286"/>
      <c r="BJ400" s="286"/>
      <c r="BK400" s="286"/>
      <c r="BL400" s="286"/>
      <c r="BM400" s="286"/>
      <c r="BN400" s="115">
        <v>0</v>
      </c>
      <c r="BO400" s="115">
        <v>0</v>
      </c>
      <c r="BP400" s="115">
        <v>0</v>
      </c>
      <c r="BQ400" s="59">
        <v>0</v>
      </c>
      <c r="BR400" s="59">
        <v>0</v>
      </c>
      <c r="BS400" s="59">
        <v>0</v>
      </c>
    </row>
    <row r="401" spans="1:71" ht="15" customHeight="1" thickBot="1" x14ac:dyDescent="0.3">
      <c r="A401" s="116" t="s">
        <v>1052</v>
      </c>
      <c r="B401" s="19" t="s">
        <v>1301</v>
      </c>
      <c r="C401" s="3">
        <v>37159</v>
      </c>
      <c r="D401" s="133" t="e">
        <v>#N/A</v>
      </c>
      <c r="E401" s="24" t="s">
        <v>1277</v>
      </c>
      <c r="F401" s="18">
        <f>SUM(LARGE(G401:BS401,{1,2,3,4,5,6}))</f>
        <v>0</v>
      </c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8"/>
      <c r="BC401" s="286"/>
      <c r="BD401" s="286"/>
      <c r="BE401" s="286"/>
      <c r="BF401" s="286"/>
      <c r="BG401" s="286"/>
      <c r="BH401" s="286"/>
      <c r="BI401" s="286"/>
      <c r="BJ401" s="286"/>
      <c r="BK401" s="286"/>
      <c r="BL401" s="286"/>
      <c r="BM401" s="286"/>
      <c r="BN401" s="115">
        <v>0</v>
      </c>
      <c r="BO401" s="115">
        <v>0</v>
      </c>
      <c r="BP401" s="115">
        <v>0</v>
      </c>
      <c r="BQ401" s="59">
        <v>0</v>
      </c>
      <c r="BR401" s="59">
        <v>0</v>
      </c>
      <c r="BS401" s="59">
        <v>0</v>
      </c>
    </row>
    <row r="402" spans="1:71" ht="15" customHeight="1" thickBot="1" x14ac:dyDescent="0.3">
      <c r="A402" s="116" t="s">
        <v>1061</v>
      </c>
      <c r="B402" s="19" t="s">
        <v>2914</v>
      </c>
      <c r="C402" s="3">
        <v>37112</v>
      </c>
      <c r="D402" s="133" t="s">
        <v>3341</v>
      </c>
      <c r="E402" s="24" t="s">
        <v>2915</v>
      </c>
      <c r="F402" s="327">
        <f>SUM(LARGE(G402:BS402,{1,2,3,4,5,6}))</f>
        <v>0</v>
      </c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8"/>
      <c r="BC402" s="286"/>
      <c r="BD402" s="286"/>
      <c r="BE402" s="286"/>
      <c r="BF402" s="286"/>
      <c r="BG402" s="286"/>
      <c r="BH402" s="286"/>
      <c r="BI402" s="286"/>
      <c r="BJ402" s="286"/>
      <c r="BK402" s="286"/>
      <c r="BL402" s="286"/>
      <c r="BM402" s="286"/>
      <c r="BN402" s="115">
        <v>0</v>
      </c>
      <c r="BO402" s="115">
        <v>0</v>
      </c>
      <c r="BP402" s="115">
        <v>0</v>
      </c>
      <c r="BQ402" s="59">
        <v>0</v>
      </c>
      <c r="BR402" s="59">
        <v>0</v>
      </c>
      <c r="BS402" s="59">
        <v>0</v>
      </c>
    </row>
    <row r="403" spans="1:71" ht="15" customHeight="1" thickBot="1" x14ac:dyDescent="0.3">
      <c r="A403" s="116" t="s">
        <v>945</v>
      </c>
      <c r="B403" s="19" t="s">
        <v>1117</v>
      </c>
      <c r="C403" s="3">
        <v>37083</v>
      </c>
      <c r="D403" s="133" t="s">
        <v>1118</v>
      </c>
      <c r="E403" s="24" t="s">
        <v>968</v>
      </c>
      <c r="F403" s="327">
        <f>SUM(LARGE(G403:BS403,{1,2,3,4,5,6}))</f>
        <v>0</v>
      </c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8"/>
      <c r="BC403" s="286"/>
      <c r="BD403" s="286"/>
      <c r="BE403" s="286"/>
      <c r="BF403" s="286"/>
      <c r="BG403" s="286"/>
      <c r="BH403" s="286"/>
      <c r="BI403" s="286"/>
      <c r="BJ403" s="286"/>
      <c r="BK403" s="286"/>
      <c r="BL403" s="286"/>
      <c r="BM403" s="286"/>
      <c r="BN403" s="115">
        <v>0</v>
      </c>
      <c r="BO403" s="115">
        <v>0</v>
      </c>
      <c r="BP403" s="115">
        <v>0</v>
      </c>
      <c r="BQ403" s="59">
        <v>0</v>
      </c>
      <c r="BR403" s="59">
        <v>0</v>
      </c>
      <c r="BS403" s="59">
        <v>0</v>
      </c>
    </row>
    <row r="404" spans="1:71" ht="15" customHeight="1" thickBot="1" x14ac:dyDescent="0.3">
      <c r="A404" s="116" t="s">
        <v>1156</v>
      </c>
      <c r="B404" s="19" t="s">
        <v>1306</v>
      </c>
      <c r="C404" s="3">
        <v>37083</v>
      </c>
      <c r="D404" s="133" t="e">
        <v>#N/A</v>
      </c>
      <c r="E404" s="24" t="s">
        <v>1277</v>
      </c>
      <c r="F404" s="18">
        <f>SUM(LARGE(G404:BS404,{1,2,3,4,5,6}))</f>
        <v>0</v>
      </c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8"/>
      <c r="BC404" s="286"/>
      <c r="BD404" s="286"/>
      <c r="BE404" s="286"/>
      <c r="BF404" s="286"/>
      <c r="BG404" s="286"/>
      <c r="BH404" s="286"/>
      <c r="BI404" s="286"/>
      <c r="BJ404" s="286"/>
      <c r="BK404" s="286"/>
      <c r="BL404" s="286"/>
      <c r="BM404" s="286"/>
      <c r="BN404" s="115">
        <v>0</v>
      </c>
      <c r="BO404" s="115">
        <v>0</v>
      </c>
      <c r="BP404" s="115">
        <v>0</v>
      </c>
      <c r="BQ404" s="59">
        <v>0</v>
      </c>
      <c r="BR404" s="59">
        <v>0</v>
      </c>
      <c r="BS404" s="59">
        <v>0</v>
      </c>
    </row>
    <row r="405" spans="1:71" ht="15" customHeight="1" thickBot="1" x14ac:dyDescent="0.3">
      <c r="A405" s="116" t="s">
        <v>1058</v>
      </c>
      <c r="B405" s="19" t="s">
        <v>1307</v>
      </c>
      <c r="C405" s="3">
        <v>37052</v>
      </c>
      <c r="D405" s="133" t="e">
        <v>#N/A</v>
      </c>
      <c r="E405" s="24" t="s">
        <v>1277</v>
      </c>
      <c r="F405" s="18">
        <f>SUM(LARGE(G405:BS405,{1,2,3,4,5,6}))</f>
        <v>0</v>
      </c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8"/>
      <c r="BC405" s="286"/>
      <c r="BD405" s="286"/>
      <c r="BE405" s="286"/>
      <c r="BF405" s="286"/>
      <c r="BG405" s="286"/>
      <c r="BH405" s="286"/>
      <c r="BI405" s="286"/>
      <c r="BJ405" s="286"/>
      <c r="BK405" s="286"/>
      <c r="BL405" s="286"/>
      <c r="BM405" s="286"/>
      <c r="BN405" s="115">
        <v>0</v>
      </c>
      <c r="BO405" s="115">
        <v>0</v>
      </c>
      <c r="BP405" s="115">
        <v>0</v>
      </c>
      <c r="BQ405" s="59">
        <v>0</v>
      </c>
      <c r="BR405" s="59">
        <v>0</v>
      </c>
      <c r="BS405" s="59">
        <v>0</v>
      </c>
    </row>
    <row r="406" spans="1:71" ht="15" customHeight="1" thickBot="1" x14ac:dyDescent="0.3">
      <c r="A406" s="116" t="s">
        <v>1064</v>
      </c>
      <c r="B406" s="19" t="s">
        <v>2916</v>
      </c>
      <c r="C406" s="3">
        <v>37019</v>
      </c>
      <c r="D406" s="133" t="s">
        <v>3342</v>
      </c>
      <c r="E406" s="24" t="s">
        <v>2915</v>
      </c>
      <c r="F406" s="327">
        <f>SUM(LARGE(G406:BS406,{1,2,3,4,5,6}))</f>
        <v>0</v>
      </c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8"/>
      <c r="BC406" s="286"/>
      <c r="BD406" s="286"/>
      <c r="BE406" s="286"/>
      <c r="BF406" s="286"/>
      <c r="BG406" s="286"/>
      <c r="BH406" s="286"/>
      <c r="BI406" s="286"/>
      <c r="BJ406" s="286"/>
      <c r="BK406" s="286"/>
      <c r="BL406" s="286"/>
      <c r="BM406" s="286"/>
      <c r="BN406" s="115">
        <v>0</v>
      </c>
      <c r="BO406" s="115">
        <v>0</v>
      </c>
      <c r="BP406" s="115">
        <v>0</v>
      </c>
      <c r="BQ406" s="59">
        <v>0</v>
      </c>
      <c r="BR406" s="59">
        <v>0</v>
      </c>
      <c r="BS406" s="59">
        <v>0</v>
      </c>
    </row>
    <row r="407" spans="1:71" ht="15" customHeight="1" thickBot="1" x14ac:dyDescent="0.3">
      <c r="A407" s="116" t="s">
        <v>1184</v>
      </c>
      <c r="B407" s="19" t="s">
        <v>1309</v>
      </c>
      <c r="C407" s="3">
        <v>36964</v>
      </c>
      <c r="D407" s="133" t="s">
        <v>1310</v>
      </c>
      <c r="E407" s="24" t="s">
        <v>302</v>
      </c>
      <c r="F407" s="327">
        <f>SUM(LARGE(G407:BS407,{1,2,3,4,5,6}))</f>
        <v>0</v>
      </c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8"/>
      <c r="BC407" s="286"/>
      <c r="BD407" s="286"/>
      <c r="BE407" s="286"/>
      <c r="BF407" s="286"/>
      <c r="BG407" s="286"/>
      <c r="BH407" s="286"/>
      <c r="BI407" s="286"/>
      <c r="BJ407" s="286"/>
      <c r="BK407" s="286"/>
      <c r="BL407" s="286"/>
      <c r="BM407" s="286"/>
      <c r="BN407" s="115">
        <v>0</v>
      </c>
      <c r="BO407" s="115">
        <v>0</v>
      </c>
      <c r="BP407" s="115">
        <v>0</v>
      </c>
      <c r="BQ407" s="59">
        <v>0</v>
      </c>
      <c r="BR407" s="59">
        <v>0</v>
      </c>
      <c r="BS407" s="59">
        <v>0</v>
      </c>
    </row>
    <row r="408" spans="1:71" ht="15" customHeight="1" thickBot="1" x14ac:dyDescent="0.3">
      <c r="A408" s="116" t="s">
        <v>1153</v>
      </c>
      <c r="B408" s="19" t="s">
        <v>1130</v>
      </c>
      <c r="C408" s="3">
        <v>36904</v>
      </c>
      <c r="D408" s="133" t="s">
        <v>1131</v>
      </c>
      <c r="E408" s="24" t="s">
        <v>1031</v>
      </c>
      <c r="F408" s="327">
        <f>SUM(LARGE(G408:BS408,{1,2,3,4,5,6}))</f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8"/>
      <c r="BC408" s="286"/>
      <c r="BD408" s="286"/>
      <c r="BE408" s="286"/>
      <c r="BF408" s="286"/>
      <c r="BG408" s="286"/>
      <c r="BH408" s="286"/>
      <c r="BI408" s="286"/>
      <c r="BJ408" s="286"/>
      <c r="BK408" s="286"/>
      <c r="BL408" s="286"/>
      <c r="BM408" s="286"/>
      <c r="BN408" s="115">
        <v>0</v>
      </c>
      <c r="BO408" s="115">
        <v>0</v>
      </c>
      <c r="BP408" s="115">
        <v>0</v>
      </c>
      <c r="BQ408" s="59">
        <v>0</v>
      </c>
      <c r="BR408" s="59">
        <v>0</v>
      </c>
      <c r="BS408" s="59">
        <v>0</v>
      </c>
    </row>
    <row r="409" spans="1:71" ht="15" customHeight="1" thickBot="1" x14ac:dyDescent="0.3">
      <c r="A409" s="116" t="s">
        <v>969</v>
      </c>
      <c r="B409" s="19" t="s">
        <v>1315</v>
      </c>
      <c r="C409" s="3">
        <v>36886</v>
      </c>
      <c r="D409" s="133" t="e">
        <v>#N/A</v>
      </c>
      <c r="E409" s="24" t="s">
        <v>738</v>
      </c>
      <c r="F409" s="18">
        <f>SUM(LARGE(G409:BS409,{1,2,3,4,5,6}))</f>
        <v>0</v>
      </c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8"/>
      <c r="BC409" s="286"/>
      <c r="BD409" s="286"/>
      <c r="BE409" s="286"/>
      <c r="BF409" s="286"/>
      <c r="BG409" s="286"/>
      <c r="BH409" s="286"/>
      <c r="BI409" s="286"/>
      <c r="BJ409" s="286"/>
      <c r="BK409" s="286"/>
      <c r="BL409" s="286"/>
      <c r="BM409" s="286"/>
      <c r="BN409" s="115">
        <v>0</v>
      </c>
      <c r="BO409" s="115">
        <v>0</v>
      </c>
      <c r="BP409" s="115">
        <v>0</v>
      </c>
      <c r="BQ409" s="59">
        <v>0</v>
      </c>
      <c r="BR409" s="59">
        <v>0</v>
      </c>
      <c r="BS409" s="59">
        <v>0</v>
      </c>
    </row>
    <row r="410" spans="1:71" ht="15" customHeight="1" thickBot="1" x14ac:dyDescent="0.3">
      <c r="A410" s="116" t="s">
        <v>1202</v>
      </c>
      <c r="B410" s="19" t="s">
        <v>2924</v>
      </c>
      <c r="C410" s="3">
        <v>36848</v>
      </c>
      <c r="D410" s="133" t="s">
        <v>3343</v>
      </c>
      <c r="E410" s="24" t="s">
        <v>409</v>
      </c>
      <c r="F410" s="327">
        <f>SUM(LARGE(G410:BS410,{1,2,3,4,5,6}))</f>
        <v>0</v>
      </c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8"/>
      <c r="BC410" s="286"/>
      <c r="BD410" s="286"/>
      <c r="BE410" s="286"/>
      <c r="BF410" s="286"/>
      <c r="BG410" s="286"/>
      <c r="BH410" s="286"/>
      <c r="BI410" s="286"/>
      <c r="BJ410" s="286"/>
      <c r="BK410" s="286"/>
      <c r="BL410" s="286"/>
      <c r="BM410" s="286"/>
      <c r="BN410" s="115">
        <v>0</v>
      </c>
      <c r="BO410" s="115">
        <v>0</v>
      </c>
      <c r="BP410" s="115">
        <v>0</v>
      </c>
      <c r="BQ410" s="59">
        <v>0</v>
      </c>
      <c r="BR410" s="59">
        <v>0</v>
      </c>
      <c r="BS410" s="59">
        <v>0</v>
      </c>
    </row>
    <row r="411" spans="1:71" ht="15" customHeight="1" thickBot="1" x14ac:dyDescent="0.3">
      <c r="A411" s="116" t="s">
        <v>1078</v>
      </c>
      <c r="B411" s="19" t="s">
        <v>1316</v>
      </c>
      <c r="C411" s="3">
        <v>36848</v>
      </c>
      <c r="D411" s="133" t="e">
        <v>#N/A</v>
      </c>
      <c r="E411" s="24" t="s">
        <v>2936</v>
      </c>
      <c r="F411" s="18">
        <f>SUM(LARGE(G411:BS411,{1,2,3,4,5,6}))</f>
        <v>0</v>
      </c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8"/>
      <c r="BC411" s="286"/>
      <c r="BD411" s="286"/>
      <c r="BE411" s="286"/>
      <c r="BF411" s="286"/>
      <c r="BG411" s="286"/>
      <c r="BH411" s="286"/>
      <c r="BI411" s="286"/>
      <c r="BJ411" s="286"/>
      <c r="BK411" s="286"/>
      <c r="BL411" s="286"/>
      <c r="BM411" s="286"/>
      <c r="BN411" s="115">
        <v>0</v>
      </c>
      <c r="BO411" s="115">
        <v>0</v>
      </c>
      <c r="BP411" s="115">
        <v>0</v>
      </c>
      <c r="BQ411" s="59">
        <v>0</v>
      </c>
      <c r="BR411" s="59">
        <v>0</v>
      </c>
      <c r="BS411" s="59">
        <v>0</v>
      </c>
    </row>
    <row r="412" spans="1:71" ht="15" customHeight="1" thickBot="1" x14ac:dyDescent="0.3">
      <c r="A412" s="116" t="s">
        <v>1156</v>
      </c>
      <c r="B412" s="19" t="s">
        <v>1062</v>
      </c>
      <c r="C412" s="3">
        <v>36805</v>
      </c>
      <c r="D412" s="133" t="s">
        <v>1063</v>
      </c>
      <c r="E412" s="24" t="s">
        <v>1031</v>
      </c>
      <c r="F412" s="327">
        <f>SUM(LARGE(G412:BS412,{1,2,3,4,5,6}))</f>
        <v>0</v>
      </c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8"/>
      <c r="BC412" s="286"/>
      <c r="BD412" s="286"/>
      <c r="BE412" s="286"/>
      <c r="BF412" s="286"/>
      <c r="BG412" s="286"/>
      <c r="BH412" s="286"/>
      <c r="BI412" s="286"/>
      <c r="BJ412" s="286"/>
      <c r="BK412" s="286"/>
      <c r="BL412" s="286"/>
      <c r="BM412" s="286"/>
      <c r="BN412" s="115">
        <v>0</v>
      </c>
      <c r="BO412" s="115">
        <v>0</v>
      </c>
      <c r="BP412" s="115">
        <v>0</v>
      </c>
      <c r="BQ412" s="59">
        <v>0</v>
      </c>
      <c r="BR412" s="59">
        <v>0</v>
      </c>
      <c r="BS412" s="59">
        <v>0</v>
      </c>
    </row>
    <row r="413" spans="1:71" ht="15" customHeight="1" thickBot="1" x14ac:dyDescent="0.3">
      <c r="A413" s="116" t="s">
        <v>1157</v>
      </c>
      <c r="B413" s="19" t="s">
        <v>1318</v>
      </c>
      <c r="C413" s="3">
        <v>36711</v>
      </c>
      <c r="D413" s="133" t="s">
        <v>1319</v>
      </c>
      <c r="E413" s="24" t="s">
        <v>409</v>
      </c>
      <c r="F413" s="327">
        <f>SUM(LARGE(G413:BS413,{1,2,3,4,5,6}))</f>
        <v>0</v>
      </c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8"/>
      <c r="BC413" s="286"/>
      <c r="BD413" s="286"/>
      <c r="BE413" s="286"/>
      <c r="BF413" s="286"/>
      <c r="BG413" s="286"/>
      <c r="BH413" s="286"/>
      <c r="BI413" s="286"/>
      <c r="BJ413" s="286"/>
      <c r="BK413" s="286"/>
      <c r="BL413" s="286"/>
      <c r="BM413" s="286"/>
      <c r="BN413" s="115">
        <v>0</v>
      </c>
      <c r="BO413" s="115">
        <v>0</v>
      </c>
      <c r="BP413" s="115">
        <v>0</v>
      </c>
      <c r="BQ413" s="59">
        <v>0</v>
      </c>
      <c r="BR413" s="59">
        <v>0</v>
      </c>
      <c r="BS413" s="59">
        <v>0</v>
      </c>
    </row>
    <row r="414" spans="1:71" ht="15" customHeight="1" thickBot="1" x14ac:dyDescent="0.3">
      <c r="A414" s="116" t="s">
        <v>1172</v>
      </c>
      <c r="B414" s="19" t="s">
        <v>1320</v>
      </c>
      <c r="C414" s="3">
        <v>36667</v>
      </c>
      <c r="D414" s="133" t="s">
        <v>1321</v>
      </c>
      <c r="E414" s="24" t="s">
        <v>262</v>
      </c>
      <c r="F414" s="18">
        <f>SUM(LARGE(G414:BS414,{1,2,3,4,5,6}))</f>
        <v>0</v>
      </c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8"/>
      <c r="BC414" s="286"/>
      <c r="BD414" s="286"/>
      <c r="BE414" s="286"/>
      <c r="BF414" s="286"/>
      <c r="BG414" s="286"/>
      <c r="BH414" s="286"/>
      <c r="BI414" s="286"/>
      <c r="BJ414" s="286"/>
      <c r="BK414" s="286"/>
      <c r="BL414" s="286"/>
      <c r="BM414" s="286"/>
      <c r="BN414" s="115">
        <v>0</v>
      </c>
      <c r="BO414" s="115">
        <v>0</v>
      </c>
      <c r="BP414" s="115">
        <v>0</v>
      </c>
      <c r="BQ414" s="59">
        <v>0</v>
      </c>
      <c r="BR414" s="59">
        <v>0</v>
      </c>
      <c r="BS414" s="59">
        <v>0</v>
      </c>
    </row>
    <row r="415" spans="1:71" ht="15" customHeight="1" thickBot="1" x14ac:dyDescent="0.3">
      <c r="A415" s="118" t="s">
        <v>920</v>
      </c>
      <c r="B415" s="134" t="s">
        <v>1328</v>
      </c>
      <c r="C415" s="49">
        <v>36150</v>
      </c>
      <c r="D415" s="157" t="s">
        <v>1329</v>
      </c>
      <c r="E415" s="135" t="s">
        <v>152</v>
      </c>
      <c r="F415" s="327">
        <f>SUM(LARGE(G415:BS415,{1,2,3,4,5,6}))</f>
        <v>0</v>
      </c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4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15">
        <v>0</v>
      </c>
      <c r="BO415" s="115">
        <v>0</v>
      </c>
      <c r="BP415" s="115">
        <v>0</v>
      </c>
      <c r="BQ415" s="59">
        <v>0</v>
      </c>
      <c r="BR415" s="59">
        <v>0</v>
      </c>
      <c r="BS415" s="59">
        <v>0</v>
      </c>
    </row>
    <row r="416" spans="1:71" ht="15" customHeight="1" thickBot="1" x14ac:dyDescent="0.3">
      <c r="A416" s="289" t="s">
        <v>1157</v>
      </c>
      <c r="B416" s="292" t="s">
        <v>1330</v>
      </c>
      <c r="C416" s="178">
        <v>36119</v>
      </c>
      <c r="D416" s="293" t="e">
        <v>#N/A</v>
      </c>
      <c r="E416" s="294" t="s">
        <v>1331</v>
      </c>
      <c r="F416" s="18">
        <f>SUM(LARGE(G416:BS416,{1,2,3,4,5,6}))</f>
        <v>0</v>
      </c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81"/>
      <c r="AA416" s="181"/>
      <c r="AB416" s="181"/>
      <c r="AC416" s="181"/>
      <c r="AD416" s="181"/>
      <c r="AE416" s="181"/>
      <c r="AF416" s="181"/>
      <c r="AG416" s="181"/>
      <c r="AH416" s="181"/>
      <c r="AI416" s="181"/>
      <c r="AJ416" s="181"/>
      <c r="AK416" s="181"/>
      <c r="AL416" s="181"/>
      <c r="AM416" s="181"/>
      <c r="AN416" s="181"/>
      <c r="AO416" s="181"/>
      <c r="AP416" s="181"/>
      <c r="AQ416" s="181"/>
      <c r="AR416" s="181"/>
      <c r="AS416" s="182"/>
      <c r="AT416" s="286"/>
      <c r="AU416" s="286"/>
      <c r="AV416" s="286"/>
      <c r="AW416" s="286"/>
      <c r="AX416" s="286"/>
      <c r="AY416" s="286"/>
      <c r="AZ416" s="286"/>
      <c r="BA416" s="286"/>
      <c r="BB416" s="286"/>
      <c r="BC416" s="286"/>
      <c r="BD416" s="286"/>
      <c r="BE416" s="286"/>
      <c r="BF416" s="286"/>
      <c r="BG416" s="286"/>
      <c r="BH416" s="286"/>
      <c r="BI416" s="286"/>
      <c r="BJ416" s="286"/>
      <c r="BK416" s="286"/>
      <c r="BL416" s="286"/>
      <c r="BM416" s="286"/>
      <c r="BN416" s="115">
        <v>0</v>
      </c>
      <c r="BO416" s="115">
        <v>0</v>
      </c>
      <c r="BP416" s="115">
        <v>0</v>
      </c>
      <c r="BQ416" s="59">
        <v>0</v>
      </c>
      <c r="BR416" s="59">
        <v>0</v>
      </c>
      <c r="BS416" s="59">
        <v>0</v>
      </c>
    </row>
    <row r="417" spans="1:72" ht="15" customHeight="1" thickBot="1" x14ac:dyDescent="0.3">
      <c r="A417" s="116" t="s">
        <v>1078</v>
      </c>
      <c r="B417" s="19" t="s">
        <v>981</v>
      </c>
      <c r="C417" s="3">
        <v>35745</v>
      </c>
      <c r="D417" s="133" t="s">
        <v>982</v>
      </c>
      <c r="E417" s="129" t="s">
        <v>245</v>
      </c>
      <c r="F417" s="327">
        <f>SUM(LARGE(G417:BS417,{1,2,3,4,5,6}))</f>
        <v>0</v>
      </c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8"/>
      <c r="AT417" s="286"/>
      <c r="AU417" s="286"/>
      <c r="AV417" s="286"/>
      <c r="AW417" s="286"/>
      <c r="AX417" s="286"/>
      <c r="AY417" s="286"/>
      <c r="AZ417" s="286"/>
      <c r="BA417" s="286"/>
      <c r="BB417" s="286"/>
      <c r="BC417" s="286"/>
      <c r="BD417" s="286"/>
      <c r="BE417" s="286"/>
      <c r="BF417" s="286"/>
      <c r="BG417" s="286"/>
      <c r="BH417" s="286"/>
      <c r="BI417" s="286"/>
      <c r="BJ417" s="286"/>
      <c r="BK417" s="286"/>
      <c r="BL417" s="286"/>
      <c r="BM417" s="286"/>
      <c r="BN417" s="115">
        <v>0</v>
      </c>
      <c r="BO417" s="115">
        <v>0</v>
      </c>
      <c r="BP417" s="115">
        <v>0</v>
      </c>
      <c r="BQ417" s="59">
        <v>0</v>
      </c>
      <c r="BR417" s="59">
        <v>0</v>
      </c>
      <c r="BS417" s="59">
        <v>0</v>
      </c>
    </row>
    <row r="418" spans="1:72" ht="15" customHeight="1" thickBot="1" x14ac:dyDescent="0.3">
      <c r="A418" s="116" t="s">
        <v>896</v>
      </c>
      <c r="B418" s="19" t="s">
        <v>2905</v>
      </c>
      <c r="C418" s="3">
        <v>35657</v>
      </c>
      <c r="D418" s="133" t="s">
        <v>3344</v>
      </c>
      <c r="E418" s="24" t="s">
        <v>162</v>
      </c>
      <c r="F418" s="327">
        <f>SUM(LARGE(G418:BS418,{1,2,3,4,5,6}))</f>
        <v>0</v>
      </c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8"/>
      <c r="AT418" s="286"/>
      <c r="AU418" s="286"/>
      <c r="AV418" s="286"/>
      <c r="AW418" s="286"/>
      <c r="AX418" s="286"/>
      <c r="AY418" s="286"/>
      <c r="AZ418" s="286"/>
      <c r="BA418" s="286"/>
      <c r="BB418" s="286"/>
      <c r="BC418" s="286"/>
      <c r="BD418" s="286"/>
      <c r="BE418" s="286"/>
      <c r="BF418" s="286"/>
      <c r="BG418" s="286"/>
      <c r="BH418" s="286"/>
      <c r="BI418" s="286"/>
      <c r="BJ418" s="286"/>
      <c r="BK418" s="286"/>
      <c r="BL418" s="286"/>
      <c r="BM418" s="286"/>
      <c r="BN418" s="115">
        <v>0</v>
      </c>
      <c r="BO418" s="115">
        <v>0</v>
      </c>
      <c r="BP418" s="115">
        <v>0</v>
      </c>
      <c r="BQ418" s="59">
        <v>0</v>
      </c>
      <c r="BR418" s="59">
        <v>0</v>
      </c>
      <c r="BS418" s="59">
        <v>0</v>
      </c>
    </row>
    <row r="419" spans="1:72" ht="15" customHeight="1" thickBot="1" x14ac:dyDescent="0.3">
      <c r="A419" s="116" t="s">
        <v>1205</v>
      </c>
      <c r="B419" s="19" t="s">
        <v>2925</v>
      </c>
      <c r="C419" s="3">
        <v>35531</v>
      </c>
      <c r="D419" s="133" t="s">
        <v>3345</v>
      </c>
      <c r="E419" s="24" t="s">
        <v>1006</v>
      </c>
      <c r="F419" s="327">
        <f>SUM(LARGE(G419:BS419,{1,2,3,4,5,6}))</f>
        <v>0</v>
      </c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8"/>
      <c r="AT419" s="286"/>
      <c r="AU419" s="286"/>
      <c r="AV419" s="286"/>
      <c r="AW419" s="286"/>
      <c r="AX419" s="286"/>
      <c r="AY419" s="286"/>
      <c r="AZ419" s="286"/>
      <c r="BA419" s="286"/>
      <c r="BB419" s="286"/>
      <c r="BC419" s="286"/>
      <c r="BD419" s="286"/>
      <c r="BE419" s="286"/>
      <c r="BF419" s="286"/>
      <c r="BG419" s="286"/>
      <c r="BH419" s="286"/>
      <c r="BI419" s="286"/>
      <c r="BJ419" s="286"/>
      <c r="BK419" s="286"/>
      <c r="BL419" s="286"/>
      <c r="BM419" s="286"/>
      <c r="BN419" s="115">
        <v>0</v>
      </c>
      <c r="BO419" s="115">
        <v>0</v>
      </c>
      <c r="BP419" s="115">
        <v>0</v>
      </c>
      <c r="BQ419" s="59">
        <v>0</v>
      </c>
      <c r="BR419" s="59">
        <v>0</v>
      </c>
      <c r="BS419" s="59">
        <v>0</v>
      </c>
    </row>
    <row r="420" spans="1:72" ht="15" customHeight="1" thickBot="1" x14ac:dyDescent="0.3">
      <c r="A420" s="116" t="s">
        <v>986</v>
      </c>
      <c r="B420" s="19" t="s">
        <v>1342</v>
      </c>
      <c r="C420" s="3">
        <v>35003</v>
      </c>
      <c r="D420" s="133" t="e">
        <v>#N/A</v>
      </c>
      <c r="E420" s="24" t="s">
        <v>152</v>
      </c>
      <c r="F420" s="18">
        <f>SUM(LARGE(G420:BS420,{1,2,3,4,5,6}))</f>
        <v>0</v>
      </c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8"/>
      <c r="AT420" s="286"/>
      <c r="AU420" s="286"/>
      <c r="AV420" s="286"/>
      <c r="AW420" s="286"/>
      <c r="AX420" s="286"/>
      <c r="AY420" s="286"/>
      <c r="AZ420" s="286"/>
      <c r="BA420" s="286"/>
      <c r="BB420" s="286"/>
      <c r="BC420" s="286"/>
      <c r="BD420" s="286"/>
      <c r="BE420" s="286"/>
      <c r="BF420" s="286"/>
      <c r="BG420" s="286"/>
      <c r="BH420" s="286"/>
      <c r="BI420" s="286"/>
      <c r="BJ420" s="286"/>
      <c r="BK420" s="286"/>
      <c r="BL420" s="286"/>
      <c r="BM420" s="286"/>
      <c r="BN420" s="115">
        <v>0</v>
      </c>
      <c r="BO420" s="115">
        <v>0</v>
      </c>
      <c r="BP420" s="115">
        <v>0</v>
      </c>
      <c r="BQ420" s="59">
        <v>0</v>
      </c>
      <c r="BR420" s="59">
        <v>0</v>
      </c>
      <c r="BS420" s="59">
        <v>0</v>
      </c>
    </row>
    <row r="421" spans="1:72" ht="15" customHeight="1" thickBot="1" x14ac:dyDescent="0.3">
      <c r="A421" s="116" t="s">
        <v>864</v>
      </c>
      <c r="B421" s="19" t="s">
        <v>1345</v>
      </c>
      <c r="C421" s="3">
        <v>34221</v>
      </c>
      <c r="D421" s="133" t="e">
        <v>#N/A</v>
      </c>
      <c r="E421" s="24" t="s">
        <v>180</v>
      </c>
      <c r="F421" s="18">
        <f>SUM(LARGE(G421:BS421,{1,2,3,4,5,6}))</f>
        <v>0</v>
      </c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8"/>
      <c r="AT421" s="286"/>
      <c r="AU421" s="286"/>
      <c r="AV421" s="286"/>
      <c r="AW421" s="286"/>
      <c r="AX421" s="286"/>
      <c r="AY421" s="286"/>
      <c r="AZ421" s="286"/>
      <c r="BA421" s="286"/>
      <c r="BB421" s="286"/>
      <c r="BC421" s="286"/>
      <c r="BD421" s="286"/>
      <c r="BE421" s="286"/>
      <c r="BF421" s="286"/>
      <c r="BG421" s="286"/>
      <c r="BH421" s="286"/>
      <c r="BI421" s="286"/>
      <c r="BJ421" s="286"/>
      <c r="BK421" s="286"/>
      <c r="BL421" s="286"/>
      <c r="BM421" s="286"/>
      <c r="BN421" s="115">
        <v>0</v>
      </c>
      <c r="BO421" s="115">
        <v>0</v>
      </c>
      <c r="BP421" s="115">
        <v>0</v>
      </c>
      <c r="BQ421" s="59">
        <v>0</v>
      </c>
      <c r="BR421" s="59">
        <v>0</v>
      </c>
      <c r="BS421" s="59">
        <v>0</v>
      </c>
    </row>
    <row r="422" spans="1:72" ht="15" customHeight="1" thickBot="1" x14ac:dyDescent="0.3">
      <c r="A422" s="116" t="s">
        <v>923</v>
      </c>
      <c r="B422" s="19" t="s">
        <v>1346</v>
      </c>
      <c r="C422" s="3">
        <v>33943</v>
      </c>
      <c r="D422" s="133" t="s">
        <v>1347</v>
      </c>
      <c r="E422" s="24" t="s">
        <v>888</v>
      </c>
      <c r="F422" s="18">
        <f>SUM(LARGE(G422:BS422,{1,2,3,4,5,6}))</f>
        <v>0</v>
      </c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8"/>
      <c r="AT422" s="286"/>
      <c r="AU422" s="286"/>
      <c r="AV422" s="286"/>
      <c r="AW422" s="286"/>
      <c r="AX422" s="286"/>
      <c r="AY422" s="286"/>
      <c r="AZ422" s="286"/>
      <c r="BA422" s="286"/>
      <c r="BB422" s="286"/>
      <c r="BC422" s="286"/>
      <c r="BD422" s="286"/>
      <c r="BE422" s="286"/>
      <c r="BF422" s="286"/>
      <c r="BG422" s="286"/>
      <c r="BH422" s="286"/>
      <c r="BI422" s="286"/>
      <c r="BJ422" s="286"/>
      <c r="BK422" s="286"/>
      <c r="BL422" s="286"/>
      <c r="BM422" s="286"/>
      <c r="BN422" s="115">
        <v>0</v>
      </c>
      <c r="BO422" s="115">
        <v>0</v>
      </c>
      <c r="BP422" s="115">
        <v>0</v>
      </c>
      <c r="BQ422" s="59">
        <v>0</v>
      </c>
      <c r="BR422" s="59">
        <v>0</v>
      </c>
      <c r="BS422" s="59">
        <v>0</v>
      </c>
    </row>
    <row r="423" spans="1:72" ht="15" customHeight="1" thickBot="1" x14ac:dyDescent="0.3">
      <c r="A423" s="116" t="s">
        <v>1207</v>
      </c>
      <c r="B423" s="19" t="s">
        <v>1349</v>
      </c>
      <c r="C423" s="3">
        <v>33398</v>
      </c>
      <c r="D423" s="133" t="s">
        <v>1350</v>
      </c>
      <c r="E423" s="24" t="s">
        <v>1351</v>
      </c>
      <c r="F423" s="18">
        <f>SUM(LARGE(G423:BS423,{1,2,3,4,5,6}))</f>
        <v>0</v>
      </c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8"/>
      <c r="AT423" s="286"/>
      <c r="AU423" s="286"/>
      <c r="AV423" s="286"/>
      <c r="AW423" s="286"/>
      <c r="AX423" s="286"/>
      <c r="AY423" s="286"/>
      <c r="AZ423" s="286"/>
      <c r="BA423" s="286"/>
      <c r="BB423" s="286"/>
      <c r="BC423" s="286"/>
      <c r="BD423" s="286"/>
      <c r="BE423" s="286"/>
      <c r="BF423" s="286"/>
      <c r="BG423" s="286"/>
      <c r="BH423" s="286"/>
      <c r="BI423" s="286"/>
      <c r="BJ423" s="286"/>
      <c r="BK423" s="286"/>
      <c r="BL423" s="286"/>
      <c r="BM423" s="286"/>
      <c r="BN423" s="115">
        <v>0</v>
      </c>
      <c r="BO423" s="115">
        <v>0</v>
      </c>
      <c r="BP423" s="115">
        <v>0</v>
      </c>
      <c r="BQ423" s="59">
        <v>0</v>
      </c>
      <c r="BR423" s="59">
        <v>0</v>
      </c>
      <c r="BS423" s="59">
        <v>0</v>
      </c>
    </row>
    <row r="424" spans="1:72" ht="15" customHeight="1" thickBot="1" x14ac:dyDescent="0.3">
      <c r="A424" s="116" t="s">
        <v>1210</v>
      </c>
      <c r="B424" s="69" t="s">
        <v>1354</v>
      </c>
      <c r="C424" s="3">
        <v>33176</v>
      </c>
      <c r="D424" s="133" t="s">
        <v>1355</v>
      </c>
      <c r="E424" s="24" t="s">
        <v>1356</v>
      </c>
      <c r="F424" s="18">
        <f>SUM(LARGE(G424:BS424,{1,2,3,4,5,6}))</f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8"/>
      <c r="AT424" s="286"/>
      <c r="AU424" s="286"/>
      <c r="AV424" s="286"/>
      <c r="AW424" s="286"/>
      <c r="AX424" s="286"/>
      <c r="AY424" s="286"/>
      <c r="AZ424" s="286"/>
      <c r="BA424" s="286"/>
      <c r="BB424" s="286"/>
      <c r="BC424" s="286"/>
      <c r="BD424" s="286"/>
      <c r="BE424" s="286"/>
      <c r="BF424" s="286"/>
      <c r="BG424" s="286"/>
      <c r="BH424" s="286"/>
      <c r="BI424" s="286"/>
      <c r="BJ424" s="286"/>
      <c r="BK424" s="286"/>
      <c r="BL424" s="286"/>
      <c r="BM424" s="286"/>
      <c r="BN424" s="115">
        <v>0</v>
      </c>
      <c r="BO424" s="115">
        <v>0</v>
      </c>
      <c r="BP424" s="115">
        <v>0</v>
      </c>
      <c r="BQ424" s="59">
        <v>0</v>
      </c>
      <c r="BR424" s="59">
        <v>0</v>
      </c>
      <c r="BS424" s="59">
        <v>0</v>
      </c>
    </row>
    <row r="425" spans="1:72" ht="15" customHeight="1" thickBot="1" x14ac:dyDescent="0.3">
      <c r="A425" s="116" t="s">
        <v>1081</v>
      </c>
      <c r="B425" s="19" t="s">
        <v>1053</v>
      </c>
      <c r="C425" s="3">
        <v>31265</v>
      </c>
      <c r="D425" s="133" t="e">
        <v>#N/A</v>
      </c>
      <c r="E425" s="24" t="s">
        <v>1054</v>
      </c>
      <c r="F425" s="327">
        <f>SUM(LARGE(G425:BS425,{1,2,3,4,5,6}))</f>
        <v>0</v>
      </c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8"/>
      <c r="AT425" s="286"/>
      <c r="AU425" s="286"/>
      <c r="AV425" s="286"/>
      <c r="AW425" s="286"/>
      <c r="AX425" s="286"/>
      <c r="AY425" s="286"/>
      <c r="AZ425" s="286"/>
      <c r="BA425" s="286"/>
      <c r="BB425" s="286"/>
      <c r="BC425" s="286"/>
      <c r="BD425" s="286"/>
      <c r="BE425" s="286"/>
      <c r="BF425" s="286"/>
      <c r="BG425" s="286"/>
      <c r="BH425" s="286"/>
      <c r="BI425" s="286"/>
      <c r="BJ425" s="286"/>
      <c r="BK425" s="286"/>
      <c r="BL425" s="286"/>
      <c r="BM425" s="286"/>
      <c r="BN425" s="115">
        <v>0</v>
      </c>
      <c r="BO425" s="115">
        <v>0</v>
      </c>
      <c r="BP425" s="115">
        <v>0</v>
      </c>
      <c r="BQ425" s="59">
        <v>0</v>
      </c>
      <c r="BR425" s="59">
        <v>0</v>
      </c>
      <c r="BS425" s="59">
        <v>0</v>
      </c>
    </row>
    <row r="426" spans="1:72" ht="15" customHeight="1" thickBot="1" x14ac:dyDescent="0.3">
      <c r="A426" s="116" t="s">
        <v>1216</v>
      </c>
      <c r="B426" s="19" t="s">
        <v>2928</v>
      </c>
      <c r="C426" s="3">
        <v>28901</v>
      </c>
      <c r="D426" s="133" t="s">
        <v>2929</v>
      </c>
      <c r="E426" s="24" t="s">
        <v>1375</v>
      </c>
      <c r="F426" s="327">
        <f>SUM(LARGE(G426:BS426,{1,2,3,4,5,6}))</f>
        <v>0</v>
      </c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8"/>
      <c r="AT426" s="286"/>
      <c r="AU426" s="286"/>
      <c r="AV426" s="286"/>
      <c r="AW426" s="286"/>
      <c r="AX426" s="286"/>
      <c r="AY426" s="286"/>
      <c r="AZ426" s="286"/>
      <c r="BA426" s="286"/>
      <c r="BB426" s="286"/>
      <c r="BC426" s="286"/>
      <c r="BD426" s="286"/>
      <c r="BE426" s="286"/>
      <c r="BF426" s="286"/>
      <c r="BG426" s="286"/>
      <c r="BH426" s="286"/>
      <c r="BI426" s="286"/>
      <c r="BJ426" s="286"/>
      <c r="BK426" s="286"/>
      <c r="BL426" s="286"/>
      <c r="BM426" s="286"/>
      <c r="BN426" s="115">
        <v>0</v>
      </c>
      <c r="BO426" s="115">
        <v>0</v>
      </c>
      <c r="BP426" s="115">
        <v>0</v>
      </c>
      <c r="BQ426" s="59">
        <v>0</v>
      </c>
      <c r="BR426" s="59">
        <v>0</v>
      </c>
      <c r="BS426" s="59">
        <v>0</v>
      </c>
    </row>
    <row r="427" spans="1:72" ht="15" customHeight="1" thickBot="1" x14ac:dyDescent="0.3">
      <c r="A427" s="116" t="s">
        <v>986</v>
      </c>
      <c r="B427" s="19" t="s">
        <v>831</v>
      </c>
      <c r="C427" s="3">
        <v>28652</v>
      </c>
      <c r="D427" s="133" t="s">
        <v>832</v>
      </c>
      <c r="E427" s="24" t="s">
        <v>310</v>
      </c>
      <c r="F427" s="327">
        <f>SUM(LARGE(G427:BS427,{1,2,3,4,5,6}))</f>
        <v>0</v>
      </c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8"/>
      <c r="AT427" s="286"/>
      <c r="AU427" s="286"/>
      <c r="AV427" s="286"/>
      <c r="AW427" s="286"/>
      <c r="AX427" s="286"/>
      <c r="AY427" s="286"/>
      <c r="AZ427" s="286"/>
      <c r="BA427" s="286"/>
      <c r="BB427" s="286"/>
      <c r="BC427" s="286"/>
      <c r="BD427" s="286"/>
      <c r="BE427" s="286"/>
      <c r="BF427" s="286"/>
      <c r="BG427" s="286"/>
      <c r="BH427" s="286"/>
      <c r="BI427" s="286"/>
      <c r="BJ427" s="286"/>
      <c r="BK427" s="286"/>
      <c r="BL427" s="286"/>
      <c r="BM427" s="286"/>
      <c r="BN427" s="115">
        <v>0</v>
      </c>
      <c r="BO427" s="115">
        <v>0</v>
      </c>
      <c r="BP427" s="115">
        <v>0</v>
      </c>
      <c r="BQ427" s="59">
        <v>0</v>
      </c>
      <c r="BR427" s="59">
        <v>0</v>
      </c>
      <c r="BS427" s="59">
        <v>0</v>
      </c>
      <c r="BT427" s="67"/>
    </row>
    <row r="428" spans="1:72" ht="15" customHeight="1" thickBot="1" x14ac:dyDescent="0.3">
      <c r="A428" s="116" t="s">
        <v>1169</v>
      </c>
      <c r="B428" s="19" t="s">
        <v>2937</v>
      </c>
      <c r="C428" s="3">
        <v>28647</v>
      </c>
      <c r="D428" s="133" t="s">
        <v>3346</v>
      </c>
      <c r="E428" s="24" t="s">
        <v>1375</v>
      </c>
      <c r="F428" s="18">
        <f>SUM(LARGE(G428:BS428,{1,2,3,4,5,6}))</f>
        <v>0</v>
      </c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8"/>
      <c r="AT428" s="286"/>
      <c r="AU428" s="286"/>
      <c r="AV428" s="286"/>
      <c r="AW428" s="286"/>
      <c r="AX428" s="286"/>
      <c r="AY428" s="286"/>
      <c r="AZ428" s="286"/>
      <c r="BA428" s="286"/>
      <c r="BB428" s="286"/>
      <c r="BC428" s="286"/>
      <c r="BD428" s="286"/>
      <c r="BE428" s="286"/>
      <c r="BF428" s="286"/>
      <c r="BG428" s="286"/>
      <c r="BH428" s="286"/>
      <c r="BI428" s="286"/>
      <c r="BJ428" s="286"/>
      <c r="BK428" s="286"/>
      <c r="BL428" s="286"/>
      <c r="BM428" s="286"/>
      <c r="BN428" s="115">
        <v>0</v>
      </c>
      <c r="BO428" s="115">
        <v>0</v>
      </c>
      <c r="BP428" s="115">
        <v>0</v>
      </c>
      <c r="BQ428" s="59">
        <v>0</v>
      </c>
      <c r="BR428" s="59">
        <v>0</v>
      </c>
      <c r="BS428" s="59">
        <v>0</v>
      </c>
    </row>
    <row r="429" spans="1:72" ht="15" customHeight="1" thickBot="1" x14ac:dyDescent="0.3">
      <c r="A429" s="116" t="s">
        <v>1159</v>
      </c>
      <c r="B429" s="19" t="s">
        <v>2917</v>
      </c>
      <c r="C429" s="3">
        <v>28040</v>
      </c>
      <c r="D429" s="133" t="s">
        <v>3347</v>
      </c>
      <c r="E429" s="24" t="s">
        <v>372</v>
      </c>
      <c r="F429" s="327">
        <f>SUM(LARGE(G429:BS429,{1,2,3,4,5,6}))</f>
        <v>0</v>
      </c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8"/>
      <c r="AT429" s="286"/>
      <c r="AU429" s="286"/>
      <c r="AV429" s="286"/>
      <c r="AW429" s="286"/>
      <c r="AX429" s="286"/>
      <c r="AY429" s="286"/>
      <c r="AZ429" s="286"/>
      <c r="BA429" s="286"/>
      <c r="BB429" s="286"/>
      <c r="BC429" s="286"/>
      <c r="BD429" s="286"/>
      <c r="BE429" s="286"/>
      <c r="BF429" s="286"/>
      <c r="BG429" s="286"/>
      <c r="BH429" s="286"/>
      <c r="BI429" s="286"/>
      <c r="BJ429" s="286"/>
      <c r="BK429" s="286"/>
      <c r="BL429" s="286"/>
      <c r="BM429" s="286"/>
      <c r="BN429" s="115">
        <v>0</v>
      </c>
      <c r="BO429" s="115">
        <v>0</v>
      </c>
      <c r="BP429" s="115">
        <v>0</v>
      </c>
      <c r="BQ429" s="59">
        <v>0</v>
      </c>
      <c r="BR429" s="59">
        <v>0</v>
      </c>
      <c r="BS429" s="59">
        <v>0</v>
      </c>
    </row>
    <row r="430" spans="1:72" ht="15" customHeight="1" thickBot="1" x14ac:dyDescent="0.3">
      <c r="A430" s="116" t="s">
        <v>1064</v>
      </c>
      <c r="B430" s="19" t="s">
        <v>1366</v>
      </c>
      <c r="C430" s="3">
        <v>26888</v>
      </c>
      <c r="D430" s="133" t="e">
        <v>#N/A</v>
      </c>
      <c r="E430" s="24" t="s">
        <v>2906</v>
      </c>
      <c r="F430" s="18">
        <f>SUM(LARGE(G430:BS430,{1,2,3,4,5,6}))</f>
        <v>0</v>
      </c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8"/>
      <c r="AT430" s="286"/>
      <c r="AU430" s="286"/>
      <c r="AV430" s="286"/>
      <c r="AW430" s="286"/>
      <c r="AX430" s="286"/>
      <c r="AY430" s="286"/>
      <c r="AZ430" s="286"/>
      <c r="BA430" s="286"/>
      <c r="BB430" s="286"/>
      <c r="BC430" s="286"/>
      <c r="BD430" s="286"/>
      <c r="BE430" s="286"/>
      <c r="BF430" s="286"/>
      <c r="BG430" s="286"/>
      <c r="BH430" s="286"/>
      <c r="BI430" s="286"/>
      <c r="BJ430" s="286"/>
      <c r="BK430" s="286"/>
      <c r="BL430" s="286"/>
      <c r="BM430" s="286"/>
      <c r="BN430" s="115">
        <v>0</v>
      </c>
      <c r="BO430" s="115">
        <v>0</v>
      </c>
      <c r="BP430" s="115">
        <v>0</v>
      </c>
      <c r="BQ430" s="59">
        <v>0</v>
      </c>
      <c r="BR430" s="59">
        <v>0</v>
      </c>
      <c r="BS430" s="59">
        <v>0</v>
      </c>
    </row>
    <row r="431" spans="1:72" ht="15" customHeight="1" thickBot="1" x14ac:dyDescent="0.3">
      <c r="A431" s="118" t="s">
        <v>1160</v>
      </c>
      <c r="B431" s="134" t="s">
        <v>2938</v>
      </c>
      <c r="C431" s="49">
        <v>26658</v>
      </c>
      <c r="D431" s="157" t="e">
        <v>#N/A</v>
      </c>
      <c r="E431" s="135" t="s">
        <v>1331</v>
      </c>
      <c r="F431" s="18">
        <f>SUM(LARGE(G431:BS431,{1,2,3,4,5,6}))</f>
        <v>0</v>
      </c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4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15">
        <v>0</v>
      </c>
      <c r="BO431" s="115">
        <v>0</v>
      </c>
      <c r="BP431" s="115">
        <v>0</v>
      </c>
      <c r="BQ431" s="59">
        <v>0</v>
      </c>
      <c r="BR431" s="59">
        <v>0</v>
      </c>
      <c r="BS431" s="59">
        <v>0</v>
      </c>
    </row>
    <row r="432" spans="1:72" ht="15" customHeight="1" thickBot="1" x14ac:dyDescent="0.3">
      <c r="A432" s="289" t="s">
        <v>1218</v>
      </c>
      <c r="B432" s="292" t="s">
        <v>2930</v>
      </c>
      <c r="C432" s="178">
        <v>26519</v>
      </c>
      <c r="D432" s="293" t="s">
        <v>3348</v>
      </c>
      <c r="E432" s="294" t="s">
        <v>206</v>
      </c>
      <c r="F432" s="327">
        <f>SUM(LARGE(G432:BS432,{1,2,3,4,5,6}))</f>
        <v>0</v>
      </c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81"/>
      <c r="AA432" s="181"/>
      <c r="AB432" s="181"/>
      <c r="AC432" s="181"/>
      <c r="AD432" s="181"/>
      <c r="AE432" s="181"/>
      <c r="AF432" s="181"/>
      <c r="AG432" s="181"/>
      <c r="AH432" s="181"/>
      <c r="AI432" s="181"/>
      <c r="AJ432" s="181"/>
      <c r="AK432" s="181"/>
      <c r="AL432" s="181"/>
      <c r="AM432" s="182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  <c r="BA432" s="286"/>
      <c r="BB432" s="286"/>
      <c r="BC432" s="286"/>
      <c r="BD432" s="286"/>
      <c r="BE432" s="286"/>
      <c r="BF432" s="286"/>
      <c r="BG432" s="286"/>
      <c r="BH432" s="286"/>
      <c r="BI432" s="286"/>
      <c r="BJ432" s="286"/>
      <c r="BK432" s="286"/>
      <c r="BL432" s="286"/>
      <c r="BM432" s="286"/>
      <c r="BN432" s="115">
        <v>0</v>
      </c>
      <c r="BO432" s="115">
        <v>0</v>
      </c>
      <c r="BP432" s="115">
        <v>0</v>
      </c>
      <c r="BQ432" s="59">
        <v>0</v>
      </c>
      <c r="BR432" s="59">
        <v>0</v>
      </c>
      <c r="BS432" s="59">
        <v>0</v>
      </c>
    </row>
    <row r="433" spans="1:71" ht="15" customHeight="1" thickBot="1" x14ac:dyDescent="0.3">
      <c r="A433" s="116" t="s">
        <v>1221</v>
      </c>
      <c r="B433" s="75" t="s">
        <v>2931</v>
      </c>
      <c r="C433" s="3">
        <v>26032</v>
      </c>
      <c r="D433" s="133">
        <v>28922</v>
      </c>
      <c r="E433" s="24" t="s">
        <v>1375</v>
      </c>
      <c r="F433" s="327">
        <f>SUM(LARGE(G433:BS433,{1,2,3,4,5,6}))</f>
        <v>0</v>
      </c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8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  <c r="BA433" s="286"/>
      <c r="BB433" s="286"/>
      <c r="BC433" s="286"/>
      <c r="BD433" s="286"/>
      <c r="BE433" s="286"/>
      <c r="BF433" s="286"/>
      <c r="BG433" s="286"/>
      <c r="BH433" s="286"/>
      <c r="BI433" s="286"/>
      <c r="BJ433" s="286"/>
      <c r="BK433" s="286"/>
      <c r="BL433" s="286"/>
      <c r="BM433" s="286"/>
      <c r="BN433" s="115">
        <v>0</v>
      </c>
      <c r="BO433" s="115">
        <v>0</v>
      </c>
      <c r="BP433" s="115">
        <v>0</v>
      </c>
      <c r="BQ433" s="59">
        <v>0</v>
      </c>
      <c r="BR433" s="59">
        <v>0</v>
      </c>
      <c r="BS433" s="59">
        <v>0</v>
      </c>
    </row>
    <row r="434" spans="1:71" ht="15" customHeight="1" thickBot="1" x14ac:dyDescent="0.3">
      <c r="A434" s="116" t="s">
        <v>1224</v>
      </c>
      <c r="B434" s="19" t="s">
        <v>2932</v>
      </c>
      <c r="C434" s="3">
        <v>25890</v>
      </c>
      <c r="D434" s="133" t="s">
        <v>3349</v>
      </c>
      <c r="E434" s="24" t="s">
        <v>2406</v>
      </c>
      <c r="F434" s="327">
        <f>SUM(LARGE(G434:BS434,{1,2,3,4,5,6}))</f>
        <v>0</v>
      </c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8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6"/>
      <c r="BE434" s="286"/>
      <c r="BF434" s="286"/>
      <c r="BG434" s="286"/>
      <c r="BH434" s="286"/>
      <c r="BI434" s="286"/>
      <c r="BJ434" s="286"/>
      <c r="BK434" s="286"/>
      <c r="BL434" s="286"/>
      <c r="BM434" s="286"/>
      <c r="BN434" s="115">
        <v>0</v>
      </c>
      <c r="BO434" s="115">
        <v>0</v>
      </c>
      <c r="BP434" s="115">
        <v>0</v>
      </c>
      <c r="BQ434" s="59">
        <v>0</v>
      </c>
      <c r="BR434" s="59">
        <v>0</v>
      </c>
      <c r="BS434" s="59">
        <v>0</v>
      </c>
    </row>
    <row r="435" spans="1:71" ht="15" customHeight="1" thickBot="1" x14ac:dyDescent="0.3">
      <c r="A435" s="116" t="s">
        <v>1252</v>
      </c>
      <c r="B435" s="19" t="s">
        <v>1369</v>
      </c>
      <c r="C435" s="3">
        <v>25080</v>
      </c>
      <c r="D435" s="133" t="s">
        <v>1370</v>
      </c>
      <c r="E435" s="24" t="s">
        <v>1371</v>
      </c>
      <c r="F435" s="18">
        <f>SUM(LARGE(G435:BS435,{1,2,3,4,5,6}))</f>
        <v>0</v>
      </c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8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  <c r="BC435" s="286"/>
      <c r="BD435" s="286"/>
      <c r="BE435" s="286"/>
      <c r="BF435" s="286"/>
      <c r="BG435" s="286"/>
      <c r="BH435" s="286"/>
      <c r="BI435" s="286"/>
      <c r="BJ435" s="286"/>
      <c r="BK435" s="286"/>
      <c r="BL435" s="286"/>
      <c r="BM435" s="286"/>
      <c r="BN435" s="115">
        <v>0</v>
      </c>
      <c r="BO435" s="115">
        <v>0</v>
      </c>
      <c r="BP435" s="115">
        <v>0</v>
      </c>
      <c r="BQ435" s="59">
        <v>0</v>
      </c>
      <c r="BR435" s="59">
        <v>0</v>
      </c>
      <c r="BS435" s="59">
        <v>0</v>
      </c>
    </row>
    <row r="436" spans="1:71" ht="15" customHeight="1" thickBot="1" x14ac:dyDescent="0.3">
      <c r="A436" s="116" t="s">
        <v>2095</v>
      </c>
      <c r="B436" s="69" t="s">
        <v>2939</v>
      </c>
      <c r="C436" s="3">
        <v>24922</v>
      </c>
      <c r="D436" s="133" t="e">
        <v>#N/A</v>
      </c>
      <c r="E436" s="24" t="s">
        <v>1371</v>
      </c>
      <c r="F436" s="18">
        <f>SUM(LARGE(G436:BS436,{1,2,3,4,5,6}))</f>
        <v>0</v>
      </c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8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  <c r="BA436" s="286"/>
      <c r="BB436" s="286"/>
      <c r="BC436" s="286"/>
      <c r="BD436" s="286"/>
      <c r="BE436" s="286"/>
      <c r="BF436" s="286"/>
      <c r="BG436" s="286"/>
      <c r="BH436" s="286"/>
      <c r="BI436" s="286"/>
      <c r="BJ436" s="286"/>
      <c r="BK436" s="286"/>
      <c r="BL436" s="286"/>
      <c r="BM436" s="286"/>
      <c r="BN436" s="115">
        <v>0</v>
      </c>
      <c r="BO436" s="115">
        <v>0</v>
      </c>
      <c r="BP436" s="115">
        <v>0</v>
      </c>
      <c r="BQ436" s="59">
        <v>0</v>
      </c>
      <c r="BR436" s="59">
        <v>0</v>
      </c>
      <c r="BS436" s="59">
        <v>0</v>
      </c>
    </row>
    <row r="437" spans="1:71" ht="15" customHeight="1" thickBot="1" x14ac:dyDescent="0.3">
      <c r="A437" s="118" t="s">
        <v>1218</v>
      </c>
      <c r="B437" s="134" t="s">
        <v>2940</v>
      </c>
      <c r="C437" s="49">
        <v>24689</v>
      </c>
      <c r="D437" s="157" t="s">
        <v>3350</v>
      </c>
      <c r="E437" s="135" t="s">
        <v>1356</v>
      </c>
      <c r="F437" s="18">
        <f>SUM(LARGE(G437:BS437,{1,2,3,4,5,6}))</f>
        <v>0</v>
      </c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4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15">
        <v>0</v>
      </c>
      <c r="BO437" s="115">
        <v>0</v>
      </c>
      <c r="BP437" s="115">
        <v>0</v>
      </c>
      <c r="BQ437" s="59">
        <v>0</v>
      </c>
      <c r="BR437" s="59">
        <v>0</v>
      </c>
      <c r="BS437" s="59">
        <v>0</v>
      </c>
    </row>
    <row r="438" spans="1:71" ht="15" customHeight="1" thickBot="1" x14ac:dyDescent="0.3">
      <c r="A438" s="386" t="s">
        <v>1028</v>
      </c>
      <c r="B438" s="19" t="s">
        <v>1373</v>
      </c>
      <c r="C438" s="3">
        <v>24437</v>
      </c>
      <c r="D438" s="133" t="s">
        <v>1374</v>
      </c>
      <c r="E438" s="24" t="s">
        <v>1375</v>
      </c>
      <c r="F438" s="327">
        <f>SUM(LARGE(G438:BS438,{1,2,3,4,5,6}))</f>
        <v>0</v>
      </c>
      <c r="G438" s="387"/>
      <c r="H438" s="387"/>
      <c r="I438" s="387"/>
      <c r="J438" s="387"/>
      <c r="K438" s="387"/>
      <c r="L438" s="387"/>
      <c r="M438" s="387"/>
      <c r="N438" s="387"/>
      <c r="O438" s="387"/>
      <c r="P438" s="387"/>
      <c r="Q438" s="387"/>
      <c r="R438" s="387"/>
      <c r="S438" s="387"/>
      <c r="T438" s="387"/>
      <c r="U438" s="387"/>
      <c r="V438" s="387"/>
      <c r="W438" s="387"/>
      <c r="X438" s="387"/>
      <c r="Y438" s="387"/>
      <c r="Z438" s="387"/>
      <c r="AA438" s="387"/>
      <c r="AB438" s="387"/>
      <c r="AC438" s="387"/>
      <c r="AD438" s="388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15">
        <v>0</v>
      </c>
      <c r="BO438" s="115">
        <v>0</v>
      </c>
      <c r="BP438" s="115">
        <v>0</v>
      </c>
      <c r="BQ438" s="59">
        <v>0</v>
      </c>
      <c r="BR438" s="59">
        <v>0</v>
      </c>
      <c r="BS438" s="59">
        <v>0</v>
      </c>
    </row>
    <row r="439" spans="1:71" ht="15" customHeight="1" thickBot="1" x14ac:dyDescent="0.3">
      <c r="A439" s="289" t="s">
        <v>1067</v>
      </c>
      <c r="B439" s="292" t="s">
        <v>1376</v>
      </c>
      <c r="C439" s="178">
        <v>23890</v>
      </c>
      <c r="D439" s="293" t="e">
        <v>#N/A</v>
      </c>
      <c r="E439" s="294" t="s">
        <v>892</v>
      </c>
      <c r="F439" s="18">
        <f>SUM(LARGE(G439:BS439,{1,2,3,4,5,6}))</f>
        <v>0</v>
      </c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81"/>
      <c r="AA439" s="181"/>
      <c r="AB439" s="181"/>
      <c r="AC439" s="181"/>
      <c r="AD439" s="182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  <c r="BC439" s="286"/>
      <c r="BD439" s="286"/>
      <c r="BE439" s="286"/>
      <c r="BF439" s="286"/>
      <c r="BG439" s="286"/>
      <c r="BH439" s="286"/>
      <c r="BI439" s="286"/>
      <c r="BJ439" s="286"/>
      <c r="BK439" s="286"/>
      <c r="BL439" s="286"/>
      <c r="BM439" s="286"/>
      <c r="BN439" s="115">
        <v>0</v>
      </c>
      <c r="BO439" s="115">
        <v>0</v>
      </c>
      <c r="BP439" s="115">
        <v>0</v>
      </c>
      <c r="BQ439" s="59">
        <v>0</v>
      </c>
      <c r="BR439" s="59">
        <v>0</v>
      </c>
      <c r="BS439" s="59">
        <v>0</v>
      </c>
    </row>
    <row r="440" spans="1:71" ht="15" customHeight="1" thickBot="1" x14ac:dyDescent="0.3">
      <c r="A440" s="116" t="s">
        <v>1292</v>
      </c>
      <c r="B440" s="19" t="s">
        <v>2933</v>
      </c>
      <c r="C440" s="3">
        <v>23670</v>
      </c>
      <c r="D440" s="133" t="s">
        <v>3351</v>
      </c>
      <c r="E440" s="24" t="s">
        <v>206</v>
      </c>
      <c r="F440" s="327">
        <f>SUM(LARGE(G440:BS440,{1,2,3,4,5,6}))</f>
        <v>0</v>
      </c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8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  <c r="BA440" s="286"/>
      <c r="BB440" s="286"/>
      <c r="BC440" s="286"/>
      <c r="BD440" s="286"/>
      <c r="BE440" s="286"/>
      <c r="BF440" s="286"/>
      <c r="BG440" s="286"/>
      <c r="BH440" s="286"/>
      <c r="BI440" s="286"/>
      <c r="BJ440" s="286"/>
      <c r="BK440" s="286"/>
      <c r="BL440" s="286"/>
      <c r="BM440" s="286"/>
      <c r="BN440" s="115">
        <v>0</v>
      </c>
      <c r="BO440" s="115">
        <v>0</v>
      </c>
      <c r="BP440" s="115">
        <v>0</v>
      </c>
      <c r="BQ440" s="59">
        <v>0</v>
      </c>
      <c r="BR440" s="59">
        <v>0</v>
      </c>
      <c r="BS440" s="59">
        <v>0</v>
      </c>
    </row>
    <row r="441" spans="1:71" ht="15" customHeight="1" thickBot="1" x14ac:dyDescent="0.3">
      <c r="A441" s="116" t="s">
        <v>1132</v>
      </c>
      <c r="B441" s="19" t="s">
        <v>1151</v>
      </c>
      <c r="C441" s="3">
        <v>23662</v>
      </c>
      <c r="D441" s="133" t="s">
        <v>1152</v>
      </c>
      <c r="E441" s="24" t="s">
        <v>794</v>
      </c>
      <c r="F441" s="327">
        <f>SUM(LARGE(G441:BS441,{1,2,3,4,5,6}))</f>
        <v>0</v>
      </c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8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  <c r="BC441" s="286"/>
      <c r="BD441" s="286"/>
      <c r="BE441" s="286"/>
      <c r="BF441" s="286"/>
      <c r="BG441" s="286"/>
      <c r="BH441" s="286"/>
      <c r="BI441" s="286"/>
      <c r="BJ441" s="286"/>
      <c r="BK441" s="286"/>
      <c r="BL441" s="286"/>
      <c r="BM441" s="286"/>
      <c r="BN441" s="115">
        <v>0</v>
      </c>
      <c r="BO441" s="115">
        <v>0</v>
      </c>
      <c r="BP441" s="115">
        <v>0</v>
      </c>
      <c r="BQ441" s="59">
        <v>0</v>
      </c>
      <c r="BR441" s="59">
        <v>0</v>
      </c>
      <c r="BS441" s="59">
        <v>0</v>
      </c>
    </row>
    <row r="442" spans="1:71" ht="15" customHeight="1" thickBot="1" x14ac:dyDescent="0.3">
      <c r="A442" s="116" t="s">
        <v>1032</v>
      </c>
      <c r="B442" s="19" t="s">
        <v>2911</v>
      </c>
      <c r="C442" s="3">
        <v>23365</v>
      </c>
      <c r="D442" s="133" t="s">
        <v>3352</v>
      </c>
      <c r="E442" s="24" t="s">
        <v>794</v>
      </c>
      <c r="F442" s="327">
        <f>SUM(LARGE(G442:BS442,{1,2,3,4,5,6}))</f>
        <v>0</v>
      </c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8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  <c r="BC442" s="286"/>
      <c r="BD442" s="286"/>
      <c r="BE442" s="286"/>
      <c r="BF442" s="286"/>
      <c r="BG442" s="286"/>
      <c r="BH442" s="286"/>
      <c r="BI442" s="286"/>
      <c r="BJ442" s="286"/>
      <c r="BK442" s="286"/>
      <c r="BL442" s="286"/>
      <c r="BM442" s="286"/>
      <c r="BN442" s="115">
        <v>0</v>
      </c>
      <c r="BO442" s="115">
        <v>0</v>
      </c>
      <c r="BP442" s="115">
        <v>0</v>
      </c>
      <c r="BQ442" s="59">
        <v>0</v>
      </c>
      <c r="BR442" s="59">
        <v>0</v>
      </c>
      <c r="BS442" s="59">
        <v>0</v>
      </c>
    </row>
    <row r="443" spans="1:71" ht="15" customHeight="1" thickBot="1" x14ac:dyDescent="0.3">
      <c r="A443" s="116" t="s">
        <v>1163</v>
      </c>
      <c r="B443" s="75" t="s">
        <v>1377</v>
      </c>
      <c r="C443" s="3">
        <v>22999</v>
      </c>
      <c r="D443" s="133" t="e">
        <v>#N/A</v>
      </c>
      <c r="E443" s="24" t="s">
        <v>598</v>
      </c>
      <c r="F443" s="18">
        <f>SUM(LARGE(G443:BS443,{1,2,3,4,5,6}))</f>
        <v>0</v>
      </c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8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6"/>
      <c r="BE443" s="286"/>
      <c r="BF443" s="286"/>
      <c r="BG443" s="286"/>
      <c r="BH443" s="286"/>
      <c r="BI443" s="286"/>
      <c r="BJ443" s="286"/>
      <c r="BK443" s="286"/>
      <c r="BL443" s="286"/>
      <c r="BM443" s="286"/>
      <c r="BN443" s="115">
        <v>0</v>
      </c>
      <c r="BO443" s="115">
        <v>0</v>
      </c>
      <c r="BP443" s="115">
        <v>0</v>
      </c>
      <c r="BQ443" s="59">
        <v>0</v>
      </c>
      <c r="BR443" s="59">
        <v>0</v>
      </c>
      <c r="BS443" s="59">
        <v>0</v>
      </c>
    </row>
    <row r="444" spans="1:71" ht="15" customHeight="1" thickBot="1" x14ac:dyDescent="0.3">
      <c r="A444" s="116" t="s">
        <v>1210</v>
      </c>
      <c r="B444" s="19" t="s">
        <v>1378</v>
      </c>
      <c r="C444" s="3">
        <v>22399</v>
      </c>
      <c r="D444" s="133" t="s">
        <v>1379</v>
      </c>
      <c r="E444" s="24" t="s">
        <v>393</v>
      </c>
      <c r="F444" s="18">
        <f>SUM(LARGE(G444:BS444,{1,2,3,4,5,6}))</f>
        <v>0</v>
      </c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37"/>
      <c r="AD444" s="38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  <c r="BC444" s="286"/>
      <c r="BD444" s="286"/>
      <c r="BE444" s="286"/>
      <c r="BF444" s="286"/>
      <c r="BG444" s="286"/>
      <c r="BH444" s="286"/>
      <c r="BI444" s="286"/>
      <c r="BJ444" s="286"/>
      <c r="BK444" s="286"/>
      <c r="BL444" s="286"/>
      <c r="BM444" s="286"/>
      <c r="BN444" s="115">
        <v>0</v>
      </c>
      <c r="BO444" s="115">
        <v>0</v>
      </c>
      <c r="BP444" s="115">
        <v>0</v>
      </c>
      <c r="BQ444" s="59">
        <v>0</v>
      </c>
      <c r="BR444" s="59">
        <v>0</v>
      </c>
      <c r="BS444" s="59">
        <v>0</v>
      </c>
    </row>
    <row r="445" spans="1:71" ht="15" customHeight="1" thickBot="1" x14ac:dyDescent="0.3">
      <c r="A445" s="116" t="s">
        <v>1213</v>
      </c>
      <c r="B445" s="19" t="s">
        <v>2941</v>
      </c>
      <c r="C445" s="3">
        <v>21584</v>
      </c>
      <c r="D445" s="133" t="s">
        <v>2942</v>
      </c>
      <c r="E445" s="24" t="s">
        <v>393</v>
      </c>
      <c r="F445" s="18">
        <f>SUM(LARGE(G445:BS445,{1,2,3,4,5,6}))</f>
        <v>0</v>
      </c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8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  <c r="BA445" s="286"/>
      <c r="BB445" s="286"/>
      <c r="BC445" s="286"/>
      <c r="BD445" s="286"/>
      <c r="BE445" s="286"/>
      <c r="BF445" s="286"/>
      <c r="BG445" s="286"/>
      <c r="BH445" s="286"/>
      <c r="BI445" s="286"/>
      <c r="BJ445" s="286"/>
      <c r="BK445" s="286"/>
      <c r="BL445" s="286"/>
      <c r="BM445" s="286"/>
      <c r="BN445" s="115">
        <v>0</v>
      </c>
      <c r="BO445" s="115">
        <v>0</v>
      </c>
      <c r="BP445" s="115">
        <v>0</v>
      </c>
      <c r="BQ445" s="59">
        <v>0</v>
      </c>
      <c r="BR445" s="59">
        <v>0</v>
      </c>
      <c r="BS445" s="59">
        <v>0</v>
      </c>
    </row>
    <row r="446" spans="1:71" ht="15" customHeight="1" thickBot="1" x14ac:dyDescent="0.3">
      <c r="A446" s="118" t="s">
        <v>1248</v>
      </c>
      <c r="B446" s="134" t="s">
        <v>2934</v>
      </c>
      <c r="C446" s="49">
        <v>21278</v>
      </c>
      <c r="D446" s="157" t="s">
        <v>3353</v>
      </c>
      <c r="E446" s="135" t="s">
        <v>2406</v>
      </c>
      <c r="F446" s="327">
        <f>SUM(LARGE(G446:BS446,{1,2,3,4,5,6}))</f>
        <v>0</v>
      </c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4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15">
        <v>0</v>
      </c>
      <c r="BO446" s="115">
        <v>0</v>
      </c>
      <c r="BP446" s="115">
        <v>0</v>
      </c>
      <c r="BQ446" s="59">
        <v>0</v>
      </c>
      <c r="BR446" s="59">
        <v>0</v>
      </c>
      <c r="BS446" s="59">
        <v>0</v>
      </c>
    </row>
  </sheetData>
  <mergeCells count="26">
    <mergeCell ref="AE6:AE7"/>
    <mergeCell ref="AF6:AF7"/>
    <mergeCell ref="AY6:AY7"/>
    <mergeCell ref="AC5:AD5"/>
    <mergeCell ref="AG5:AH5"/>
    <mergeCell ref="AI5:AJ5"/>
    <mergeCell ref="AK5:AL5"/>
    <mergeCell ref="AN5:AP5"/>
    <mergeCell ref="AQ5:AS5"/>
    <mergeCell ref="A6:A8"/>
    <mergeCell ref="B6:B8"/>
    <mergeCell ref="C6:C8"/>
    <mergeCell ref="D6:D8"/>
    <mergeCell ref="E6:E8"/>
    <mergeCell ref="A1:F1"/>
    <mergeCell ref="A3:F3"/>
    <mergeCell ref="H5:N5"/>
    <mergeCell ref="O5:Q5"/>
    <mergeCell ref="R5:U5"/>
    <mergeCell ref="BG5:BI5"/>
    <mergeCell ref="BJ5:BK5"/>
    <mergeCell ref="W5:AA5"/>
    <mergeCell ref="AT5:AV5"/>
    <mergeCell ref="AZ5:BA5"/>
    <mergeCell ref="BC5:BD5"/>
    <mergeCell ref="AW5:AX5"/>
  </mergeCells>
  <conditionalFormatting sqref="F9:F446">
    <cfRule type="cellIs" dxfId="1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CK1852"/>
  <sheetViews>
    <sheetView zoomScale="95" zoomScaleNormal="95" workbookViewId="0">
      <selection activeCell="C9" sqref="C9"/>
    </sheetView>
  </sheetViews>
  <sheetFormatPr defaultColWidth="9.140625" defaultRowHeight="12" x14ac:dyDescent="0.2"/>
  <cols>
    <col min="1" max="1" width="3.85546875" style="103" bestFit="1" customWidth="1"/>
    <col min="2" max="2" width="56.28515625" style="195" bestFit="1" customWidth="1"/>
    <col min="3" max="3" width="11.42578125" style="435" bestFit="1" customWidth="1"/>
    <col min="4" max="4" width="9.28515625" style="147" bestFit="1" customWidth="1"/>
    <col min="5" max="5" width="17.28515625" style="147" bestFit="1" customWidth="1"/>
    <col min="6" max="6" width="5.42578125" style="102" customWidth="1"/>
    <col min="7" max="18" width="7.42578125" style="102" customWidth="1"/>
    <col min="19" max="19" width="8.28515625" style="102" customWidth="1"/>
    <col min="20" max="22" width="7.42578125" style="102" customWidth="1"/>
    <col min="23" max="23" width="7.7109375" style="102" customWidth="1"/>
    <col min="24" max="27" width="7.42578125" style="102" customWidth="1"/>
    <col min="28" max="28" width="11.42578125" style="102" customWidth="1"/>
    <col min="29" max="30" width="7.42578125" style="102" customWidth="1"/>
    <col min="31" max="31" width="8" style="102" customWidth="1"/>
    <col min="32" max="32" width="7.42578125" style="102" customWidth="1"/>
    <col min="33" max="33" width="7.7109375" style="102" customWidth="1"/>
    <col min="34" max="34" width="8.28515625" style="102" customWidth="1"/>
    <col min="35" max="36" width="7.42578125" style="102" customWidth="1"/>
    <col min="37" max="37" width="9.42578125" style="102" customWidth="1"/>
    <col min="38" max="38" width="7.42578125" style="102" customWidth="1"/>
    <col min="39" max="39" width="8.140625" style="102" customWidth="1"/>
    <col min="40" max="43" width="7.42578125" style="102" customWidth="1"/>
    <col min="44" max="44" width="8.28515625" style="102" customWidth="1"/>
    <col min="45" max="51" width="7.42578125" style="102" customWidth="1"/>
    <col min="52" max="52" width="8.85546875" style="102" customWidth="1"/>
    <col min="53" max="54" width="7.42578125" style="102" customWidth="1"/>
    <col min="55" max="55" width="8.140625" style="102" customWidth="1"/>
    <col min="56" max="56" width="8" style="102" customWidth="1"/>
    <col min="57" max="57" width="8.140625" style="102" customWidth="1"/>
    <col min="58" max="60" width="7.42578125" style="102" customWidth="1"/>
    <col min="61" max="61" width="9.28515625" style="102" customWidth="1"/>
    <col min="62" max="63" width="7.42578125" style="102" customWidth="1"/>
    <col min="64" max="64" width="9.42578125" style="102" customWidth="1"/>
    <col min="65" max="79" width="7.42578125" style="102" customWidth="1"/>
    <col min="80" max="85" width="1.85546875" style="189" hidden="1" customWidth="1"/>
    <col min="86" max="16384" width="9.140625" style="71"/>
  </cols>
  <sheetData>
    <row r="1" spans="1:89" ht="69" customHeight="1" x14ac:dyDescent="0.25">
      <c r="A1" s="512"/>
      <c r="B1" s="512"/>
      <c r="C1" s="512"/>
      <c r="D1" s="512"/>
      <c r="E1" s="512"/>
      <c r="F1" s="512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  <c r="AR1" s="121"/>
      <c r="AS1" s="121"/>
      <c r="AT1" s="121"/>
      <c r="AU1" s="121"/>
      <c r="AV1" s="121"/>
      <c r="AW1" s="121"/>
      <c r="AX1" s="121"/>
      <c r="AY1" s="121"/>
      <c r="AZ1" s="121"/>
      <c r="BA1" s="121"/>
      <c r="BB1" s="121"/>
      <c r="BC1" s="121"/>
      <c r="BD1" s="121"/>
      <c r="BE1" s="121"/>
      <c r="BF1" s="121"/>
      <c r="BG1" s="121"/>
      <c r="BH1" s="121"/>
      <c r="BI1" s="121"/>
      <c r="BJ1" s="121"/>
      <c r="BK1" s="121"/>
      <c r="BL1" s="121"/>
      <c r="BM1" s="121"/>
      <c r="BN1" s="121"/>
      <c r="BO1" s="121"/>
      <c r="BP1" s="121"/>
      <c r="BQ1" s="121"/>
      <c r="BR1" s="121"/>
      <c r="BS1" s="121"/>
      <c r="BT1" s="121"/>
      <c r="BU1" s="121"/>
      <c r="BV1" s="121"/>
      <c r="BW1" s="121"/>
      <c r="BX1" s="121"/>
      <c r="BY1" s="121"/>
      <c r="BZ1" s="121"/>
      <c r="CA1" s="121"/>
      <c r="CB1" s="122"/>
      <c r="CC1" s="122"/>
      <c r="CD1" s="122"/>
      <c r="CE1" s="122"/>
      <c r="CF1" s="122"/>
      <c r="CG1" s="122"/>
    </row>
    <row r="2" spans="1:89" ht="9.9499999999999993" customHeight="1" thickBot="1" x14ac:dyDescent="0.3">
      <c r="A2" s="395"/>
      <c r="B2" s="395"/>
      <c r="C2" s="402"/>
      <c r="D2" s="190"/>
      <c r="E2" s="395"/>
      <c r="F2" s="395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2"/>
      <c r="CC2" s="122"/>
      <c r="CD2" s="122"/>
      <c r="CE2" s="122"/>
      <c r="CF2" s="122"/>
      <c r="CG2" s="122"/>
    </row>
    <row r="3" spans="1:89" s="136" customFormat="1" ht="15" customHeight="1" thickBot="1" x14ac:dyDescent="0.3">
      <c r="A3" s="503" t="s">
        <v>3629</v>
      </c>
      <c r="B3" s="504"/>
      <c r="C3" s="504"/>
      <c r="D3" s="504"/>
      <c r="E3" s="504"/>
      <c r="F3" s="505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81"/>
      <c r="CC3" s="81"/>
      <c r="CD3" s="81"/>
      <c r="CE3" s="81"/>
      <c r="CF3" s="81"/>
      <c r="CG3" s="81"/>
    </row>
    <row r="4" spans="1:89" s="136" customFormat="1" ht="9.9499999999999993" customHeight="1" thickBot="1" x14ac:dyDescent="0.3">
      <c r="A4" s="82"/>
      <c r="B4" s="83"/>
      <c r="C4" s="107"/>
      <c r="D4" s="152"/>
      <c r="E4" s="137"/>
      <c r="F4" s="87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  <c r="AO4" s="108"/>
      <c r="AP4" s="108"/>
      <c r="AQ4" s="108"/>
      <c r="AR4" s="108"/>
      <c r="AS4" s="108"/>
      <c r="AT4" s="108"/>
      <c r="AU4" s="108"/>
      <c r="AV4" s="108"/>
      <c r="AW4" s="108"/>
      <c r="AX4" s="108"/>
      <c r="AY4" s="108"/>
      <c r="AZ4" s="108"/>
      <c r="BA4" s="108"/>
      <c r="BB4" s="108"/>
      <c r="BC4" s="108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08"/>
      <c r="BW4" s="108"/>
      <c r="BX4" s="108"/>
      <c r="BY4" s="108"/>
      <c r="BZ4" s="108"/>
      <c r="CA4" s="108"/>
      <c r="CB4" s="86"/>
      <c r="CC4" s="86"/>
      <c r="CD4" s="86"/>
      <c r="CE4" s="86"/>
      <c r="CF4" s="86"/>
      <c r="CG4" s="86"/>
    </row>
    <row r="5" spans="1:89" s="125" customFormat="1" ht="15" customHeight="1" thickBot="1" x14ac:dyDescent="0.3">
      <c r="A5" s="123"/>
      <c r="B5" s="124"/>
      <c r="C5" s="428"/>
      <c r="D5" s="158"/>
      <c r="E5" s="105"/>
      <c r="F5" s="105"/>
      <c r="G5" s="521" t="s">
        <v>71</v>
      </c>
      <c r="H5" s="522"/>
      <c r="I5" s="499" t="s">
        <v>72</v>
      </c>
      <c r="J5" s="500"/>
      <c r="K5" s="500"/>
      <c r="L5" s="500"/>
      <c r="M5" s="500"/>
      <c r="N5" s="500"/>
      <c r="O5" s="501"/>
      <c r="P5" s="499" t="s">
        <v>73</v>
      </c>
      <c r="Q5" s="500"/>
      <c r="R5" s="501"/>
      <c r="S5" s="499" t="s">
        <v>74</v>
      </c>
      <c r="T5" s="500"/>
      <c r="U5" s="500"/>
      <c r="V5" s="500"/>
      <c r="W5" s="501"/>
      <c r="X5" s="393" t="s">
        <v>75</v>
      </c>
      <c r="Y5" s="499" t="s">
        <v>76</v>
      </c>
      <c r="Z5" s="500"/>
      <c r="AA5" s="500"/>
      <c r="AB5" s="500"/>
      <c r="AC5" s="500"/>
      <c r="AD5" s="501"/>
      <c r="AE5" s="390" t="s">
        <v>77</v>
      </c>
      <c r="AF5" s="499" t="s">
        <v>78</v>
      </c>
      <c r="AG5" s="501"/>
      <c r="AH5" s="169" t="s">
        <v>79</v>
      </c>
      <c r="AI5" s="169" t="s">
        <v>80</v>
      </c>
      <c r="AJ5" s="499" t="s">
        <v>81</v>
      </c>
      <c r="AK5" s="500"/>
      <c r="AL5" s="501"/>
      <c r="AM5" s="499" t="s">
        <v>82</v>
      </c>
      <c r="AN5" s="501"/>
      <c r="AO5" s="499" t="s">
        <v>83</v>
      </c>
      <c r="AP5" s="501"/>
      <c r="AQ5" s="393" t="s">
        <v>84</v>
      </c>
      <c r="AR5" s="499" t="s">
        <v>85</v>
      </c>
      <c r="AS5" s="500"/>
      <c r="AT5" s="501"/>
      <c r="AU5" s="499" t="s">
        <v>86</v>
      </c>
      <c r="AV5" s="500"/>
      <c r="AW5" s="501"/>
      <c r="AX5" s="499" t="s">
        <v>87</v>
      </c>
      <c r="AY5" s="500"/>
      <c r="AZ5" s="501"/>
      <c r="BA5" s="499" t="s">
        <v>88</v>
      </c>
      <c r="BB5" s="500"/>
      <c r="BC5" s="501"/>
      <c r="BD5" s="499" t="s">
        <v>89</v>
      </c>
      <c r="BE5" s="501"/>
      <c r="BF5" s="499" t="s">
        <v>90</v>
      </c>
      <c r="BG5" s="500"/>
      <c r="BH5" s="501"/>
      <c r="BI5" s="499" t="s">
        <v>91</v>
      </c>
      <c r="BJ5" s="501"/>
      <c r="BK5" s="499" t="s">
        <v>92</v>
      </c>
      <c r="BL5" s="500"/>
      <c r="BM5" s="501"/>
      <c r="BN5" s="499" t="s">
        <v>93</v>
      </c>
      <c r="BO5" s="500"/>
      <c r="BP5" s="500"/>
      <c r="BQ5" s="501"/>
      <c r="BR5" s="393" t="s">
        <v>94</v>
      </c>
      <c r="BS5" s="499" t="s">
        <v>3064</v>
      </c>
      <c r="BT5" s="500"/>
      <c r="BU5" s="500"/>
      <c r="BV5" s="499" t="s">
        <v>3065</v>
      </c>
      <c r="BW5" s="501"/>
      <c r="BX5" s="393" t="s">
        <v>70</v>
      </c>
      <c r="BY5" s="499" t="s">
        <v>3366</v>
      </c>
      <c r="BZ5" s="500"/>
      <c r="CA5" s="501"/>
      <c r="CB5" s="93"/>
      <c r="CC5" s="93"/>
      <c r="CD5" s="93"/>
      <c r="CE5" s="93"/>
      <c r="CF5" s="93"/>
      <c r="CG5" s="93"/>
    </row>
    <row r="6" spans="1:89" ht="15" customHeight="1" thickBot="1" x14ac:dyDescent="0.3">
      <c r="A6" s="523" t="s">
        <v>95</v>
      </c>
      <c r="B6" s="525" t="s">
        <v>1380</v>
      </c>
      <c r="C6" s="527" t="s">
        <v>1381</v>
      </c>
      <c r="D6" s="530" t="s">
        <v>98</v>
      </c>
      <c r="E6" s="532" t="s">
        <v>99</v>
      </c>
      <c r="F6" s="328"/>
      <c r="G6" s="396" t="s">
        <v>103</v>
      </c>
      <c r="H6" s="396" t="s">
        <v>101</v>
      </c>
      <c r="I6" s="396" t="s">
        <v>100</v>
      </c>
      <c r="J6" s="396" t="s">
        <v>100</v>
      </c>
      <c r="K6" s="396" t="s">
        <v>100</v>
      </c>
      <c r="L6" s="396" t="s">
        <v>102</v>
      </c>
      <c r="M6" s="396" t="s">
        <v>102</v>
      </c>
      <c r="N6" s="396" t="s">
        <v>101</v>
      </c>
      <c r="O6" s="396" t="s">
        <v>101</v>
      </c>
      <c r="P6" s="92" t="s">
        <v>100</v>
      </c>
      <c r="Q6" s="92" t="s">
        <v>101</v>
      </c>
      <c r="R6" s="92" t="s">
        <v>101</v>
      </c>
      <c r="S6" s="92" t="s">
        <v>102</v>
      </c>
      <c r="T6" s="92" t="s">
        <v>100</v>
      </c>
      <c r="U6" s="92" t="s">
        <v>100</v>
      </c>
      <c r="V6" s="92" t="s">
        <v>100</v>
      </c>
      <c r="W6" s="92" t="s">
        <v>101</v>
      </c>
      <c r="X6" s="92" t="s">
        <v>103</v>
      </c>
      <c r="Y6" s="394" t="s">
        <v>102</v>
      </c>
      <c r="Z6" s="394" t="s">
        <v>100</v>
      </c>
      <c r="AA6" s="394" t="s">
        <v>100</v>
      </c>
      <c r="AB6" s="394" t="s">
        <v>100</v>
      </c>
      <c r="AC6" s="394" t="s">
        <v>101</v>
      </c>
      <c r="AD6" s="92" t="s">
        <v>101</v>
      </c>
      <c r="AE6" s="92" t="s">
        <v>104</v>
      </c>
      <c r="AF6" s="394" t="s">
        <v>100</v>
      </c>
      <c r="AG6" s="394" t="s">
        <v>100</v>
      </c>
      <c r="AH6" s="508" t="s">
        <v>105</v>
      </c>
      <c r="AI6" s="510" t="s">
        <v>2943</v>
      </c>
      <c r="AJ6" s="92" t="s">
        <v>102</v>
      </c>
      <c r="AK6" s="92" t="s">
        <v>100</v>
      </c>
      <c r="AL6" s="92" t="s">
        <v>101</v>
      </c>
      <c r="AM6" s="92" t="s">
        <v>102</v>
      </c>
      <c r="AN6" s="92" t="s">
        <v>101</v>
      </c>
      <c r="AO6" s="92" t="s">
        <v>102</v>
      </c>
      <c r="AP6" s="92" t="s">
        <v>100</v>
      </c>
      <c r="AQ6" s="92" t="s">
        <v>102</v>
      </c>
      <c r="AR6" s="92" t="s">
        <v>102</v>
      </c>
      <c r="AS6" s="92" t="s">
        <v>101</v>
      </c>
      <c r="AT6" s="92" t="s">
        <v>101</v>
      </c>
      <c r="AU6" s="92" t="s">
        <v>103</v>
      </c>
      <c r="AV6" s="92" t="s">
        <v>101</v>
      </c>
      <c r="AW6" s="92" t="s">
        <v>101</v>
      </c>
      <c r="AX6" s="92" t="s">
        <v>100</v>
      </c>
      <c r="AY6" s="92" t="s">
        <v>102</v>
      </c>
      <c r="AZ6" s="92" t="s">
        <v>101</v>
      </c>
      <c r="BA6" s="394" t="s">
        <v>100</v>
      </c>
      <c r="BB6" s="394" t="s">
        <v>102</v>
      </c>
      <c r="BC6" s="92" t="s">
        <v>101</v>
      </c>
      <c r="BD6" s="510" t="s">
        <v>107</v>
      </c>
      <c r="BE6" s="92" t="s">
        <v>101</v>
      </c>
      <c r="BF6" s="92" t="s">
        <v>101</v>
      </c>
      <c r="BG6" s="92" t="s">
        <v>101</v>
      </c>
      <c r="BH6" s="92" t="s">
        <v>100</v>
      </c>
      <c r="BI6" s="92" t="s">
        <v>101</v>
      </c>
      <c r="BJ6" s="92" t="s">
        <v>103</v>
      </c>
      <c r="BK6" s="92" t="s">
        <v>103</v>
      </c>
      <c r="BL6" s="92" t="s">
        <v>100</v>
      </c>
      <c r="BM6" s="92" t="s">
        <v>102</v>
      </c>
      <c r="BN6" s="92" t="s">
        <v>101</v>
      </c>
      <c r="BO6" s="137" t="s">
        <v>101</v>
      </c>
      <c r="BP6" s="92" t="s">
        <v>100</v>
      </c>
      <c r="BQ6" s="313" t="s">
        <v>100</v>
      </c>
      <c r="BR6" s="92" t="s">
        <v>108</v>
      </c>
      <c r="BS6" s="92" t="s">
        <v>101</v>
      </c>
      <c r="BT6" s="92" t="s">
        <v>102</v>
      </c>
      <c r="BU6" s="92" t="s">
        <v>100</v>
      </c>
      <c r="BV6" s="92" t="s">
        <v>101</v>
      </c>
      <c r="BW6" s="92" t="s">
        <v>102</v>
      </c>
      <c r="BX6" s="92" t="s">
        <v>102</v>
      </c>
      <c r="BY6" s="92" t="s">
        <v>102</v>
      </c>
      <c r="BZ6" s="92" t="s">
        <v>100</v>
      </c>
      <c r="CA6" s="92" t="s">
        <v>100</v>
      </c>
      <c r="CB6" s="91"/>
      <c r="CC6" s="91"/>
      <c r="CD6" s="91"/>
      <c r="CE6" s="91"/>
      <c r="CF6" s="91"/>
      <c r="CG6" s="91"/>
    </row>
    <row r="7" spans="1:89" ht="15" customHeight="1" thickBot="1" x14ac:dyDescent="0.3">
      <c r="A7" s="524"/>
      <c r="B7" s="526"/>
      <c r="C7" s="528"/>
      <c r="D7" s="531"/>
      <c r="E7" s="533"/>
      <c r="F7" s="329" t="s">
        <v>109</v>
      </c>
      <c r="G7" s="95" t="s">
        <v>116</v>
      </c>
      <c r="H7" s="95" t="s">
        <v>1382</v>
      </c>
      <c r="I7" s="95" t="s">
        <v>110</v>
      </c>
      <c r="J7" s="95" t="s">
        <v>117</v>
      </c>
      <c r="K7" s="95" t="s">
        <v>118</v>
      </c>
      <c r="L7" s="95" t="s">
        <v>119</v>
      </c>
      <c r="M7" s="95" t="s">
        <v>120</v>
      </c>
      <c r="N7" s="96" t="s">
        <v>121</v>
      </c>
      <c r="O7" s="95" t="s">
        <v>122</v>
      </c>
      <c r="P7" s="95" t="s">
        <v>123</v>
      </c>
      <c r="Q7" s="95" t="s">
        <v>111</v>
      </c>
      <c r="R7" s="95" t="s">
        <v>124</v>
      </c>
      <c r="S7" s="95" t="s">
        <v>125</v>
      </c>
      <c r="T7" s="95" t="s">
        <v>117</v>
      </c>
      <c r="U7" s="95" t="s">
        <v>126</v>
      </c>
      <c r="V7" s="95" t="s">
        <v>113</v>
      </c>
      <c r="W7" s="95" t="s">
        <v>1384</v>
      </c>
      <c r="X7" s="95" t="s">
        <v>120</v>
      </c>
      <c r="Y7" s="95" t="s">
        <v>127</v>
      </c>
      <c r="Z7" s="95" t="s">
        <v>118</v>
      </c>
      <c r="AA7" s="95" t="s">
        <v>128</v>
      </c>
      <c r="AB7" s="95" t="s">
        <v>112</v>
      </c>
      <c r="AC7" s="95" t="s">
        <v>122</v>
      </c>
      <c r="AD7" s="148" t="s">
        <v>1385</v>
      </c>
      <c r="AE7" s="95" t="s">
        <v>129</v>
      </c>
      <c r="AF7" s="95" t="s">
        <v>128</v>
      </c>
      <c r="AG7" s="95" t="s">
        <v>130</v>
      </c>
      <c r="AH7" s="509"/>
      <c r="AI7" s="511"/>
      <c r="AJ7" s="95" t="s">
        <v>131</v>
      </c>
      <c r="AK7" s="95" t="s">
        <v>144</v>
      </c>
      <c r="AL7" s="95" t="s">
        <v>132</v>
      </c>
      <c r="AM7" s="95" t="s">
        <v>133</v>
      </c>
      <c r="AN7" s="95" t="s">
        <v>122</v>
      </c>
      <c r="AO7" s="95" t="s">
        <v>113</v>
      </c>
      <c r="AP7" s="95" t="s">
        <v>134</v>
      </c>
      <c r="AQ7" s="95" t="s">
        <v>114</v>
      </c>
      <c r="AR7" s="92" t="s">
        <v>135</v>
      </c>
      <c r="AS7" s="92" t="s">
        <v>122</v>
      </c>
      <c r="AT7" s="92" t="s">
        <v>136</v>
      </c>
      <c r="AU7" s="137" t="s">
        <v>114</v>
      </c>
      <c r="AV7" s="92" t="s">
        <v>137</v>
      </c>
      <c r="AW7" s="92" t="s">
        <v>138</v>
      </c>
      <c r="AX7" s="92" t="s">
        <v>110</v>
      </c>
      <c r="AY7" s="92" t="s">
        <v>117</v>
      </c>
      <c r="AZ7" s="92" t="s">
        <v>139</v>
      </c>
      <c r="BA7" s="92" t="s">
        <v>140</v>
      </c>
      <c r="BB7" s="92" t="s">
        <v>141</v>
      </c>
      <c r="BC7" s="92" t="s">
        <v>1387</v>
      </c>
      <c r="BD7" s="511"/>
      <c r="BE7" s="92" t="s">
        <v>1387</v>
      </c>
      <c r="BF7" s="92" t="s">
        <v>142</v>
      </c>
      <c r="BG7" s="92" t="s">
        <v>143</v>
      </c>
      <c r="BH7" s="92" t="s">
        <v>117</v>
      </c>
      <c r="BI7" s="92" t="s">
        <v>1388</v>
      </c>
      <c r="BJ7" s="92" t="s">
        <v>127</v>
      </c>
      <c r="BK7" s="92" t="s">
        <v>1389</v>
      </c>
      <c r="BL7" s="92" t="s">
        <v>144</v>
      </c>
      <c r="BM7" s="92" t="s">
        <v>128</v>
      </c>
      <c r="BN7" s="92" t="s">
        <v>1390</v>
      </c>
      <c r="BO7" s="92" t="s">
        <v>1391</v>
      </c>
      <c r="BP7" s="92" t="s">
        <v>127</v>
      </c>
      <c r="BQ7" s="92" t="s">
        <v>126</v>
      </c>
      <c r="BR7" s="92" t="s">
        <v>129</v>
      </c>
      <c r="BS7" s="92" t="s">
        <v>3067</v>
      </c>
      <c r="BT7" s="92" t="s">
        <v>116</v>
      </c>
      <c r="BU7" s="92" t="s">
        <v>133</v>
      </c>
      <c r="BV7" s="92" t="s">
        <v>111</v>
      </c>
      <c r="BW7" s="92" t="s">
        <v>3068</v>
      </c>
      <c r="BX7" s="92" t="s">
        <v>114</v>
      </c>
      <c r="BY7" s="92" t="s">
        <v>115</v>
      </c>
      <c r="BZ7" s="92" t="s">
        <v>127</v>
      </c>
      <c r="CA7" s="92" t="s">
        <v>131</v>
      </c>
      <c r="CB7" s="93"/>
      <c r="CC7" s="93"/>
      <c r="CD7" s="93"/>
      <c r="CE7" s="93"/>
      <c r="CF7" s="93"/>
      <c r="CG7" s="93"/>
    </row>
    <row r="8" spans="1:89" ht="15" customHeight="1" thickBot="1" x14ac:dyDescent="0.3">
      <c r="A8" s="524"/>
      <c r="B8" s="526"/>
      <c r="C8" s="528"/>
      <c r="D8" s="531"/>
      <c r="E8" s="533"/>
      <c r="F8" s="330"/>
      <c r="G8" s="98">
        <v>43128</v>
      </c>
      <c r="H8" s="98">
        <v>43128</v>
      </c>
      <c r="I8" s="98">
        <v>43149</v>
      </c>
      <c r="J8" s="98">
        <v>43149</v>
      </c>
      <c r="K8" s="98">
        <v>43149</v>
      </c>
      <c r="L8" s="98">
        <v>43149</v>
      </c>
      <c r="M8" s="98">
        <v>43149</v>
      </c>
      <c r="N8" s="98">
        <v>43149</v>
      </c>
      <c r="O8" s="98">
        <v>43149</v>
      </c>
      <c r="P8" s="98">
        <v>43156</v>
      </c>
      <c r="Q8" s="99">
        <v>43156</v>
      </c>
      <c r="R8" s="99">
        <v>43156</v>
      </c>
      <c r="S8" s="98">
        <v>43170</v>
      </c>
      <c r="T8" s="98">
        <v>43170</v>
      </c>
      <c r="U8" s="98">
        <v>43170</v>
      </c>
      <c r="V8" s="98">
        <v>43170</v>
      </c>
      <c r="W8" s="98">
        <v>43170</v>
      </c>
      <c r="X8" s="98">
        <v>43184</v>
      </c>
      <c r="Y8" s="98">
        <v>43219</v>
      </c>
      <c r="Z8" s="98">
        <v>43219</v>
      </c>
      <c r="AA8" s="98">
        <v>43219</v>
      </c>
      <c r="AB8" s="98">
        <v>43219</v>
      </c>
      <c r="AC8" s="98">
        <v>43219</v>
      </c>
      <c r="AD8" s="98">
        <v>43219</v>
      </c>
      <c r="AE8" s="98">
        <v>43233</v>
      </c>
      <c r="AF8" s="98">
        <v>43240</v>
      </c>
      <c r="AG8" s="98">
        <v>43240</v>
      </c>
      <c r="AH8" s="170">
        <v>43247</v>
      </c>
      <c r="AI8" s="170">
        <v>43261</v>
      </c>
      <c r="AJ8" s="98">
        <v>43268</v>
      </c>
      <c r="AK8" s="98">
        <v>43268</v>
      </c>
      <c r="AL8" s="98">
        <v>43268</v>
      </c>
      <c r="AM8" s="98">
        <v>43275</v>
      </c>
      <c r="AN8" s="98">
        <v>43275</v>
      </c>
      <c r="AO8" s="98">
        <v>43282</v>
      </c>
      <c r="AP8" s="98">
        <v>43282</v>
      </c>
      <c r="AQ8" s="170">
        <v>43289</v>
      </c>
      <c r="AR8" s="98">
        <v>43345</v>
      </c>
      <c r="AS8" s="98">
        <v>43345</v>
      </c>
      <c r="AT8" s="98">
        <v>43345</v>
      </c>
      <c r="AU8" s="98">
        <v>43359</v>
      </c>
      <c r="AV8" s="176">
        <v>43359</v>
      </c>
      <c r="AW8" s="98">
        <v>43359</v>
      </c>
      <c r="AX8" s="98">
        <v>43373</v>
      </c>
      <c r="AY8" s="98">
        <v>43373</v>
      </c>
      <c r="AZ8" s="99">
        <v>43373</v>
      </c>
      <c r="BA8" s="98">
        <v>43380</v>
      </c>
      <c r="BB8" s="98">
        <v>43380</v>
      </c>
      <c r="BC8" s="98">
        <v>43380</v>
      </c>
      <c r="BD8" s="98">
        <v>43387</v>
      </c>
      <c r="BE8" s="98">
        <v>43387</v>
      </c>
      <c r="BF8" s="98">
        <v>43029</v>
      </c>
      <c r="BG8" s="98">
        <v>43029</v>
      </c>
      <c r="BH8" s="98">
        <v>43029</v>
      </c>
      <c r="BI8" s="98">
        <v>43401</v>
      </c>
      <c r="BJ8" s="98">
        <v>43401</v>
      </c>
      <c r="BK8" s="98">
        <v>43408</v>
      </c>
      <c r="BL8" s="98">
        <v>43408</v>
      </c>
      <c r="BM8" s="98">
        <v>43408</v>
      </c>
      <c r="BN8" s="106">
        <v>43422</v>
      </c>
      <c r="BO8" s="98">
        <v>43422</v>
      </c>
      <c r="BP8" s="176">
        <v>43422</v>
      </c>
      <c r="BQ8" s="98">
        <v>43422</v>
      </c>
      <c r="BR8" s="98">
        <v>43429</v>
      </c>
      <c r="BS8" s="98">
        <v>43436</v>
      </c>
      <c r="BT8" s="98">
        <v>43436</v>
      </c>
      <c r="BU8" s="98">
        <v>43436</v>
      </c>
      <c r="BV8" s="106">
        <v>43450</v>
      </c>
      <c r="BW8" s="98">
        <v>43450</v>
      </c>
      <c r="BX8" s="98">
        <v>43471</v>
      </c>
      <c r="BY8" s="176">
        <v>43485</v>
      </c>
      <c r="BZ8" s="98">
        <v>43485</v>
      </c>
      <c r="CA8" s="98">
        <v>43485</v>
      </c>
      <c r="CB8" s="93"/>
      <c r="CC8" s="93"/>
      <c r="CD8" s="93"/>
      <c r="CE8" s="93"/>
      <c r="CF8" s="93"/>
      <c r="CG8" s="93"/>
    </row>
    <row r="9" spans="1:89" s="140" customFormat="1" ht="15" customHeight="1" thickBot="1" x14ac:dyDescent="0.3">
      <c r="A9" s="138" t="s">
        <v>145</v>
      </c>
      <c r="B9" s="139" t="s">
        <v>1392</v>
      </c>
      <c r="C9" s="429" t="s">
        <v>3652</v>
      </c>
      <c r="D9" s="159" t="s">
        <v>1393</v>
      </c>
      <c r="E9" s="430" t="s">
        <v>152</v>
      </c>
      <c r="F9" s="331">
        <f>SUM(LARGE(G9:CG9,{1,2,3,4,5,6}))</f>
        <v>5800</v>
      </c>
      <c r="G9" s="58">
        <v>1130</v>
      </c>
      <c r="H9" s="59"/>
      <c r="I9" s="59"/>
      <c r="J9" s="59"/>
      <c r="K9" s="59"/>
      <c r="L9" s="59"/>
      <c r="M9" s="59"/>
      <c r="N9" s="59">
        <v>780</v>
      </c>
      <c r="O9" s="59"/>
      <c r="P9" s="59"/>
      <c r="Q9" s="59"/>
      <c r="R9" s="59"/>
      <c r="S9" s="59"/>
      <c r="T9" s="59"/>
      <c r="U9" s="59"/>
      <c r="V9" s="59"/>
      <c r="W9" s="59"/>
      <c r="X9" s="59">
        <v>960</v>
      </c>
      <c r="Y9" s="59"/>
      <c r="Z9" s="59"/>
      <c r="AA9" s="59"/>
      <c r="AB9" s="59"/>
      <c r="AC9" s="59">
        <v>780</v>
      </c>
      <c r="AD9" s="59"/>
      <c r="AE9" s="59">
        <v>1020</v>
      </c>
      <c r="AF9" s="59"/>
      <c r="AG9" s="59"/>
      <c r="AH9" s="59"/>
      <c r="AI9" s="59">
        <v>700</v>
      </c>
      <c r="AJ9" s="59"/>
      <c r="AK9" s="59"/>
      <c r="AL9" s="59"/>
      <c r="AM9" s="59"/>
      <c r="AN9" s="59">
        <v>780</v>
      </c>
      <c r="AO9" s="59"/>
      <c r="AP9" s="59"/>
      <c r="AQ9" s="59"/>
      <c r="AR9" s="59"/>
      <c r="AS9" s="59"/>
      <c r="AT9" s="59"/>
      <c r="AU9" s="59">
        <v>1130</v>
      </c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>
        <v>620</v>
      </c>
      <c r="BK9" s="59"/>
      <c r="BL9" s="59"/>
      <c r="BM9" s="59"/>
      <c r="BN9" s="59"/>
      <c r="BO9" s="59"/>
      <c r="BP9" s="59"/>
      <c r="BQ9" s="59"/>
      <c r="BR9" s="59"/>
      <c r="BS9" s="59"/>
      <c r="BT9" s="59">
        <v>780</v>
      </c>
      <c r="BU9" s="59"/>
      <c r="BV9" s="59"/>
      <c r="BW9" s="59"/>
      <c r="BX9" s="59">
        <v>222</v>
      </c>
      <c r="BY9" s="59"/>
      <c r="BZ9" s="59"/>
      <c r="CA9" s="113"/>
      <c r="CB9" s="31">
        <v>0</v>
      </c>
      <c r="CC9" s="31">
        <v>0</v>
      </c>
      <c r="CD9" s="31">
        <v>0</v>
      </c>
      <c r="CE9" s="32">
        <v>0</v>
      </c>
      <c r="CF9" s="32">
        <v>0</v>
      </c>
      <c r="CG9" s="32">
        <v>0</v>
      </c>
      <c r="CH9" s="71"/>
      <c r="CI9" s="71"/>
      <c r="CJ9" s="71"/>
      <c r="CK9" s="71"/>
    </row>
    <row r="10" spans="1:89" s="140" customFormat="1" ht="15" customHeight="1" thickBot="1" x14ac:dyDescent="0.3">
      <c r="A10" s="141" t="s">
        <v>149</v>
      </c>
      <c r="B10" s="131" t="s">
        <v>171</v>
      </c>
      <c r="C10" s="20" t="s">
        <v>4222</v>
      </c>
      <c r="D10" s="143" t="s">
        <v>172</v>
      </c>
      <c r="E10" s="23" t="s">
        <v>4639</v>
      </c>
      <c r="F10" s="331">
        <f>SUM(LARGE(G10:CG10,{1,2,3,4,5,6}))</f>
        <v>5800</v>
      </c>
      <c r="G10" s="36">
        <v>1130</v>
      </c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>
        <v>253</v>
      </c>
      <c r="S10" s="37"/>
      <c r="T10" s="37"/>
      <c r="U10" s="37"/>
      <c r="V10" s="37"/>
      <c r="W10" s="37"/>
      <c r="X10" s="37">
        <v>960</v>
      </c>
      <c r="Y10" s="37"/>
      <c r="Z10" s="37"/>
      <c r="AA10" s="37"/>
      <c r="AB10" s="37"/>
      <c r="AC10" s="37">
        <v>780</v>
      </c>
      <c r="AD10" s="37"/>
      <c r="AE10" s="37">
        <v>1020</v>
      </c>
      <c r="AF10" s="37"/>
      <c r="AG10" s="37"/>
      <c r="AH10" s="37"/>
      <c r="AI10" s="37"/>
      <c r="AJ10" s="37"/>
      <c r="AK10" s="37"/>
      <c r="AL10" s="37">
        <v>780</v>
      </c>
      <c r="AM10" s="37"/>
      <c r="AN10" s="37">
        <v>780</v>
      </c>
      <c r="AO10" s="37"/>
      <c r="AP10" s="37"/>
      <c r="AQ10" s="37"/>
      <c r="AR10" s="37"/>
      <c r="AS10" s="37">
        <v>780</v>
      </c>
      <c r="AT10" s="37"/>
      <c r="AU10" s="37">
        <v>1130</v>
      </c>
      <c r="AV10" s="37"/>
      <c r="AW10" s="37"/>
      <c r="AX10" s="37"/>
      <c r="AY10" s="37"/>
      <c r="AZ10" s="37">
        <v>780</v>
      </c>
      <c r="BA10" s="37"/>
      <c r="BB10" s="37"/>
      <c r="BC10" s="37"/>
      <c r="BD10" s="37"/>
      <c r="BE10" s="37"/>
      <c r="BF10" s="37">
        <v>253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>
        <v>780</v>
      </c>
      <c r="BW10" s="37"/>
      <c r="BX10" s="37"/>
      <c r="BY10" s="37"/>
      <c r="BZ10" s="37"/>
      <c r="CA10" s="38"/>
      <c r="CB10" s="31">
        <v>0</v>
      </c>
      <c r="CC10" s="31">
        <v>0</v>
      </c>
      <c r="CD10" s="31">
        <v>0</v>
      </c>
      <c r="CE10" s="32">
        <v>0</v>
      </c>
      <c r="CF10" s="32">
        <v>0</v>
      </c>
      <c r="CG10" s="32">
        <v>0</v>
      </c>
      <c r="CH10" s="71"/>
      <c r="CI10" s="71"/>
      <c r="CJ10" s="71"/>
      <c r="CK10" s="71"/>
    </row>
    <row r="11" spans="1:89" s="140" customFormat="1" ht="15" customHeight="1" thickBot="1" x14ac:dyDescent="0.3">
      <c r="A11" s="141" t="s">
        <v>153</v>
      </c>
      <c r="B11" s="19" t="s">
        <v>1404</v>
      </c>
      <c r="C11" s="20" t="s">
        <v>3650</v>
      </c>
      <c r="D11" s="143" t="s">
        <v>1405</v>
      </c>
      <c r="E11" s="23" t="s">
        <v>4640</v>
      </c>
      <c r="F11" s="331">
        <f>SUM(LARGE(G11:CG11,{1,2,3,4,5,6}))</f>
        <v>5460</v>
      </c>
      <c r="G11" s="36"/>
      <c r="H11" s="37">
        <v>960</v>
      </c>
      <c r="I11" s="37"/>
      <c r="J11" s="37"/>
      <c r="K11" s="37"/>
      <c r="L11" s="37"/>
      <c r="M11" s="37"/>
      <c r="N11" s="37">
        <v>780</v>
      </c>
      <c r="O11" s="37"/>
      <c r="P11" s="37"/>
      <c r="Q11" s="37"/>
      <c r="R11" s="37"/>
      <c r="S11" s="37"/>
      <c r="T11" s="37"/>
      <c r="U11" s="37"/>
      <c r="V11" s="37"/>
      <c r="W11" s="37">
        <v>780</v>
      </c>
      <c r="X11" s="37"/>
      <c r="Y11" s="37"/>
      <c r="Z11" s="37"/>
      <c r="AA11" s="37"/>
      <c r="AB11" s="37"/>
      <c r="AC11" s="37">
        <v>780</v>
      </c>
      <c r="AD11" s="37"/>
      <c r="AE11" s="37">
        <v>1200</v>
      </c>
      <c r="AF11" s="37"/>
      <c r="AG11" s="37"/>
      <c r="AH11" s="37"/>
      <c r="AI11" s="37"/>
      <c r="AJ11" s="37"/>
      <c r="AK11" s="37"/>
      <c r="AL11" s="37">
        <v>780</v>
      </c>
      <c r="AM11" s="37"/>
      <c r="AN11" s="37">
        <v>780</v>
      </c>
      <c r="AO11" s="37"/>
      <c r="AP11" s="37"/>
      <c r="AQ11" s="37"/>
      <c r="AR11" s="37"/>
      <c r="AS11" s="37">
        <v>780</v>
      </c>
      <c r="AT11" s="37"/>
      <c r="AU11" s="37"/>
      <c r="AV11" s="37"/>
      <c r="AW11" s="37"/>
      <c r="AX11" s="37"/>
      <c r="AY11" s="37"/>
      <c r="AZ11" s="37">
        <v>780</v>
      </c>
      <c r="BA11" s="37"/>
      <c r="BB11" s="37"/>
      <c r="BC11" s="37"/>
      <c r="BD11" s="37"/>
      <c r="BE11" s="37"/>
      <c r="BF11" s="37"/>
      <c r="BG11" s="37"/>
      <c r="BH11" s="37"/>
      <c r="BI11" s="37">
        <v>960</v>
      </c>
      <c r="BJ11" s="37"/>
      <c r="BK11" s="37">
        <v>780</v>
      </c>
      <c r="BL11" s="37"/>
      <c r="BM11" s="37"/>
      <c r="BN11" s="37"/>
      <c r="BO11" s="37">
        <v>253</v>
      </c>
      <c r="BP11" s="37"/>
      <c r="BQ11" s="37"/>
      <c r="BR11" s="37"/>
      <c r="BS11" s="37"/>
      <c r="BT11" s="37"/>
      <c r="BU11" s="37"/>
      <c r="BV11" s="37">
        <v>780</v>
      </c>
      <c r="BW11" s="37"/>
      <c r="BX11" s="37"/>
      <c r="BY11" s="37"/>
      <c r="BZ11" s="37"/>
      <c r="CA11" s="38"/>
      <c r="CB11" s="31">
        <v>0</v>
      </c>
      <c r="CC11" s="31">
        <v>0</v>
      </c>
      <c r="CD11" s="31">
        <v>0</v>
      </c>
      <c r="CE11" s="32">
        <v>0</v>
      </c>
      <c r="CF11" s="32">
        <v>0</v>
      </c>
      <c r="CG11" s="32">
        <v>0</v>
      </c>
      <c r="CH11" s="71"/>
      <c r="CI11" s="71"/>
      <c r="CJ11" s="71"/>
      <c r="CK11" s="71"/>
    </row>
    <row r="12" spans="1:89" s="140" customFormat="1" ht="15" customHeight="1" thickBot="1" x14ac:dyDescent="0.3">
      <c r="A12" s="141" t="s">
        <v>156</v>
      </c>
      <c r="B12" s="19" t="s">
        <v>1402</v>
      </c>
      <c r="C12" s="20" t="s">
        <v>3651</v>
      </c>
      <c r="D12" s="143" t="s">
        <v>1403</v>
      </c>
      <c r="E12" s="23" t="s">
        <v>4639</v>
      </c>
      <c r="F12" s="331">
        <f>SUM(LARGE(G12:CG12,{1,2,3,4,5,6}))</f>
        <v>5390</v>
      </c>
      <c r="G12" s="36"/>
      <c r="H12" s="37">
        <v>960</v>
      </c>
      <c r="I12" s="37"/>
      <c r="J12" s="37"/>
      <c r="K12" s="37"/>
      <c r="L12" s="37"/>
      <c r="M12" s="37"/>
      <c r="N12" s="37">
        <v>780</v>
      </c>
      <c r="O12" s="37"/>
      <c r="P12" s="37"/>
      <c r="Q12" s="37"/>
      <c r="R12" s="37"/>
      <c r="S12" s="37"/>
      <c r="T12" s="37"/>
      <c r="U12" s="37"/>
      <c r="V12" s="37"/>
      <c r="W12" s="37">
        <v>780</v>
      </c>
      <c r="X12" s="37">
        <v>1130</v>
      </c>
      <c r="Y12" s="37"/>
      <c r="Z12" s="37"/>
      <c r="AA12" s="37"/>
      <c r="AB12" s="37"/>
      <c r="AC12" s="37"/>
      <c r="AD12" s="37"/>
      <c r="AE12" s="37">
        <v>660</v>
      </c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>
        <v>780</v>
      </c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>
        <v>960</v>
      </c>
      <c r="BJ12" s="37"/>
      <c r="BK12" s="37">
        <v>780</v>
      </c>
      <c r="BL12" s="37"/>
      <c r="BM12" s="37"/>
      <c r="BN12" s="37"/>
      <c r="BO12" s="37">
        <v>253</v>
      </c>
      <c r="BP12" s="37"/>
      <c r="BQ12" s="37"/>
      <c r="BR12" s="37"/>
      <c r="BS12" s="37"/>
      <c r="BT12" s="37"/>
      <c r="BU12" s="37"/>
      <c r="BV12" s="37">
        <v>780</v>
      </c>
      <c r="BW12" s="37"/>
      <c r="BX12" s="37"/>
      <c r="BY12" s="37"/>
      <c r="BZ12" s="37"/>
      <c r="CA12" s="38"/>
      <c r="CB12" s="31">
        <v>0</v>
      </c>
      <c r="CC12" s="31">
        <v>0</v>
      </c>
      <c r="CD12" s="31">
        <v>0</v>
      </c>
      <c r="CE12" s="32">
        <v>0</v>
      </c>
      <c r="CF12" s="32">
        <v>0</v>
      </c>
      <c r="CG12" s="32">
        <v>0</v>
      </c>
      <c r="CH12" s="71"/>
      <c r="CI12" s="71"/>
      <c r="CJ12" s="71"/>
      <c r="CK12" s="71"/>
    </row>
    <row r="13" spans="1:89" s="140" customFormat="1" ht="15" customHeight="1" thickBot="1" x14ac:dyDescent="0.3">
      <c r="A13" s="141" t="s">
        <v>159</v>
      </c>
      <c r="B13" s="21" t="s">
        <v>201</v>
      </c>
      <c r="C13" s="20" t="s">
        <v>4227</v>
      </c>
      <c r="D13" s="143" t="s">
        <v>202</v>
      </c>
      <c r="E13" s="23" t="s">
        <v>176</v>
      </c>
      <c r="F13" s="331">
        <f>SUM(LARGE(G13:CG13,{1,2,3,4,5,6}))</f>
        <v>5300</v>
      </c>
      <c r="G13" s="36">
        <v>790</v>
      </c>
      <c r="H13" s="37"/>
      <c r="I13" s="37"/>
      <c r="J13" s="37"/>
      <c r="K13" s="37"/>
      <c r="L13" s="37"/>
      <c r="M13" s="37"/>
      <c r="N13" s="37"/>
      <c r="O13" s="37">
        <v>687</v>
      </c>
      <c r="P13" s="37"/>
      <c r="Q13" s="37">
        <v>233</v>
      </c>
      <c r="R13" s="37"/>
      <c r="S13" s="37"/>
      <c r="T13" s="37"/>
      <c r="U13" s="37"/>
      <c r="V13" s="37"/>
      <c r="W13" s="37"/>
      <c r="X13" s="37">
        <v>1130</v>
      </c>
      <c r="Y13" s="37"/>
      <c r="Z13" s="37"/>
      <c r="AA13" s="37"/>
      <c r="AB13" s="37"/>
      <c r="AC13" s="37"/>
      <c r="AD13" s="37"/>
      <c r="AE13" s="37">
        <v>840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>
        <v>687</v>
      </c>
      <c r="AU13" s="37"/>
      <c r="AV13" s="37">
        <v>790</v>
      </c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>
        <v>233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>
        <v>970</v>
      </c>
      <c r="BS13" s="37">
        <v>687</v>
      </c>
      <c r="BT13" s="37"/>
      <c r="BU13" s="37"/>
      <c r="BV13" s="37">
        <v>780</v>
      </c>
      <c r="BW13" s="37"/>
      <c r="BX13" s="37"/>
      <c r="BY13" s="37"/>
      <c r="BZ13" s="37"/>
      <c r="CA13" s="38"/>
      <c r="CB13" s="31">
        <v>0</v>
      </c>
      <c r="CC13" s="31">
        <v>0</v>
      </c>
      <c r="CD13" s="31">
        <v>0</v>
      </c>
      <c r="CE13" s="32">
        <v>0</v>
      </c>
      <c r="CF13" s="32">
        <v>0</v>
      </c>
      <c r="CG13" s="32">
        <v>0</v>
      </c>
      <c r="CH13" s="71"/>
      <c r="CI13" s="71"/>
      <c r="CJ13" s="71"/>
    </row>
    <row r="14" spans="1:89" s="140" customFormat="1" ht="15" customHeight="1" thickBot="1" x14ac:dyDescent="0.3">
      <c r="A14" s="141" t="s">
        <v>163</v>
      </c>
      <c r="B14" s="21" t="s">
        <v>150</v>
      </c>
      <c r="C14" s="20" t="s">
        <v>4216</v>
      </c>
      <c r="D14" s="143" t="s">
        <v>151</v>
      </c>
      <c r="E14" s="23" t="s">
        <v>152</v>
      </c>
      <c r="F14" s="331">
        <f>SUM(LARGE(G14:CG14,{1,2,3,4,5,6}))</f>
        <v>5060</v>
      </c>
      <c r="G14" s="36">
        <v>450</v>
      </c>
      <c r="H14" s="37"/>
      <c r="I14" s="37"/>
      <c r="J14" s="37"/>
      <c r="K14" s="37"/>
      <c r="L14" s="37"/>
      <c r="M14" s="37">
        <v>360</v>
      </c>
      <c r="N14" s="37"/>
      <c r="O14" s="37"/>
      <c r="P14" s="37"/>
      <c r="Q14" s="37">
        <v>233</v>
      </c>
      <c r="R14" s="37"/>
      <c r="S14" s="37"/>
      <c r="T14" s="37"/>
      <c r="U14" s="37"/>
      <c r="V14" s="37"/>
      <c r="W14" s="37"/>
      <c r="X14" s="37">
        <v>930</v>
      </c>
      <c r="Y14" s="37"/>
      <c r="Z14" s="37"/>
      <c r="AA14" s="37"/>
      <c r="AB14" s="37"/>
      <c r="AC14" s="37"/>
      <c r="AD14" s="37"/>
      <c r="AE14" s="37">
        <v>480</v>
      </c>
      <c r="AF14" s="37"/>
      <c r="AG14" s="37"/>
      <c r="AH14" s="37"/>
      <c r="AI14" s="37">
        <v>700</v>
      </c>
      <c r="AJ14" s="37"/>
      <c r="AK14" s="37"/>
      <c r="AL14" s="37"/>
      <c r="AM14" s="37"/>
      <c r="AN14" s="37">
        <v>780</v>
      </c>
      <c r="AO14" s="37"/>
      <c r="AP14" s="37"/>
      <c r="AQ14" s="37"/>
      <c r="AR14" s="37"/>
      <c r="AS14" s="37"/>
      <c r="AT14" s="37">
        <v>687</v>
      </c>
      <c r="AU14" s="37"/>
      <c r="AV14" s="37">
        <v>790</v>
      </c>
      <c r="AW14" s="37"/>
      <c r="AX14" s="37"/>
      <c r="AY14" s="37"/>
      <c r="AZ14" s="37"/>
      <c r="BA14" s="37"/>
      <c r="BB14" s="37"/>
      <c r="BC14" s="37"/>
      <c r="BD14" s="37">
        <v>500</v>
      </c>
      <c r="BE14" s="37"/>
      <c r="BF14" s="37"/>
      <c r="BG14" s="37"/>
      <c r="BH14" s="37"/>
      <c r="BI14" s="37"/>
      <c r="BJ14" s="37">
        <v>930</v>
      </c>
      <c r="BK14" s="37"/>
      <c r="BL14" s="37"/>
      <c r="BM14" s="37"/>
      <c r="BN14" s="37"/>
      <c r="BO14" s="37"/>
      <c r="BP14" s="37"/>
      <c r="BQ14" s="37"/>
      <c r="BR14" s="37">
        <v>850</v>
      </c>
      <c r="BS14" s="37"/>
      <c r="BT14" s="37"/>
      <c r="BU14" s="37"/>
      <c r="BV14" s="37">
        <v>780</v>
      </c>
      <c r="BW14" s="37"/>
      <c r="BX14" s="37">
        <v>360</v>
      </c>
      <c r="BY14" s="37"/>
      <c r="BZ14" s="37"/>
      <c r="CA14" s="38"/>
      <c r="CB14" s="31">
        <v>0</v>
      </c>
      <c r="CC14" s="31">
        <v>0</v>
      </c>
      <c r="CD14" s="31">
        <v>0</v>
      </c>
      <c r="CE14" s="32">
        <v>0</v>
      </c>
      <c r="CF14" s="32">
        <v>0</v>
      </c>
      <c r="CG14" s="32">
        <v>0</v>
      </c>
      <c r="CH14" s="71"/>
      <c r="CI14" s="71"/>
      <c r="CJ14" s="71"/>
      <c r="CK14" s="71"/>
    </row>
    <row r="15" spans="1:89" s="140" customFormat="1" ht="15" customHeight="1" thickBot="1" x14ac:dyDescent="0.3">
      <c r="A15" s="141" t="s">
        <v>167</v>
      </c>
      <c r="B15" s="69" t="s">
        <v>1503</v>
      </c>
      <c r="C15" s="20" t="s">
        <v>3681</v>
      </c>
      <c r="D15" s="143" t="s">
        <v>1504</v>
      </c>
      <c r="E15" s="23" t="s">
        <v>3379</v>
      </c>
      <c r="F15" s="331">
        <f>SUM(LARGE(G15:CG15,{1,2,3,4,5,6}))</f>
        <v>4966</v>
      </c>
      <c r="G15" s="36">
        <v>930</v>
      </c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>
        <v>513</v>
      </c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>
        <v>810</v>
      </c>
      <c r="AN15" s="37"/>
      <c r="AO15" s="37"/>
      <c r="AP15" s="37"/>
      <c r="AQ15" s="37"/>
      <c r="AR15" s="37"/>
      <c r="AS15" s="37"/>
      <c r="AT15" s="37"/>
      <c r="AU15" s="37">
        <v>930</v>
      </c>
      <c r="AV15" s="37"/>
      <c r="AW15" s="37"/>
      <c r="AX15" s="37"/>
      <c r="AY15" s="37">
        <v>687</v>
      </c>
      <c r="AZ15" s="37"/>
      <c r="BA15" s="37"/>
      <c r="BB15" s="37"/>
      <c r="BC15" s="37"/>
      <c r="BD15" s="37">
        <v>510</v>
      </c>
      <c r="BE15" s="37"/>
      <c r="BF15" s="37"/>
      <c r="BG15" s="37"/>
      <c r="BH15" s="37"/>
      <c r="BI15" s="37"/>
      <c r="BJ15" s="37">
        <v>790</v>
      </c>
      <c r="BK15" s="37"/>
      <c r="BL15" s="37"/>
      <c r="BM15" s="37"/>
      <c r="BN15" s="37"/>
      <c r="BO15" s="37"/>
      <c r="BP15" s="37"/>
      <c r="BQ15" s="37"/>
      <c r="BR15" s="37">
        <v>680</v>
      </c>
      <c r="BS15" s="37"/>
      <c r="BT15" s="37">
        <v>819</v>
      </c>
      <c r="BU15" s="37"/>
      <c r="BV15" s="37"/>
      <c r="BW15" s="37"/>
      <c r="BX15" s="37">
        <v>642</v>
      </c>
      <c r="BY15" s="37"/>
      <c r="BZ15" s="37"/>
      <c r="CA15" s="38"/>
      <c r="CB15" s="31">
        <v>0</v>
      </c>
      <c r="CC15" s="31">
        <v>0</v>
      </c>
      <c r="CD15" s="31">
        <v>0</v>
      </c>
      <c r="CE15" s="32">
        <v>0</v>
      </c>
      <c r="CF15" s="32">
        <v>0</v>
      </c>
      <c r="CG15" s="32">
        <v>0</v>
      </c>
      <c r="CH15" s="71"/>
      <c r="CI15" s="71"/>
      <c r="CJ15" s="71"/>
      <c r="CK15" s="71"/>
    </row>
    <row r="16" spans="1:89" s="140" customFormat="1" ht="15" customHeight="1" thickBot="1" x14ac:dyDescent="0.3">
      <c r="A16" s="141" t="s">
        <v>170</v>
      </c>
      <c r="B16" s="19" t="s">
        <v>1396</v>
      </c>
      <c r="C16" s="20" t="s">
        <v>3653</v>
      </c>
      <c r="D16" s="143" t="s">
        <v>1397</v>
      </c>
      <c r="E16" s="23" t="s">
        <v>166</v>
      </c>
      <c r="F16" s="331">
        <f>SUM(LARGE(G16:CG16,{1,2,3,4,5,6}))</f>
        <v>4950</v>
      </c>
      <c r="G16" s="36">
        <v>790</v>
      </c>
      <c r="H16" s="37"/>
      <c r="I16" s="37"/>
      <c r="J16" s="37"/>
      <c r="K16" s="37"/>
      <c r="L16" s="37"/>
      <c r="M16" s="37"/>
      <c r="N16" s="37"/>
      <c r="O16" s="37">
        <v>687</v>
      </c>
      <c r="P16" s="37"/>
      <c r="Q16" s="37">
        <v>233</v>
      </c>
      <c r="R16" s="37"/>
      <c r="S16" s="37"/>
      <c r="T16" s="37"/>
      <c r="U16" s="37"/>
      <c r="V16" s="37"/>
      <c r="W16" s="37">
        <v>780</v>
      </c>
      <c r="X16" s="37"/>
      <c r="Y16" s="37"/>
      <c r="Z16" s="37"/>
      <c r="AA16" s="37"/>
      <c r="AB16" s="37"/>
      <c r="AC16" s="37"/>
      <c r="AD16" s="37">
        <v>687</v>
      </c>
      <c r="AE16" s="37">
        <v>840</v>
      </c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>
        <v>687</v>
      </c>
      <c r="AU16" s="37"/>
      <c r="AV16" s="37">
        <v>790</v>
      </c>
      <c r="AW16" s="37"/>
      <c r="AX16" s="37"/>
      <c r="AY16" s="37"/>
      <c r="AZ16" s="37"/>
      <c r="BA16" s="37"/>
      <c r="BB16" s="37"/>
      <c r="BC16" s="37">
        <v>687</v>
      </c>
      <c r="BD16" s="37"/>
      <c r="BE16" s="37">
        <v>510</v>
      </c>
      <c r="BF16" s="37"/>
      <c r="BG16" s="37"/>
      <c r="BH16" s="37"/>
      <c r="BI16" s="37"/>
      <c r="BJ16" s="37"/>
      <c r="BK16" s="37"/>
      <c r="BL16" s="37"/>
      <c r="BM16" s="37"/>
      <c r="BN16" s="37">
        <v>233</v>
      </c>
      <c r="BO16" s="37"/>
      <c r="BP16" s="37"/>
      <c r="BQ16" s="37"/>
      <c r="BR16" s="37">
        <v>970</v>
      </c>
      <c r="BS16" s="37"/>
      <c r="BT16" s="37"/>
      <c r="BU16" s="37"/>
      <c r="BV16" s="37">
        <v>780</v>
      </c>
      <c r="BW16" s="37"/>
      <c r="BX16" s="37"/>
      <c r="BY16" s="37"/>
      <c r="BZ16" s="37"/>
      <c r="CA16" s="38"/>
      <c r="CB16" s="31">
        <v>0</v>
      </c>
      <c r="CC16" s="31">
        <v>0</v>
      </c>
      <c r="CD16" s="31">
        <v>0</v>
      </c>
      <c r="CE16" s="32">
        <v>0</v>
      </c>
      <c r="CF16" s="32">
        <v>0</v>
      </c>
      <c r="CG16" s="32">
        <v>0</v>
      </c>
      <c r="CH16" s="71"/>
      <c r="CI16" s="71"/>
      <c r="CJ16" s="71"/>
      <c r="CK16" s="71"/>
    </row>
    <row r="17" spans="1:89" s="140" customFormat="1" ht="15" customHeight="1" thickBot="1" x14ac:dyDescent="0.3">
      <c r="A17" s="141" t="s">
        <v>173</v>
      </c>
      <c r="B17" s="19" t="s">
        <v>168</v>
      </c>
      <c r="C17" s="20" t="s">
        <v>4221</v>
      </c>
      <c r="D17" s="143" t="s">
        <v>169</v>
      </c>
      <c r="E17" s="23" t="s">
        <v>152</v>
      </c>
      <c r="F17" s="331">
        <f>SUM(LARGE(G17:CG17,{1,2,3,4,5,6}))</f>
        <v>4870</v>
      </c>
      <c r="G17" s="36">
        <v>450</v>
      </c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>
        <v>253</v>
      </c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>
        <v>780</v>
      </c>
      <c r="AD17" s="37"/>
      <c r="AE17" s="37">
        <v>660</v>
      </c>
      <c r="AF17" s="37"/>
      <c r="AG17" s="37"/>
      <c r="AH17" s="37"/>
      <c r="AI17" s="37"/>
      <c r="AJ17" s="37"/>
      <c r="AK17" s="37"/>
      <c r="AL17" s="37">
        <v>780</v>
      </c>
      <c r="AM17" s="37"/>
      <c r="AN17" s="37">
        <v>780</v>
      </c>
      <c r="AO17" s="37"/>
      <c r="AP17" s="37"/>
      <c r="AQ17" s="37"/>
      <c r="AR17" s="37"/>
      <c r="AS17" s="37">
        <v>780</v>
      </c>
      <c r="AT17" s="37"/>
      <c r="AU17" s="37">
        <v>790</v>
      </c>
      <c r="AV17" s="37"/>
      <c r="AW17" s="37"/>
      <c r="AX17" s="37"/>
      <c r="AY17" s="37"/>
      <c r="AZ17" s="37">
        <v>780</v>
      </c>
      <c r="BA17" s="37"/>
      <c r="BB17" s="37"/>
      <c r="BC17" s="37"/>
      <c r="BD17" s="37"/>
      <c r="BE17" s="37"/>
      <c r="BF17" s="37">
        <v>253</v>
      </c>
      <c r="BG17" s="37"/>
      <c r="BH17" s="37"/>
      <c r="BI17" s="37"/>
      <c r="BJ17" s="37">
        <v>960</v>
      </c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>
        <v>780</v>
      </c>
      <c r="BW17" s="37"/>
      <c r="BX17" s="37"/>
      <c r="BY17" s="37"/>
      <c r="BZ17" s="37"/>
      <c r="CA17" s="38"/>
      <c r="CB17" s="31">
        <v>0</v>
      </c>
      <c r="CC17" s="31">
        <v>0</v>
      </c>
      <c r="CD17" s="31">
        <v>0</v>
      </c>
      <c r="CE17" s="32">
        <v>0</v>
      </c>
      <c r="CF17" s="32">
        <v>0</v>
      </c>
      <c r="CG17" s="32">
        <v>0</v>
      </c>
      <c r="CH17" s="71"/>
      <c r="CI17" s="71"/>
      <c r="CJ17" s="71"/>
      <c r="CK17" s="71"/>
    </row>
    <row r="18" spans="1:89" s="140" customFormat="1" ht="15" customHeight="1" thickBot="1" x14ac:dyDescent="0.3">
      <c r="A18" s="141" t="s">
        <v>177</v>
      </c>
      <c r="B18" s="19" t="s">
        <v>1394</v>
      </c>
      <c r="C18" s="20" t="s">
        <v>3670</v>
      </c>
      <c r="D18" s="143" t="s">
        <v>1395</v>
      </c>
      <c r="E18" s="23" t="s">
        <v>4639</v>
      </c>
      <c r="F18" s="331">
        <f>SUM(LARGE(G18:CG18,{1,2,3,4,5,6}))</f>
        <v>4870</v>
      </c>
      <c r="G18" s="36">
        <v>450</v>
      </c>
      <c r="H18" s="37"/>
      <c r="I18" s="37"/>
      <c r="J18" s="37"/>
      <c r="K18" s="37"/>
      <c r="L18" s="37"/>
      <c r="M18" s="37"/>
      <c r="N18" s="37">
        <v>780</v>
      </c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>
        <v>780</v>
      </c>
      <c r="AD18" s="37"/>
      <c r="AE18" s="37">
        <v>660</v>
      </c>
      <c r="AF18" s="37"/>
      <c r="AG18" s="37"/>
      <c r="AH18" s="37"/>
      <c r="AI18" s="37"/>
      <c r="AJ18" s="37"/>
      <c r="AK18" s="37"/>
      <c r="AL18" s="37"/>
      <c r="AM18" s="37"/>
      <c r="AN18" s="37">
        <v>780</v>
      </c>
      <c r="AO18" s="37"/>
      <c r="AP18" s="37"/>
      <c r="AQ18" s="37"/>
      <c r="AR18" s="37"/>
      <c r="AS18" s="37"/>
      <c r="AT18" s="37"/>
      <c r="AU18" s="37">
        <v>790</v>
      </c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>
        <v>253</v>
      </c>
      <c r="BG18" s="37"/>
      <c r="BH18" s="37"/>
      <c r="BI18" s="37"/>
      <c r="BJ18" s="37">
        <v>960</v>
      </c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>
        <v>780</v>
      </c>
      <c r="BW18" s="37"/>
      <c r="BX18" s="37">
        <v>504</v>
      </c>
      <c r="BY18" s="37"/>
      <c r="BZ18" s="37"/>
      <c r="CA18" s="38"/>
      <c r="CB18" s="31">
        <v>0</v>
      </c>
      <c r="CC18" s="31">
        <v>0</v>
      </c>
      <c r="CD18" s="31">
        <v>0</v>
      </c>
      <c r="CE18" s="32">
        <v>0</v>
      </c>
      <c r="CF18" s="32">
        <v>0</v>
      </c>
      <c r="CG18" s="32">
        <v>0</v>
      </c>
      <c r="CH18" s="71"/>
      <c r="CI18" s="71"/>
      <c r="CJ18" s="71"/>
      <c r="CK18" s="71"/>
    </row>
    <row r="19" spans="1:89" s="140" customFormat="1" ht="15" customHeight="1" thickBot="1" x14ac:dyDescent="0.3">
      <c r="A19" s="141" t="s">
        <v>181</v>
      </c>
      <c r="B19" s="19" t="s">
        <v>1416</v>
      </c>
      <c r="C19" s="20" t="s">
        <v>3656</v>
      </c>
      <c r="D19" s="143" t="s">
        <v>1417</v>
      </c>
      <c r="E19" s="23" t="s">
        <v>166</v>
      </c>
      <c r="F19" s="331">
        <f>SUM(LARGE(G19:CG19,{1,2,3,4,5,6}))</f>
        <v>4829</v>
      </c>
      <c r="G19" s="36">
        <v>450</v>
      </c>
      <c r="H19" s="37"/>
      <c r="I19" s="37"/>
      <c r="J19" s="37"/>
      <c r="K19" s="37"/>
      <c r="L19" s="37"/>
      <c r="M19" s="37">
        <v>360</v>
      </c>
      <c r="N19" s="37"/>
      <c r="O19" s="37"/>
      <c r="P19" s="37"/>
      <c r="Q19" s="37">
        <v>233</v>
      </c>
      <c r="R19" s="37"/>
      <c r="S19" s="37"/>
      <c r="T19" s="37"/>
      <c r="U19" s="37"/>
      <c r="V19" s="37"/>
      <c r="W19" s="37"/>
      <c r="X19" s="37">
        <v>930</v>
      </c>
      <c r="Y19" s="37">
        <v>642</v>
      </c>
      <c r="Z19" s="37"/>
      <c r="AA19" s="37"/>
      <c r="AB19" s="37"/>
      <c r="AC19" s="37"/>
      <c r="AD19" s="37"/>
      <c r="AE19" s="37">
        <v>480</v>
      </c>
      <c r="AF19" s="37"/>
      <c r="AG19" s="37"/>
      <c r="AH19" s="37"/>
      <c r="AI19" s="37">
        <v>490</v>
      </c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>
        <v>687</v>
      </c>
      <c r="AU19" s="37"/>
      <c r="AV19" s="37">
        <v>790</v>
      </c>
      <c r="AW19" s="37"/>
      <c r="AX19" s="37"/>
      <c r="AY19" s="37"/>
      <c r="AZ19" s="37"/>
      <c r="BA19" s="37"/>
      <c r="BB19" s="37"/>
      <c r="BC19" s="37"/>
      <c r="BD19" s="37">
        <v>425</v>
      </c>
      <c r="BE19" s="37"/>
      <c r="BF19" s="37"/>
      <c r="BG19" s="37"/>
      <c r="BH19" s="37"/>
      <c r="BI19" s="37"/>
      <c r="BJ19" s="37">
        <v>930</v>
      </c>
      <c r="BK19" s="37"/>
      <c r="BL19" s="37"/>
      <c r="BM19" s="37"/>
      <c r="BN19" s="37"/>
      <c r="BO19" s="37"/>
      <c r="BP19" s="37"/>
      <c r="BQ19" s="37"/>
      <c r="BR19" s="37">
        <v>850</v>
      </c>
      <c r="BS19" s="37"/>
      <c r="BT19" s="37"/>
      <c r="BU19" s="37"/>
      <c r="BV19" s="37"/>
      <c r="BW19" s="37"/>
      <c r="BX19" s="37">
        <v>360</v>
      </c>
      <c r="BY19" s="37"/>
      <c r="BZ19" s="37"/>
      <c r="CA19" s="38"/>
      <c r="CB19" s="31">
        <v>0</v>
      </c>
      <c r="CC19" s="31">
        <v>0</v>
      </c>
      <c r="CD19" s="31">
        <v>0</v>
      </c>
      <c r="CE19" s="32">
        <v>0</v>
      </c>
      <c r="CF19" s="32">
        <v>0</v>
      </c>
      <c r="CG19" s="32">
        <v>0</v>
      </c>
      <c r="CH19" s="71"/>
      <c r="CI19" s="71"/>
      <c r="CJ19" s="71"/>
      <c r="CK19" s="71"/>
    </row>
    <row r="20" spans="1:89" s="140" customFormat="1" ht="15" customHeight="1" thickBot="1" x14ac:dyDescent="0.3">
      <c r="A20" s="141" t="s">
        <v>184</v>
      </c>
      <c r="B20" s="19" t="s">
        <v>194</v>
      </c>
      <c r="C20" s="20" t="s">
        <v>4224</v>
      </c>
      <c r="D20" s="143" t="s">
        <v>195</v>
      </c>
      <c r="E20" s="23" t="s">
        <v>148</v>
      </c>
      <c r="F20" s="331">
        <f>SUM(LARGE(G20:CG20,{1,2,3,4,5,6}))</f>
        <v>4827</v>
      </c>
      <c r="G20" s="36">
        <v>930</v>
      </c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>
        <v>513</v>
      </c>
      <c r="Y20" s="37"/>
      <c r="Z20" s="37"/>
      <c r="AA20" s="37"/>
      <c r="AB20" s="37"/>
      <c r="AC20" s="37"/>
      <c r="AD20" s="37"/>
      <c r="AE20" s="37">
        <v>480</v>
      </c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>
        <v>930</v>
      </c>
      <c r="AV20" s="37"/>
      <c r="AW20" s="37"/>
      <c r="AX20" s="37"/>
      <c r="AY20" s="37">
        <v>687</v>
      </c>
      <c r="AZ20" s="37"/>
      <c r="BA20" s="37"/>
      <c r="BB20" s="37"/>
      <c r="BC20" s="37"/>
      <c r="BD20" s="37">
        <v>330</v>
      </c>
      <c r="BE20" s="37"/>
      <c r="BF20" s="37"/>
      <c r="BG20" s="37"/>
      <c r="BH20" s="37"/>
      <c r="BI20" s="37"/>
      <c r="BJ20" s="37">
        <v>790</v>
      </c>
      <c r="BK20" s="37"/>
      <c r="BL20" s="37"/>
      <c r="BM20" s="37"/>
      <c r="BN20" s="37"/>
      <c r="BO20" s="37"/>
      <c r="BP20" s="37"/>
      <c r="BQ20" s="37"/>
      <c r="BR20" s="37">
        <v>680</v>
      </c>
      <c r="BS20" s="37"/>
      <c r="BT20" s="37">
        <v>810</v>
      </c>
      <c r="BU20" s="37"/>
      <c r="BV20" s="37"/>
      <c r="BW20" s="37"/>
      <c r="BX20" s="37">
        <v>504</v>
      </c>
      <c r="BY20" s="37">
        <v>642</v>
      </c>
      <c r="BZ20" s="37"/>
      <c r="CA20" s="38"/>
      <c r="CB20" s="31">
        <v>0</v>
      </c>
      <c r="CC20" s="31">
        <v>0</v>
      </c>
      <c r="CD20" s="31">
        <v>0</v>
      </c>
      <c r="CE20" s="32">
        <v>0</v>
      </c>
      <c r="CF20" s="32">
        <v>0</v>
      </c>
      <c r="CG20" s="32">
        <v>0</v>
      </c>
      <c r="CH20" s="71"/>
      <c r="CI20" s="71"/>
      <c r="CJ20" s="71"/>
      <c r="CK20" s="71"/>
    </row>
    <row r="21" spans="1:89" s="140" customFormat="1" ht="15" customHeight="1" thickBot="1" x14ac:dyDescent="0.3">
      <c r="A21" s="141" t="s">
        <v>187</v>
      </c>
      <c r="B21" s="19" t="s">
        <v>154</v>
      </c>
      <c r="C21" s="20" t="s">
        <v>4217</v>
      </c>
      <c r="D21" s="143" t="s">
        <v>155</v>
      </c>
      <c r="E21" s="23" t="s">
        <v>148</v>
      </c>
      <c r="F21" s="331">
        <f>SUM(LARGE(G21:CG21,{1,2,3,4,5,6}))</f>
        <v>4742</v>
      </c>
      <c r="G21" s="36"/>
      <c r="H21" s="37"/>
      <c r="I21" s="37"/>
      <c r="J21" s="37"/>
      <c r="K21" s="37"/>
      <c r="L21" s="37">
        <v>700</v>
      </c>
      <c r="M21" s="37"/>
      <c r="N21" s="37"/>
      <c r="O21" s="37"/>
      <c r="P21" s="37"/>
      <c r="Q21" s="37">
        <v>233</v>
      </c>
      <c r="R21" s="37"/>
      <c r="S21" s="37"/>
      <c r="T21" s="37"/>
      <c r="U21" s="37"/>
      <c r="V21" s="37"/>
      <c r="W21" s="37"/>
      <c r="X21" s="37">
        <v>441</v>
      </c>
      <c r="Y21" s="37"/>
      <c r="Z21" s="37"/>
      <c r="AA21" s="37"/>
      <c r="AB21" s="37"/>
      <c r="AC21" s="37"/>
      <c r="AD21" s="37"/>
      <c r="AE21" s="37">
        <v>300</v>
      </c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>
        <v>687</v>
      </c>
      <c r="AU21" s="37">
        <v>815</v>
      </c>
      <c r="AV21" s="37"/>
      <c r="AW21" s="37"/>
      <c r="AX21" s="37"/>
      <c r="AY21" s="37"/>
      <c r="AZ21" s="37"/>
      <c r="BA21" s="37"/>
      <c r="BB21" s="37"/>
      <c r="BC21" s="37"/>
      <c r="BD21" s="37">
        <v>425</v>
      </c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>
        <v>585</v>
      </c>
      <c r="BS21" s="37"/>
      <c r="BT21" s="37">
        <v>700</v>
      </c>
      <c r="BU21" s="37"/>
      <c r="BV21" s="37"/>
      <c r="BW21" s="37">
        <v>920</v>
      </c>
      <c r="BX21" s="37">
        <v>490</v>
      </c>
      <c r="BY21" s="37">
        <v>920</v>
      </c>
      <c r="BZ21" s="37"/>
      <c r="CA21" s="38"/>
      <c r="CB21" s="31">
        <v>0</v>
      </c>
      <c r="CC21" s="31">
        <v>0</v>
      </c>
      <c r="CD21" s="31">
        <v>0</v>
      </c>
      <c r="CE21" s="32">
        <v>0</v>
      </c>
      <c r="CF21" s="32">
        <v>0</v>
      </c>
      <c r="CG21" s="32">
        <v>0</v>
      </c>
      <c r="CH21" s="71"/>
      <c r="CI21" s="71"/>
      <c r="CJ21" s="71"/>
      <c r="CK21" s="71"/>
    </row>
    <row r="22" spans="1:89" s="140" customFormat="1" ht="15" customHeight="1" thickBot="1" x14ac:dyDescent="0.3">
      <c r="A22" s="141" t="s">
        <v>190</v>
      </c>
      <c r="B22" s="21" t="s">
        <v>146</v>
      </c>
      <c r="C22" s="20" t="s">
        <v>3966</v>
      </c>
      <c r="D22" s="143" t="s">
        <v>147</v>
      </c>
      <c r="E22" s="23" t="s">
        <v>148</v>
      </c>
      <c r="F22" s="331">
        <f>SUM(LARGE(G22:CG22,{1,2,3,4,5,6}))</f>
        <v>4667</v>
      </c>
      <c r="G22" s="36"/>
      <c r="H22" s="37"/>
      <c r="I22" s="37"/>
      <c r="J22" s="37"/>
      <c r="K22" s="37"/>
      <c r="L22" s="37">
        <v>920</v>
      </c>
      <c r="M22" s="37"/>
      <c r="N22" s="37"/>
      <c r="O22" s="37"/>
      <c r="P22" s="37"/>
      <c r="Q22" s="37">
        <v>233</v>
      </c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>
        <v>780</v>
      </c>
      <c r="AO22" s="37"/>
      <c r="AP22" s="37"/>
      <c r="AQ22" s="37"/>
      <c r="AR22" s="37"/>
      <c r="AS22" s="37"/>
      <c r="AT22" s="37">
        <v>687</v>
      </c>
      <c r="AU22" s="37"/>
      <c r="AV22" s="37">
        <v>790</v>
      </c>
      <c r="AW22" s="37"/>
      <c r="AX22" s="37"/>
      <c r="AY22" s="37"/>
      <c r="AZ22" s="37"/>
      <c r="BA22" s="37"/>
      <c r="BB22" s="37"/>
      <c r="BC22" s="37"/>
      <c r="BD22" s="37">
        <v>350</v>
      </c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>
        <v>710</v>
      </c>
      <c r="BS22" s="37"/>
      <c r="BT22" s="37">
        <v>595</v>
      </c>
      <c r="BU22" s="37"/>
      <c r="BV22" s="37">
        <v>780</v>
      </c>
      <c r="BW22" s="37"/>
      <c r="BX22" s="37"/>
      <c r="BY22" s="37"/>
      <c r="BZ22" s="37"/>
      <c r="CA22" s="38"/>
      <c r="CB22" s="31">
        <v>0</v>
      </c>
      <c r="CC22" s="31">
        <v>0</v>
      </c>
      <c r="CD22" s="31">
        <v>0</v>
      </c>
      <c r="CE22" s="32">
        <v>0</v>
      </c>
      <c r="CF22" s="32">
        <v>0</v>
      </c>
      <c r="CG22" s="32">
        <v>0</v>
      </c>
      <c r="CH22" s="71"/>
      <c r="CI22" s="71"/>
      <c r="CJ22" s="71"/>
      <c r="CK22" s="71"/>
    </row>
    <row r="23" spans="1:89" s="140" customFormat="1" ht="15" customHeight="1" thickBot="1" x14ac:dyDescent="0.3">
      <c r="A23" s="141" t="s">
        <v>193</v>
      </c>
      <c r="B23" s="21" t="s">
        <v>164</v>
      </c>
      <c r="C23" s="20" t="s">
        <v>4220</v>
      </c>
      <c r="D23" s="143" t="s">
        <v>165</v>
      </c>
      <c r="E23" s="23" t="s">
        <v>166</v>
      </c>
      <c r="F23" s="331">
        <f>SUM(LARGE(G23:CG23,{1,2,3,4,5,6}))</f>
        <v>4654</v>
      </c>
      <c r="G23" s="36">
        <v>450</v>
      </c>
      <c r="H23" s="37"/>
      <c r="I23" s="37"/>
      <c r="J23" s="37"/>
      <c r="K23" s="37"/>
      <c r="L23" s="37"/>
      <c r="M23" s="37"/>
      <c r="N23" s="37"/>
      <c r="O23" s="37">
        <v>687</v>
      </c>
      <c r="P23" s="37"/>
      <c r="Q23" s="37">
        <v>233</v>
      </c>
      <c r="R23" s="37"/>
      <c r="S23" s="37"/>
      <c r="T23" s="37"/>
      <c r="U23" s="37"/>
      <c r="V23" s="37"/>
      <c r="W23" s="37"/>
      <c r="X23" s="37">
        <v>450</v>
      </c>
      <c r="Y23" s="37"/>
      <c r="Z23" s="37"/>
      <c r="AA23" s="37"/>
      <c r="AB23" s="37"/>
      <c r="AC23" s="37"/>
      <c r="AD23" s="37"/>
      <c r="AE23" s="37">
        <v>480</v>
      </c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>
        <v>687</v>
      </c>
      <c r="AU23" s="37"/>
      <c r="AV23" s="37">
        <v>790</v>
      </c>
      <c r="AW23" s="37"/>
      <c r="AX23" s="37"/>
      <c r="AY23" s="37">
        <v>920</v>
      </c>
      <c r="AZ23" s="37"/>
      <c r="BA23" s="37"/>
      <c r="BB23" s="37"/>
      <c r="BC23" s="37"/>
      <c r="BD23" s="37">
        <v>600</v>
      </c>
      <c r="BE23" s="37"/>
      <c r="BF23" s="37">
        <v>233</v>
      </c>
      <c r="BG23" s="37"/>
      <c r="BH23" s="37"/>
      <c r="BI23" s="37"/>
      <c r="BJ23" s="37">
        <v>790</v>
      </c>
      <c r="BK23" s="37"/>
      <c r="BL23" s="37"/>
      <c r="BM23" s="37"/>
      <c r="BN23" s="37"/>
      <c r="BO23" s="37"/>
      <c r="BP23" s="37"/>
      <c r="BQ23" s="37"/>
      <c r="BR23" s="37">
        <v>680</v>
      </c>
      <c r="BS23" s="37">
        <v>687</v>
      </c>
      <c r="BT23" s="37"/>
      <c r="BU23" s="37"/>
      <c r="BV23" s="37">
        <v>780</v>
      </c>
      <c r="BW23" s="37"/>
      <c r="BX23" s="37">
        <v>642</v>
      </c>
      <c r="BY23" s="37"/>
      <c r="BZ23" s="37"/>
      <c r="CA23" s="38"/>
      <c r="CB23" s="31">
        <v>0</v>
      </c>
      <c r="CC23" s="31">
        <v>0</v>
      </c>
      <c r="CD23" s="31">
        <v>0</v>
      </c>
      <c r="CE23" s="32">
        <v>0</v>
      </c>
      <c r="CF23" s="32">
        <v>0</v>
      </c>
      <c r="CG23" s="32">
        <v>0</v>
      </c>
      <c r="CH23" s="71"/>
      <c r="CI23" s="71"/>
      <c r="CJ23" s="71"/>
      <c r="CK23" s="71"/>
    </row>
    <row r="24" spans="1:89" s="140" customFormat="1" ht="15" customHeight="1" thickBot="1" x14ac:dyDescent="0.3">
      <c r="A24" s="141" t="s">
        <v>196</v>
      </c>
      <c r="B24" s="19" t="s">
        <v>1398</v>
      </c>
      <c r="C24" s="20" t="s">
        <v>3666</v>
      </c>
      <c r="D24" s="143" t="s">
        <v>1399</v>
      </c>
      <c r="E24" s="23" t="s">
        <v>152</v>
      </c>
      <c r="F24" s="331">
        <f>SUM(LARGE(G24:CG24,{1,2,3,4,5,6}))</f>
        <v>4524</v>
      </c>
      <c r="G24" s="36">
        <v>450</v>
      </c>
      <c r="H24" s="37"/>
      <c r="I24" s="37"/>
      <c r="J24" s="37"/>
      <c r="K24" s="37"/>
      <c r="L24" s="37"/>
      <c r="M24" s="37">
        <v>360</v>
      </c>
      <c r="N24" s="37"/>
      <c r="O24" s="37"/>
      <c r="P24" s="37"/>
      <c r="Q24" s="37">
        <v>233</v>
      </c>
      <c r="R24" s="37"/>
      <c r="S24" s="37"/>
      <c r="T24" s="37"/>
      <c r="U24" s="37"/>
      <c r="V24" s="37"/>
      <c r="W24" s="37"/>
      <c r="X24" s="37">
        <v>790</v>
      </c>
      <c r="Y24" s="37"/>
      <c r="Z24" s="37"/>
      <c r="AA24" s="37"/>
      <c r="AB24" s="37"/>
      <c r="AC24" s="37"/>
      <c r="AD24" s="37"/>
      <c r="AE24" s="37">
        <v>480</v>
      </c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>
        <v>687</v>
      </c>
      <c r="AU24" s="37"/>
      <c r="AV24" s="37">
        <v>790</v>
      </c>
      <c r="AW24" s="37"/>
      <c r="AX24" s="37"/>
      <c r="AY24" s="37"/>
      <c r="AZ24" s="37"/>
      <c r="BA24" s="37"/>
      <c r="BB24" s="37"/>
      <c r="BC24" s="37"/>
      <c r="BD24" s="37">
        <v>600</v>
      </c>
      <c r="BE24" s="37"/>
      <c r="BF24" s="37"/>
      <c r="BG24" s="37"/>
      <c r="BH24" s="37"/>
      <c r="BI24" s="37"/>
      <c r="BJ24" s="37">
        <v>790</v>
      </c>
      <c r="BK24" s="37"/>
      <c r="BL24" s="37"/>
      <c r="BM24" s="37"/>
      <c r="BN24" s="37"/>
      <c r="BO24" s="37"/>
      <c r="BP24" s="37"/>
      <c r="BQ24" s="37"/>
      <c r="BR24" s="37">
        <v>825</v>
      </c>
      <c r="BS24" s="37"/>
      <c r="BT24" s="37"/>
      <c r="BU24" s="37"/>
      <c r="BV24" s="37"/>
      <c r="BW24" s="37"/>
      <c r="BX24" s="37">
        <v>642</v>
      </c>
      <c r="BY24" s="37"/>
      <c r="BZ24" s="37"/>
      <c r="CA24" s="38"/>
      <c r="CB24" s="31">
        <v>0</v>
      </c>
      <c r="CC24" s="31">
        <v>0</v>
      </c>
      <c r="CD24" s="31">
        <v>0</v>
      </c>
      <c r="CE24" s="32">
        <v>0</v>
      </c>
      <c r="CF24" s="32">
        <v>0</v>
      </c>
      <c r="CG24" s="32">
        <v>0</v>
      </c>
      <c r="CH24" s="71"/>
      <c r="CI24" s="71"/>
      <c r="CJ24" s="71"/>
      <c r="CK24" s="71"/>
    </row>
    <row r="25" spans="1:89" s="140" customFormat="1" ht="15" customHeight="1" thickBot="1" x14ac:dyDescent="0.3">
      <c r="A25" s="141" t="s">
        <v>200</v>
      </c>
      <c r="B25" s="21" t="s">
        <v>217</v>
      </c>
      <c r="C25" s="20" t="s">
        <v>4235</v>
      </c>
      <c r="D25" s="143" t="s">
        <v>218</v>
      </c>
      <c r="E25" s="23" t="s">
        <v>166</v>
      </c>
      <c r="F25" s="331">
        <f>SUM(LARGE(G25:CG25,{1,2,3,4,5,6}))</f>
        <v>4520</v>
      </c>
      <c r="G25" s="36"/>
      <c r="H25" s="37"/>
      <c r="I25" s="37"/>
      <c r="J25" s="37"/>
      <c r="K25" s="37"/>
      <c r="L25" s="37"/>
      <c r="M25" s="37">
        <v>360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>
        <v>450</v>
      </c>
      <c r="Y25" s="37">
        <v>642</v>
      </c>
      <c r="Z25" s="37"/>
      <c r="AA25" s="37"/>
      <c r="AB25" s="37"/>
      <c r="AC25" s="37"/>
      <c r="AD25" s="37"/>
      <c r="AE25" s="37">
        <v>300</v>
      </c>
      <c r="AF25" s="37"/>
      <c r="AG25" s="37"/>
      <c r="AH25" s="37"/>
      <c r="AI25" s="37">
        <v>490</v>
      </c>
      <c r="AJ25" s="37"/>
      <c r="AK25" s="37"/>
      <c r="AL25" s="37"/>
      <c r="AM25" s="37"/>
      <c r="AN25" s="37"/>
      <c r="AO25" s="37"/>
      <c r="AP25" s="37"/>
      <c r="AQ25" s="37">
        <v>205</v>
      </c>
      <c r="AR25" s="37">
        <v>780</v>
      </c>
      <c r="AS25" s="37"/>
      <c r="AT25" s="37"/>
      <c r="AU25" s="37">
        <v>960</v>
      </c>
      <c r="AV25" s="37"/>
      <c r="AW25" s="37"/>
      <c r="AX25" s="37"/>
      <c r="AY25" s="37">
        <v>504</v>
      </c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>
        <v>1130</v>
      </c>
      <c r="BK25" s="37"/>
      <c r="BL25" s="37"/>
      <c r="BM25" s="37"/>
      <c r="BN25" s="37"/>
      <c r="BO25" s="37"/>
      <c r="BP25" s="37"/>
      <c r="BQ25" s="37"/>
      <c r="BR25" s="37"/>
      <c r="BS25" s="37"/>
      <c r="BT25" s="37">
        <v>360</v>
      </c>
      <c r="BU25" s="37"/>
      <c r="BV25" s="37"/>
      <c r="BW25" s="37"/>
      <c r="BX25" s="37">
        <v>504</v>
      </c>
      <c r="BY25" s="37"/>
      <c r="BZ25" s="37"/>
      <c r="CA25" s="38"/>
      <c r="CB25" s="31">
        <v>0</v>
      </c>
      <c r="CC25" s="31">
        <v>0</v>
      </c>
      <c r="CD25" s="31">
        <v>0</v>
      </c>
      <c r="CE25" s="32">
        <v>0</v>
      </c>
      <c r="CF25" s="32">
        <v>0</v>
      </c>
      <c r="CG25" s="32">
        <v>0</v>
      </c>
      <c r="CH25" s="71"/>
      <c r="CI25" s="71"/>
      <c r="CJ25" s="71"/>
      <c r="CK25" s="71"/>
    </row>
    <row r="26" spans="1:89" s="140" customFormat="1" ht="15" customHeight="1" thickBot="1" x14ac:dyDescent="0.3">
      <c r="A26" s="141" t="s">
        <v>203</v>
      </c>
      <c r="B26" s="19" t="s">
        <v>1406</v>
      </c>
      <c r="C26" s="20" t="s">
        <v>3655</v>
      </c>
      <c r="D26" s="143" t="s">
        <v>1407</v>
      </c>
      <c r="E26" s="23" t="s">
        <v>166</v>
      </c>
      <c r="F26" s="331">
        <f>SUM(LARGE(G26:CG26,{1,2,3,4,5,6}))</f>
        <v>4514</v>
      </c>
      <c r="G26" s="36">
        <v>450</v>
      </c>
      <c r="H26" s="37"/>
      <c r="I26" s="37"/>
      <c r="J26" s="37"/>
      <c r="K26" s="37"/>
      <c r="L26" s="37"/>
      <c r="M26" s="37"/>
      <c r="N26" s="37"/>
      <c r="O26" s="37">
        <v>687</v>
      </c>
      <c r="P26" s="37"/>
      <c r="Q26" s="37">
        <v>233</v>
      </c>
      <c r="R26" s="37"/>
      <c r="S26" s="37"/>
      <c r="T26" s="37"/>
      <c r="U26" s="37"/>
      <c r="V26" s="37"/>
      <c r="W26" s="37">
        <v>780</v>
      </c>
      <c r="X26" s="37"/>
      <c r="Y26" s="37"/>
      <c r="Z26" s="37"/>
      <c r="AA26" s="37"/>
      <c r="AB26" s="37"/>
      <c r="AC26" s="37"/>
      <c r="AD26" s="37">
        <v>687</v>
      </c>
      <c r="AE26" s="37">
        <v>480</v>
      </c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>
        <v>687</v>
      </c>
      <c r="AU26" s="37"/>
      <c r="AV26" s="37">
        <v>790</v>
      </c>
      <c r="AW26" s="37"/>
      <c r="AX26" s="37"/>
      <c r="AY26" s="37"/>
      <c r="AZ26" s="37"/>
      <c r="BA26" s="37"/>
      <c r="BB26" s="37"/>
      <c r="BC26" s="37"/>
      <c r="BD26" s="37">
        <v>600</v>
      </c>
      <c r="BE26" s="37"/>
      <c r="BF26" s="37">
        <v>233</v>
      </c>
      <c r="BG26" s="37"/>
      <c r="BH26" s="37"/>
      <c r="BI26" s="37"/>
      <c r="BJ26" s="37">
        <v>790</v>
      </c>
      <c r="BK26" s="37"/>
      <c r="BL26" s="37"/>
      <c r="BM26" s="37"/>
      <c r="BN26" s="37">
        <v>233</v>
      </c>
      <c r="BO26" s="37"/>
      <c r="BP26" s="37"/>
      <c r="BQ26" s="37"/>
      <c r="BR26" s="37">
        <v>680</v>
      </c>
      <c r="BS26" s="37">
        <v>687</v>
      </c>
      <c r="BT26" s="37"/>
      <c r="BU26" s="37"/>
      <c r="BV26" s="37">
        <v>780</v>
      </c>
      <c r="BW26" s="37"/>
      <c r="BX26" s="37"/>
      <c r="BY26" s="37"/>
      <c r="BZ26" s="37"/>
      <c r="CA26" s="38"/>
      <c r="CB26" s="31">
        <v>0</v>
      </c>
      <c r="CC26" s="31">
        <v>0</v>
      </c>
      <c r="CD26" s="31">
        <v>0</v>
      </c>
      <c r="CE26" s="32">
        <v>0</v>
      </c>
      <c r="CF26" s="32">
        <v>0</v>
      </c>
      <c r="CG26" s="32">
        <v>0</v>
      </c>
      <c r="CH26" s="71"/>
      <c r="CI26" s="71"/>
      <c r="CJ26" s="71"/>
      <c r="CK26" s="71"/>
    </row>
    <row r="27" spans="1:89" s="140" customFormat="1" ht="15" customHeight="1" thickBot="1" x14ac:dyDescent="0.3">
      <c r="A27" s="141" t="s">
        <v>207</v>
      </c>
      <c r="B27" s="19" t="s">
        <v>381</v>
      </c>
      <c r="C27" s="20" t="s">
        <v>4277</v>
      </c>
      <c r="D27" s="143" t="s">
        <v>382</v>
      </c>
      <c r="E27" s="23" t="s">
        <v>162</v>
      </c>
      <c r="F27" s="331">
        <f>SUM(LARGE(G27:CG27,{1,2,3,4,5,6}))</f>
        <v>4392</v>
      </c>
      <c r="G27" s="36">
        <v>681</v>
      </c>
      <c r="H27" s="37"/>
      <c r="I27" s="37"/>
      <c r="J27" s="37">
        <v>157</v>
      </c>
      <c r="K27" s="37"/>
      <c r="L27" s="37"/>
      <c r="M27" s="37"/>
      <c r="N27" s="37"/>
      <c r="O27" s="37"/>
      <c r="P27" s="37"/>
      <c r="Q27" s="37"/>
      <c r="R27" s="37"/>
      <c r="S27" s="37">
        <v>810</v>
      </c>
      <c r="T27" s="37"/>
      <c r="U27" s="37"/>
      <c r="V27" s="37"/>
      <c r="W27" s="37"/>
      <c r="X27" s="37">
        <v>681</v>
      </c>
      <c r="Y27" s="37">
        <v>810</v>
      </c>
      <c r="Z27" s="37"/>
      <c r="AA27" s="37"/>
      <c r="AB27" s="37"/>
      <c r="AC27" s="37"/>
      <c r="AD27" s="37"/>
      <c r="AE27" s="37">
        <v>300</v>
      </c>
      <c r="AF27" s="37"/>
      <c r="AG27" s="37"/>
      <c r="AH27" s="37"/>
      <c r="AI27" s="37">
        <v>385</v>
      </c>
      <c r="AJ27" s="37"/>
      <c r="AK27" s="37"/>
      <c r="AL27" s="37"/>
      <c r="AM27" s="37"/>
      <c r="AN27" s="37"/>
      <c r="AO27" s="37"/>
      <c r="AP27" s="37"/>
      <c r="AQ27" s="37"/>
      <c r="AR27" s="37">
        <v>810</v>
      </c>
      <c r="AS27" s="37"/>
      <c r="AT27" s="37"/>
      <c r="AU27" s="37">
        <v>561</v>
      </c>
      <c r="AV27" s="37"/>
      <c r="AW27" s="37"/>
      <c r="AX27" s="37"/>
      <c r="AY27" s="37">
        <v>566</v>
      </c>
      <c r="AZ27" s="37"/>
      <c r="BA27" s="37"/>
      <c r="BB27" s="37"/>
      <c r="BC27" s="37"/>
      <c r="BD27" s="37">
        <v>600</v>
      </c>
      <c r="BE27" s="37"/>
      <c r="BF27" s="37"/>
      <c r="BG27" s="37"/>
      <c r="BH27" s="37"/>
      <c r="BI27" s="37"/>
      <c r="BJ27" s="37">
        <v>513</v>
      </c>
      <c r="BK27" s="37"/>
      <c r="BL27" s="37">
        <v>157</v>
      </c>
      <c r="BM27" s="37"/>
      <c r="BN27" s="37"/>
      <c r="BO27" s="37"/>
      <c r="BP27" s="37"/>
      <c r="BQ27" s="37"/>
      <c r="BR27" s="37">
        <v>460</v>
      </c>
      <c r="BS27" s="37"/>
      <c r="BT27" s="37"/>
      <c r="BU27" s="37"/>
      <c r="BV27" s="37"/>
      <c r="BW27" s="37"/>
      <c r="BX27" s="37"/>
      <c r="BY27" s="37"/>
      <c r="BZ27" s="37">
        <v>205</v>
      </c>
      <c r="CA27" s="38"/>
      <c r="CB27" s="31">
        <v>0</v>
      </c>
      <c r="CC27" s="31">
        <v>0</v>
      </c>
      <c r="CD27" s="31">
        <v>0</v>
      </c>
      <c r="CE27" s="32">
        <v>0</v>
      </c>
      <c r="CF27" s="32">
        <v>0</v>
      </c>
      <c r="CG27" s="32">
        <v>0</v>
      </c>
      <c r="CH27" s="71"/>
      <c r="CI27" s="71"/>
      <c r="CJ27" s="71"/>
      <c r="CK27" s="71"/>
    </row>
    <row r="28" spans="1:89" s="140" customFormat="1" ht="15" customHeight="1" thickBot="1" x14ac:dyDescent="0.3">
      <c r="A28" s="141" t="s">
        <v>210</v>
      </c>
      <c r="B28" s="131" t="s">
        <v>157</v>
      </c>
      <c r="C28" s="20" t="s">
        <v>4218</v>
      </c>
      <c r="D28" s="143" t="s">
        <v>158</v>
      </c>
      <c r="E28" s="23" t="s">
        <v>152</v>
      </c>
      <c r="F28" s="331">
        <f>SUM(LARGE(G28:CG28,{1,2,3,4,5,6}))</f>
        <v>4299</v>
      </c>
      <c r="G28" s="36">
        <v>450</v>
      </c>
      <c r="H28" s="37"/>
      <c r="I28" s="37"/>
      <c r="J28" s="37"/>
      <c r="K28" s="37"/>
      <c r="L28" s="37"/>
      <c r="M28" s="37">
        <v>360</v>
      </c>
      <c r="N28" s="37"/>
      <c r="O28" s="37"/>
      <c r="P28" s="37"/>
      <c r="Q28" s="37">
        <v>233</v>
      </c>
      <c r="R28" s="37"/>
      <c r="S28" s="37"/>
      <c r="T28" s="37"/>
      <c r="U28" s="37"/>
      <c r="V28" s="37"/>
      <c r="W28" s="37"/>
      <c r="X28" s="37">
        <v>790</v>
      </c>
      <c r="Y28" s="37"/>
      <c r="Z28" s="37"/>
      <c r="AA28" s="37"/>
      <c r="AB28" s="37"/>
      <c r="AC28" s="37"/>
      <c r="AD28" s="37"/>
      <c r="AE28" s="37">
        <v>480</v>
      </c>
      <c r="AF28" s="37"/>
      <c r="AG28" s="37"/>
      <c r="AH28" s="37"/>
      <c r="AI28" s="37">
        <v>385</v>
      </c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>
        <v>687</v>
      </c>
      <c r="AU28" s="37"/>
      <c r="AV28" s="37">
        <v>790</v>
      </c>
      <c r="AW28" s="37"/>
      <c r="AX28" s="37"/>
      <c r="AY28" s="37"/>
      <c r="AZ28" s="37"/>
      <c r="BA28" s="37"/>
      <c r="BB28" s="37"/>
      <c r="BC28" s="37"/>
      <c r="BD28" s="37">
        <v>600</v>
      </c>
      <c r="BE28" s="37"/>
      <c r="BF28" s="37"/>
      <c r="BG28" s="37"/>
      <c r="BH28" s="37"/>
      <c r="BI28" s="37"/>
      <c r="BJ28" s="37">
        <v>790</v>
      </c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>
        <v>642</v>
      </c>
      <c r="BY28" s="37"/>
      <c r="BZ28" s="37"/>
      <c r="CA28" s="38"/>
      <c r="CB28" s="31">
        <v>0</v>
      </c>
      <c r="CC28" s="31">
        <v>0</v>
      </c>
      <c r="CD28" s="31">
        <v>0</v>
      </c>
      <c r="CE28" s="32">
        <v>0</v>
      </c>
      <c r="CF28" s="32">
        <v>0</v>
      </c>
      <c r="CG28" s="32">
        <v>0</v>
      </c>
      <c r="CH28" s="71"/>
      <c r="CI28" s="71"/>
      <c r="CJ28" s="71"/>
      <c r="CK28" s="71"/>
    </row>
    <row r="29" spans="1:89" s="140" customFormat="1" ht="15" customHeight="1" thickBot="1" x14ac:dyDescent="0.3">
      <c r="A29" s="141" t="s">
        <v>213</v>
      </c>
      <c r="B29" s="19" t="s">
        <v>1446</v>
      </c>
      <c r="C29" s="20" t="s">
        <v>3673</v>
      </c>
      <c r="D29" s="143" t="s">
        <v>1447</v>
      </c>
      <c r="E29" s="23" t="s">
        <v>326</v>
      </c>
      <c r="F29" s="331">
        <f>SUM(LARGE(G29:CG29,{1,2,3,4,5,6}))</f>
        <v>4216</v>
      </c>
      <c r="G29" s="36"/>
      <c r="H29" s="37"/>
      <c r="I29" s="37"/>
      <c r="J29" s="37"/>
      <c r="K29" s="37"/>
      <c r="L29" s="37">
        <v>642</v>
      </c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>
        <v>504</v>
      </c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>
        <v>920</v>
      </c>
      <c r="AK29" s="37"/>
      <c r="AL29" s="37"/>
      <c r="AM29" s="37">
        <v>920</v>
      </c>
      <c r="AN29" s="37"/>
      <c r="AO29" s="37"/>
      <c r="AP29" s="37"/>
      <c r="AQ29" s="37"/>
      <c r="AR29" s="37"/>
      <c r="AS29" s="37"/>
      <c r="AT29" s="37"/>
      <c r="AU29" s="37">
        <v>450</v>
      </c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>
        <v>450</v>
      </c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>
        <v>300</v>
      </c>
      <c r="BV29" s="37"/>
      <c r="BW29" s="37">
        <v>780</v>
      </c>
      <c r="BX29" s="37"/>
      <c r="BY29" s="37"/>
      <c r="BZ29" s="37"/>
      <c r="CA29" s="38"/>
      <c r="CB29" s="31">
        <v>0</v>
      </c>
      <c r="CC29" s="31">
        <v>0</v>
      </c>
      <c r="CD29" s="31">
        <v>0</v>
      </c>
      <c r="CE29" s="32">
        <v>0</v>
      </c>
      <c r="CF29" s="32">
        <v>0</v>
      </c>
      <c r="CG29" s="32">
        <v>0</v>
      </c>
      <c r="CH29" s="71"/>
      <c r="CI29" s="71"/>
      <c r="CJ29" s="71"/>
      <c r="CK29" s="71"/>
    </row>
    <row r="30" spans="1:89" s="140" customFormat="1" ht="15" customHeight="1" thickBot="1" x14ac:dyDescent="0.3">
      <c r="A30" s="141" t="s">
        <v>216</v>
      </c>
      <c r="B30" s="19" t="s">
        <v>1410</v>
      </c>
      <c r="C30" s="20" t="s">
        <v>3658</v>
      </c>
      <c r="D30" s="143" t="s">
        <v>1411</v>
      </c>
      <c r="E30" s="23" t="s">
        <v>166</v>
      </c>
      <c r="F30" s="331">
        <f>SUM(LARGE(G30:CG30,{1,2,3,4,5,6}))</f>
        <v>4191</v>
      </c>
      <c r="G30" s="36">
        <v>561</v>
      </c>
      <c r="H30" s="37"/>
      <c r="I30" s="37"/>
      <c r="J30" s="37"/>
      <c r="K30" s="37"/>
      <c r="L30" s="37"/>
      <c r="M30" s="37">
        <v>595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>
        <v>815</v>
      </c>
      <c r="Y30" s="37">
        <v>700</v>
      </c>
      <c r="Z30" s="37"/>
      <c r="AA30" s="37"/>
      <c r="AB30" s="37"/>
      <c r="AC30" s="37"/>
      <c r="AD30" s="37"/>
      <c r="AE30" s="37"/>
      <c r="AF30" s="37"/>
      <c r="AG30" s="37"/>
      <c r="AH30" s="37"/>
      <c r="AI30" s="37">
        <v>490</v>
      </c>
      <c r="AJ30" s="37"/>
      <c r="AK30" s="37"/>
      <c r="AL30" s="37"/>
      <c r="AM30" s="37"/>
      <c r="AN30" s="37"/>
      <c r="AO30" s="37"/>
      <c r="AP30" s="37"/>
      <c r="AQ30" s="37">
        <v>205</v>
      </c>
      <c r="AR30" s="37"/>
      <c r="AS30" s="37"/>
      <c r="AT30" s="37"/>
      <c r="AU30" s="37">
        <v>681</v>
      </c>
      <c r="AV30" s="37"/>
      <c r="AW30" s="37"/>
      <c r="AX30" s="37"/>
      <c r="AY30" s="37"/>
      <c r="AZ30" s="37"/>
      <c r="BA30" s="37"/>
      <c r="BB30" s="37"/>
      <c r="BC30" s="37"/>
      <c r="BD30" s="37">
        <v>500</v>
      </c>
      <c r="BE30" s="37"/>
      <c r="BF30" s="37"/>
      <c r="BG30" s="37"/>
      <c r="BH30" s="37"/>
      <c r="BI30" s="37"/>
      <c r="BJ30" s="37">
        <v>815</v>
      </c>
      <c r="BK30" s="37"/>
      <c r="BL30" s="37"/>
      <c r="BM30" s="37"/>
      <c r="BN30" s="37"/>
      <c r="BO30" s="37"/>
      <c r="BP30" s="37"/>
      <c r="BQ30" s="37"/>
      <c r="BR30" s="37">
        <v>585</v>
      </c>
      <c r="BS30" s="37"/>
      <c r="BT30" s="37"/>
      <c r="BU30" s="37"/>
      <c r="BV30" s="37"/>
      <c r="BW30" s="37"/>
      <c r="BX30" s="37">
        <v>566</v>
      </c>
      <c r="BY30" s="37"/>
      <c r="BZ30" s="37"/>
      <c r="CA30" s="38"/>
      <c r="CB30" s="31">
        <v>0</v>
      </c>
      <c r="CC30" s="31">
        <v>0</v>
      </c>
      <c r="CD30" s="31">
        <v>0</v>
      </c>
      <c r="CE30" s="32">
        <v>0</v>
      </c>
      <c r="CF30" s="32">
        <v>0</v>
      </c>
      <c r="CG30" s="32">
        <v>0</v>
      </c>
      <c r="CH30" s="71"/>
      <c r="CI30" s="71"/>
      <c r="CJ30" s="71"/>
      <c r="CK30" s="71"/>
    </row>
    <row r="31" spans="1:89" s="140" customFormat="1" ht="15" customHeight="1" thickBot="1" x14ac:dyDescent="0.3">
      <c r="A31" s="141" t="s">
        <v>219</v>
      </c>
      <c r="B31" s="19" t="s">
        <v>1412</v>
      </c>
      <c r="C31" s="20" t="s">
        <v>3671</v>
      </c>
      <c r="D31" s="143" t="s">
        <v>1413</v>
      </c>
      <c r="E31" s="23" t="s">
        <v>166</v>
      </c>
      <c r="F31" s="331">
        <f>SUM(LARGE(G31:CG31,{1,2,3,4,5,6}))</f>
        <v>4180</v>
      </c>
      <c r="G31" s="36">
        <v>650</v>
      </c>
      <c r="H31" s="37"/>
      <c r="I31" s="37"/>
      <c r="J31" s="37"/>
      <c r="K31" s="37"/>
      <c r="L31" s="37"/>
      <c r="M31" s="37"/>
      <c r="N31" s="37">
        <v>780</v>
      </c>
      <c r="O31" s="37"/>
      <c r="P31" s="37"/>
      <c r="Q31" s="37"/>
      <c r="R31" s="37"/>
      <c r="S31" s="37"/>
      <c r="T31" s="37"/>
      <c r="U31" s="37"/>
      <c r="V31" s="37"/>
      <c r="W31" s="37"/>
      <c r="X31" s="37">
        <v>455</v>
      </c>
      <c r="Y31" s="37">
        <v>500</v>
      </c>
      <c r="Z31" s="37"/>
      <c r="AA31" s="37"/>
      <c r="AB31" s="37"/>
      <c r="AC31" s="37"/>
      <c r="AD31" s="37"/>
      <c r="AE31" s="37">
        <v>300</v>
      </c>
      <c r="AF31" s="37"/>
      <c r="AG31" s="37"/>
      <c r="AH31" s="37"/>
      <c r="AI31" s="37">
        <v>272</v>
      </c>
      <c r="AJ31" s="37"/>
      <c r="AK31" s="37"/>
      <c r="AL31" s="37"/>
      <c r="AM31" s="37"/>
      <c r="AN31" s="37"/>
      <c r="AO31" s="37"/>
      <c r="AP31" s="37"/>
      <c r="AQ31" s="37">
        <v>157</v>
      </c>
      <c r="AR31" s="37">
        <v>700</v>
      </c>
      <c r="AS31" s="37"/>
      <c r="AT31" s="37"/>
      <c r="AU31" s="37">
        <v>650</v>
      </c>
      <c r="AV31" s="37"/>
      <c r="AW31" s="37"/>
      <c r="AX31" s="37"/>
      <c r="AY31" s="37">
        <v>275</v>
      </c>
      <c r="AZ31" s="37"/>
      <c r="BA31" s="37"/>
      <c r="BB31" s="37"/>
      <c r="BC31" s="37"/>
      <c r="BD31" s="37">
        <v>340</v>
      </c>
      <c r="BE31" s="37"/>
      <c r="BF31" s="37"/>
      <c r="BG31" s="37"/>
      <c r="BH31" s="37"/>
      <c r="BI31" s="37"/>
      <c r="BJ31" s="37">
        <v>552</v>
      </c>
      <c r="BK31" s="37"/>
      <c r="BL31" s="37"/>
      <c r="BM31" s="37"/>
      <c r="BN31" s="37"/>
      <c r="BO31" s="37"/>
      <c r="BP31" s="37"/>
      <c r="BQ31" s="37"/>
      <c r="BR31" s="37">
        <v>700</v>
      </c>
      <c r="BS31" s="37"/>
      <c r="BT31" s="37"/>
      <c r="BU31" s="37"/>
      <c r="BV31" s="37"/>
      <c r="BW31" s="37"/>
      <c r="BX31" s="37">
        <v>700</v>
      </c>
      <c r="BY31" s="37"/>
      <c r="BZ31" s="37"/>
      <c r="CA31" s="38"/>
      <c r="CB31" s="31">
        <v>0</v>
      </c>
      <c r="CC31" s="31">
        <v>0</v>
      </c>
      <c r="CD31" s="31">
        <v>0</v>
      </c>
      <c r="CE31" s="32">
        <v>0</v>
      </c>
      <c r="CF31" s="32">
        <v>0</v>
      </c>
      <c r="CG31" s="32">
        <v>0</v>
      </c>
      <c r="CH31" s="71"/>
      <c r="CI31" s="71"/>
      <c r="CJ31" s="71"/>
      <c r="CK31" s="71"/>
    </row>
    <row r="32" spans="1:89" ht="15" customHeight="1" thickBot="1" x14ac:dyDescent="0.3">
      <c r="A32" s="141" t="s">
        <v>223</v>
      </c>
      <c r="B32" s="19" t="s">
        <v>1408</v>
      </c>
      <c r="C32" s="20" t="s">
        <v>3676</v>
      </c>
      <c r="D32" s="143" t="s">
        <v>1409</v>
      </c>
      <c r="E32" s="23" t="s">
        <v>249</v>
      </c>
      <c r="F32" s="331">
        <f>SUM(LARGE(G32:CG32,{1,2,3,4,5,6}))</f>
        <v>4162</v>
      </c>
      <c r="G32" s="36">
        <v>790</v>
      </c>
      <c r="H32" s="37"/>
      <c r="I32" s="37"/>
      <c r="J32" s="37"/>
      <c r="K32" s="37"/>
      <c r="L32" s="37"/>
      <c r="M32" s="37">
        <v>642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>
        <v>620</v>
      </c>
      <c r="Y32" s="37"/>
      <c r="Z32" s="37"/>
      <c r="AA32" s="37"/>
      <c r="AB32" s="37"/>
      <c r="AC32" s="37"/>
      <c r="AD32" s="37"/>
      <c r="AE32" s="37">
        <v>840</v>
      </c>
      <c r="AF32" s="37"/>
      <c r="AG32" s="37"/>
      <c r="AH32" s="37"/>
      <c r="AI32" s="37">
        <v>490</v>
      </c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>
        <v>253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>
        <v>780</v>
      </c>
      <c r="BW32" s="37"/>
      <c r="BX32" s="37"/>
      <c r="BY32" s="37"/>
      <c r="BZ32" s="37"/>
      <c r="CA32" s="38"/>
      <c r="CB32" s="31">
        <v>0</v>
      </c>
      <c r="CC32" s="31">
        <v>0</v>
      </c>
      <c r="CD32" s="31">
        <v>0</v>
      </c>
      <c r="CE32" s="32">
        <v>0</v>
      </c>
      <c r="CF32" s="32">
        <v>0</v>
      </c>
      <c r="CG32" s="32">
        <v>0</v>
      </c>
    </row>
    <row r="33" spans="1:89" ht="15" customHeight="1" thickBot="1" x14ac:dyDescent="0.3">
      <c r="A33" s="141" t="s">
        <v>226</v>
      </c>
      <c r="B33" s="19" t="s">
        <v>1428</v>
      </c>
      <c r="C33" s="20" t="s">
        <v>3660</v>
      </c>
      <c r="D33" s="143" t="s">
        <v>1429</v>
      </c>
      <c r="E33" s="23" t="s">
        <v>162</v>
      </c>
      <c r="F33" s="331">
        <f>SUM(LARGE(G33:CG33,{1,2,3,4,5,6}))</f>
        <v>4148</v>
      </c>
      <c r="G33" s="36">
        <v>681</v>
      </c>
      <c r="H33" s="37"/>
      <c r="I33" s="37"/>
      <c r="J33" s="37">
        <v>157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>
        <v>681</v>
      </c>
      <c r="Y33" s="37">
        <v>810</v>
      </c>
      <c r="Z33" s="37"/>
      <c r="AA33" s="37"/>
      <c r="AB33" s="37"/>
      <c r="AC33" s="37"/>
      <c r="AD33" s="37"/>
      <c r="AE33" s="37">
        <v>300</v>
      </c>
      <c r="AF33" s="37"/>
      <c r="AG33" s="37"/>
      <c r="AH33" s="37"/>
      <c r="AI33" s="37">
        <v>385</v>
      </c>
      <c r="AJ33" s="37"/>
      <c r="AK33" s="37"/>
      <c r="AL33" s="37"/>
      <c r="AM33" s="37"/>
      <c r="AN33" s="37"/>
      <c r="AO33" s="37"/>
      <c r="AP33" s="37"/>
      <c r="AQ33" s="37"/>
      <c r="AR33" s="37">
        <v>810</v>
      </c>
      <c r="AS33" s="37"/>
      <c r="AT33" s="37"/>
      <c r="AU33" s="37">
        <v>561</v>
      </c>
      <c r="AV33" s="37"/>
      <c r="AW33" s="37"/>
      <c r="AX33" s="37"/>
      <c r="AY33" s="37">
        <v>566</v>
      </c>
      <c r="AZ33" s="37"/>
      <c r="BA33" s="37"/>
      <c r="BB33" s="37"/>
      <c r="BC33" s="37"/>
      <c r="BD33" s="37">
        <v>600</v>
      </c>
      <c r="BE33" s="37"/>
      <c r="BF33" s="37"/>
      <c r="BG33" s="37"/>
      <c r="BH33" s="37"/>
      <c r="BI33" s="37"/>
      <c r="BJ33" s="37">
        <v>513</v>
      </c>
      <c r="BK33" s="37"/>
      <c r="BL33" s="37"/>
      <c r="BM33" s="37"/>
      <c r="BN33" s="37"/>
      <c r="BO33" s="37"/>
      <c r="BP33" s="37"/>
      <c r="BQ33" s="37"/>
      <c r="BR33" s="37">
        <v>460</v>
      </c>
      <c r="BS33" s="37"/>
      <c r="BT33" s="37"/>
      <c r="BU33" s="37"/>
      <c r="BV33" s="37"/>
      <c r="BW33" s="37"/>
      <c r="BX33" s="37">
        <v>385</v>
      </c>
      <c r="BY33" s="37"/>
      <c r="BZ33" s="37">
        <v>205</v>
      </c>
      <c r="CA33" s="38"/>
      <c r="CB33" s="31">
        <v>0</v>
      </c>
      <c r="CC33" s="31">
        <v>0</v>
      </c>
      <c r="CD33" s="31">
        <v>0</v>
      </c>
      <c r="CE33" s="32">
        <v>0</v>
      </c>
      <c r="CF33" s="32">
        <v>0</v>
      </c>
      <c r="CG33" s="32">
        <v>0</v>
      </c>
    </row>
    <row r="34" spans="1:89" ht="15" customHeight="1" thickBot="1" x14ac:dyDescent="0.3">
      <c r="A34" s="141" t="s">
        <v>229</v>
      </c>
      <c r="B34" s="21" t="s">
        <v>178</v>
      </c>
      <c r="C34" s="20" t="s">
        <v>4225</v>
      </c>
      <c r="D34" s="143" t="s">
        <v>179</v>
      </c>
      <c r="E34" s="23" t="s">
        <v>3379</v>
      </c>
      <c r="F34" s="331">
        <f>SUM(LARGE(G34:CG34,{1,2,3,4,5,6}))</f>
        <v>4091</v>
      </c>
      <c r="G34" s="36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>
        <v>490</v>
      </c>
      <c r="AJ34" s="37"/>
      <c r="AK34" s="37"/>
      <c r="AL34" s="37"/>
      <c r="AM34" s="37">
        <v>810</v>
      </c>
      <c r="AN34" s="37"/>
      <c r="AO34" s="37"/>
      <c r="AP34" s="37"/>
      <c r="AQ34" s="37"/>
      <c r="AR34" s="37"/>
      <c r="AS34" s="37"/>
      <c r="AT34" s="37"/>
      <c r="AU34" s="37">
        <v>681</v>
      </c>
      <c r="AV34" s="37"/>
      <c r="AW34" s="37"/>
      <c r="AX34" s="37"/>
      <c r="AY34" s="37">
        <v>700</v>
      </c>
      <c r="AZ34" s="37"/>
      <c r="BA34" s="37"/>
      <c r="BB34" s="37"/>
      <c r="BC34" s="37"/>
      <c r="BD34" s="37">
        <v>500</v>
      </c>
      <c r="BE34" s="37"/>
      <c r="BF34" s="37"/>
      <c r="BG34" s="37"/>
      <c r="BH34" s="37"/>
      <c r="BI34" s="37"/>
      <c r="BJ34" s="37">
        <v>815</v>
      </c>
      <c r="BK34" s="37"/>
      <c r="BL34" s="37"/>
      <c r="BM34" s="37"/>
      <c r="BN34" s="37"/>
      <c r="BO34" s="37"/>
      <c r="BP34" s="37"/>
      <c r="BQ34" s="37"/>
      <c r="BR34" s="37">
        <v>585</v>
      </c>
      <c r="BS34" s="37"/>
      <c r="BT34" s="37"/>
      <c r="BU34" s="37"/>
      <c r="BV34" s="37"/>
      <c r="BW34" s="37"/>
      <c r="BX34" s="37"/>
      <c r="BY34" s="37"/>
      <c r="BZ34" s="37"/>
      <c r="CA34" s="38"/>
      <c r="CB34" s="31">
        <v>0</v>
      </c>
      <c r="CC34" s="31">
        <v>0</v>
      </c>
      <c r="CD34" s="31">
        <v>0</v>
      </c>
      <c r="CE34" s="32">
        <v>0</v>
      </c>
      <c r="CF34" s="32">
        <v>0</v>
      </c>
      <c r="CG34" s="32">
        <v>0</v>
      </c>
    </row>
    <row r="35" spans="1:89" ht="15" customHeight="1" thickBot="1" x14ac:dyDescent="0.3">
      <c r="A35" s="141" t="s">
        <v>232</v>
      </c>
      <c r="B35" s="21" t="s">
        <v>270</v>
      </c>
      <c r="C35" s="20" t="s">
        <v>4247</v>
      </c>
      <c r="D35" s="143" t="s">
        <v>271</v>
      </c>
      <c r="E35" s="23" t="s">
        <v>249</v>
      </c>
      <c r="F35" s="331">
        <f>SUM(LARGE(G35:CG35,{1,2,3,4,5,6}))</f>
        <v>4085</v>
      </c>
      <c r="G35" s="36">
        <v>620</v>
      </c>
      <c r="H35" s="37"/>
      <c r="I35" s="37"/>
      <c r="J35" s="37"/>
      <c r="K35" s="37"/>
      <c r="L35" s="37"/>
      <c r="M35" s="37">
        <v>504</v>
      </c>
      <c r="N35" s="37"/>
      <c r="O35" s="37"/>
      <c r="P35" s="37"/>
      <c r="Q35" s="37">
        <v>233</v>
      </c>
      <c r="R35" s="37"/>
      <c r="S35" s="37"/>
      <c r="T35" s="37"/>
      <c r="U35" s="37"/>
      <c r="V35" s="37"/>
      <c r="W35" s="37"/>
      <c r="X35" s="37">
        <v>620</v>
      </c>
      <c r="Y35" s="37"/>
      <c r="Z35" s="37"/>
      <c r="AA35" s="37"/>
      <c r="AB35" s="37"/>
      <c r="AC35" s="37"/>
      <c r="AD35" s="37"/>
      <c r="AE35" s="37">
        <v>480</v>
      </c>
      <c r="AF35" s="37"/>
      <c r="AG35" s="37"/>
      <c r="AH35" s="37"/>
      <c r="AI35" s="37">
        <v>490</v>
      </c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>
        <v>620</v>
      </c>
      <c r="AV35" s="37"/>
      <c r="AW35" s="37"/>
      <c r="AX35" s="37"/>
      <c r="AY35" s="37">
        <v>780</v>
      </c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>
        <v>620</v>
      </c>
      <c r="BK35" s="37"/>
      <c r="BL35" s="37"/>
      <c r="BM35" s="37"/>
      <c r="BN35" s="37"/>
      <c r="BO35" s="37"/>
      <c r="BP35" s="37"/>
      <c r="BQ35" s="37"/>
      <c r="BR35" s="37">
        <v>825</v>
      </c>
      <c r="BS35" s="37"/>
      <c r="BT35" s="37">
        <v>504</v>
      </c>
      <c r="BU35" s="37"/>
      <c r="BV35" s="37"/>
      <c r="BW35" s="37"/>
      <c r="BX35" s="37">
        <v>504</v>
      </c>
      <c r="BY35" s="37"/>
      <c r="BZ35" s="37"/>
      <c r="CA35" s="38"/>
      <c r="CB35" s="31">
        <v>0</v>
      </c>
      <c r="CC35" s="31">
        <v>0</v>
      </c>
      <c r="CD35" s="31">
        <v>0</v>
      </c>
      <c r="CE35" s="32">
        <v>0</v>
      </c>
      <c r="CF35" s="32">
        <v>0</v>
      </c>
      <c r="CG35" s="32">
        <v>0</v>
      </c>
    </row>
    <row r="36" spans="1:89" ht="15" customHeight="1" thickBot="1" x14ac:dyDescent="0.3">
      <c r="A36" s="141" t="s">
        <v>235</v>
      </c>
      <c r="B36" s="19" t="s">
        <v>1458</v>
      </c>
      <c r="C36" s="20" t="s">
        <v>3675</v>
      </c>
      <c r="D36" s="143" t="s">
        <v>1459</v>
      </c>
      <c r="E36" s="23" t="s">
        <v>275</v>
      </c>
      <c r="F36" s="331">
        <f>SUM(LARGE(G36:CG36,{1,2,3,4,5,6}))</f>
        <v>4071</v>
      </c>
      <c r="G36" s="36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>
        <v>175</v>
      </c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>
        <v>170</v>
      </c>
      <c r="AI36" s="37"/>
      <c r="AJ36" s="37"/>
      <c r="AK36" s="37"/>
      <c r="AL36" s="37"/>
      <c r="AM36" s="37"/>
      <c r="AN36" s="37"/>
      <c r="AO36" s="37">
        <v>700</v>
      </c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>
        <v>700</v>
      </c>
      <c r="BC36" s="37"/>
      <c r="BD36" s="37">
        <v>500</v>
      </c>
      <c r="BE36" s="37"/>
      <c r="BF36" s="37"/>
      <c r="BG36" s="37"/>
      <c r="BH36" s="37"/>
      <c r="BI36" s="37"/>
      <c r="BJ36" s="37">
        <v>561</v>
      </c>
      <c r="BK36" s="37"/>
      <c r="BL36" s="37"/>
      <c r="BM36" s="37">
        <v>700</v>
      </c>
      <c r="BN36" s="37"/>
      <c r="BO36" s="37"/>
      <c r="BP36" s="37"/>
      <c r="BQ36" s="37"/>
      <c r="BR36" s="37">
        <v>710</v>
      </c>
      <c r="BS36" s="37"/>
      <c r="BT36" s="37"/>
      <c r="BU36" s="37"/>
      <c r="BV36" s="37"/>
      <c r="BW36" s="37"/>
      <c r="BX36" s="37"/>
      <c r="BY36" s="37">
        <v>700</v>
      </c>
      <c r="BZ36" s="37"/>
      <c r="CA36" s="38"/>
      <c r="CB36" s="31">
        <v>0</v>
      </c>
      <c r="CC36" s="31">
        <v>0</v>
      </c>
      <c r="CD36" s="31">
        <v>0</v>
      </c>
      <c r="CE36" s="32">
        <v>0</v>
      </c>
      <c r="CF36" s="32">
        <v>0</v>
      </c>
      <c r="CG36" s="32">
        <v>0</v>
      </c>
    </row>
    <row r="37" spans="1:89" ht="15" customHeight="1" thickBot="1" x14ac:dyDescent="0.3">
      <c r="A37" s="141" t="s">
        <v>238</v>
      </c>
      <c r="B37" s="19" t="s">
        <v>277</v>
      </c>
      <c r="C37" s="20" t="s">
        <v>4257</v>
      </c>
      <c r="D37" s="143" t="s">
        <v>278</v>
      </c>
      <c r="E37" s="23" t="s">
        <v>241</v>
      </c>
      <c r="F37" s="331">
        <f>SUM(LARGE(G37:CG37,{1,2,3,4,5,6}))</f>
        <v>4050</v>
      </c>
      <c r="G37" s="36">
        <v>790</v>
      </c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>
        <v>790</v>
      </c>
      <c r="Y37" s="37"/>
      <c r="Z37" s="37"/>
      <c r="AA37" s="37"/>
      <c r="AB37" s="37"/>
      <c r="AC37" s="37"/>
      <c r="AD37" s="37"/>
      <c r="AE37" s="37">
        <v>300</v>
      </c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>
        <v>566</v>
      </c>
      <c r="AZ37" s="37"/>
      <c r="BA37" s="37"/>
      <c r="BB37" s="37"/>
      <c r="BC37" s="37"/>
      <c r="BD37" s="37">
        <v>420</v>
      </c>
      <c r="BE37" s="37"/>
      <c r="BF37" s="37"/>
      <c r="BG37" s="37"/>
      <c r="BH37" s="37"/>
      <c r="BI37" s="37"/>
      <c r="BJ37" s="37">
        <v>651</v>
      </c>
      <c r="BK37" s="37"/>
      <c r="BL37" s="37"/>
      <c r="BM37" s="37"/>
      <c r="BN37" s="37"/>
      <c r="BO37" s="37"/>
      <c r="BP37" s="37"/>
      <c r="BQ37" s="37"/>
      <c r="BR37" s="37">
        <v>390</v>
      </c>
      <c r="BS37" s="37"/>
      <c r="BT37" s="37">
        <v>566</v>
      </c>
      <c r="BU37" s="37"/>
      <c r="BV37" s="37"/>
      <c r="BW37" s="37"/>
      <c r="BX37" s="37">
        <v>687</v>
      </c>
      <c r="BY37" s="37"/>
      <c r="BZ37" s="37"/>
      <c r="CA37" s="38"/>
      <c r="CB37" s="31">
        <v>0</v>
      </c>
      <c r="CC37" s="31">
        <v>0</v>
      </c>
      <c r="CD37" s="31">
        <v>0</v>
      </c>
      <c r="CE37" s="32">
        <v>0</v>
      </c>
      <c r="CF37" s="32">
        <v>0</v>
      </c>
      <c r="CG37" s="32">
        <v>0</v>
      </c>
    </row>
    <row r="38" spans="1:89" ht="15" customHeight="1" thickBot="1" x14ac:dyDescent="0.3">
      <c r="A38" s="141" t="s">
        <v>242</v>
      </c>
      <c r="B38" s="19" t="s">
        <v>1469</v>
      </c>
      <c r="C38" s="20" t="s">
        <v>3668</v>
      </c>
      <c r="D38" s="143" t="s">
        <v>1470</v>
      </c>
      <c r="E38" s="23" t="s">
        <v>166</v>
      </c>
      <c r="F38" s="331">
        <f>SUM(LARGE(G38:CG38,{1,2,3,4,5,6}))</f>
        <v>4050</v>
      </c>
      <c r="G38" s="36"/>
      <c r="H38" s="37"/>
      <c r="I38" s="37"/>
      <c r="J38" s="37"/>
      <c r="K38" s="37"/>
      <c r="L38" s="37"/>
      <c r="M38" s="37">
        <v>504</v>
      </c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>
        <v>450</v>
      </c>
      <c r="Y38" s="37">
        <v>780</v>
      </c>
      <c r="Z38" s="37"/>
      <c r="AA38" s="37"/>
      <c r="AB38" s="37"/>
      <c r="AC38" s="37"/>
      <c r="AD38" s="37"/>
      <c r="AE38" s="37"/>
      <c r="AF38" s="37"/>
      <c r="AG38" s="37"/>
      <c r="AH38" s="37"/>
      <c r="AI38" s="37">
        <v>700</v>
      </c>
      <c r="AJ38" s="37"/>
      <c r="AK38" s="37"/>
      <c r="AL38" s="37"/>
      <c r="AM38" s="37"/>
      <c r="AN38" s="37"/>
      <c r="AO38" s="37"/>
      <c r="AP38" s="37"/>
      <c r="AQ38" s="37">
        <v>300</v>
      </c>
      <c r="AR38" s="37">
        <v>920</v>
      </c>
      <c r="AS38" s="37"/>
      <c r="AT38" s="37"/>
      <c r="AU38" s="37">
        <v>450</v>
      </c>
      <c r="AV38" s="37"/>
      <c r="AW38" s="37"/>
      <c r="AX38" s="37"/>
      <c r="AY38" s="37">
        <v>504</v>
      </c>
      <c r="AZ38" s="37"/>
      <c r="BA38" s="37">
        <v>300</v>
      </c>
      <c r="BB38" s="37"/>
      <c r="BC38" s="37"/>
      <c r="BD38" s="37"/>
      <c r="BE38" s="37"/>
      <c r="BF38" s="37"/>
      <c r="BG38" s="37"/>
      <c r="BH38" s="37"/>
      <c r="BI38" s="37"/>
      <c r="BJ38" s="37">
        <v>450</v>
      </c>
      <c r="BK38" s="37"/>
      <c r="BL38" s="37"/>
      <c r="BM38" s="37"/>
      <c r="BN38" s="37"/>
      <c r="BO38" s="37"/>
      <c r="BP38" s="37"/>
      <c r="BQ38" s="37">
        <v>300</v>
      </c>
      <c r="BR38" s="37"/>
      <c r="BS38" s="37"/>
      <c r="BT38" s="37">
        <v>642</v>
      </c>
      <c r="BU38" s="37"/>
      <c r="BV38" s="37"/>
      <c r="BW38" s="37"/>
      <c r="BX38" s="37">
        <v>222</v>
      </c>
      <c r="BY38" s="37"/>
      <c r="BZ38" s="37"/>
      <c r="CA38" s="38"/>
      <c r="CB38" s="31">
        <v>0</v>
      </c>
      <c r="CC38" s="31">
        <v>0</v>
      </c>
      <c r="CD38" s="31">
        <v>0</v>
      </c>
      <c r="CE38" s="32">
        <v>0</v>
      </c>
      <c r="CF38" s="32">
        <v>0</v>
      </c>
      <c r="CG38" s="32">
        <v>0</v>
      </c>
    </row>
    <row r="39" spans="1:89" ht="15" customHeight="1" thickBot="1" x14ac:dyDescent="0.3">
      <c r="A39" s="141" t="s">
        <v>246</v>
      </c>
      <c r="B39" s="21" t="s">
        <v>191</v>
      </c>
      <c r="C39" s="20" t="s">
        <v>4229</v>
      </c>
      <c r="D39" s="143" t="s">
        <v>192</v>
      </c>
      <c r="E39" s="23" t="s">
        <v>166</v>
      </c>
      <c r="F39" s="331">
        <f>SUM(LARGE(G39:CG39,{1,2,3,4,5,6}))</f>
        <v>3996</v>
      </c>
      <c r="G39" s="36"/>
      <c r="H39" s="37"/>
      <c r="I39" s="37"/>
      <c r="J39" s="37"/>
      <c r="K39" s="37"/>
      <c r="L39" s="37"/>
      <c r="M39" s="37"/>
      <c r="N39" s="37"/>
      <c r="O39" s="37"/>
      <c r="P39" s="37">
        <v>300</v>
      </c>
      <c r="Q39" s="37"/>
      <c r="R39" s="37"/>
      <c r="S39" s="37"/>
      <c r="T39" s="37"/>
      <c r="U39" s="37"/>
      <c r="V39" s="37"/>
      <c r="W39" s="37"/>
      <c r="X39" s="37"/>
      <c r="Y39" s="37">
        <v>780</v>
      </c>
      <c r="Z39" s="37"/>
      <c r="AA39" s="37"/>
      <c r="AB39" s="37"/>
      <c r="AC39" s="37"/>
      <c r="AD39" s="37"/>
      <c r="AE39" s="37"/>
      <c r="AF39" s="37"/>
      <c r="AG39" s="37"/>
      <c r="AH39" s="37"/>
      <c r="AI39" s="37">
        <v>700</v>
      </c>
      <c r="AJ39" s="37"/>
      <c r="AK39" s="37"/>
      <c r="AL39" s="37"/>
      <c r="AM39" s="37"/>
      <c r="AN39" s="37"/>
      <c r="AO39" s="37"/>
      <c r="AP39" s="37"/>
      <c r="AQ39" s="37">
        <v>300</v>
      </c>
      <c r="AR39" s="37">
        <v>920</v>
      </c>
      <c r="AS39" s="37"/>
      <c r="AT39" s="37"/>
      <c r="AU39" s="37">
        <v>450</v>
      </c>
      <c r="AV39" s="37"/>
      <c r="AW39" s="37"/>
      <c r="AX39" s="37"/>
      <c r="AY39" s="37">
        <v>504</v>
      </c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>
        <v>450</v>
      </c>
      <c r="BK39" s="37"/>
      <c r="BL39" s="37"/>
      <c r="BM39" s="37"/>
      <c r="BN39" s="37"/>
      <c r="BO39" s="37"/>
      <c r="BP39" s="37"/>
      <c r="BQ39" s="37"/>
      <c r="BR39" s="37"/>
      <c r="BS39" s="37"/>
      <c r="BT39" s="37">
        <v>642</v>
      </c>
      <c r="BU39" s="37"/>
      <c r="BV39" s="37"/>
      <c r="BW39" s="37"/>
      <c r="BX39" s="37">
        <v>222</v>
      </c>
      <c r="BY39" s="37"/>
      <c r="BZ39" s="37"/>
      <c r="CA39" s="38"/>
      <c r="CB39" s="31">
        <v>0</v>
      </c>
      <c r="CC39" s="31">
        <v>0</v>
      </c>
      <c r="CD39" s="31">
        <v>0</v>
      </c>
      <c r="CE39" s="32">
        <v>0</v>
      </c>
      <c r="CF39" s="32">
        <v>0</v>
      </c>
      <c r="CG39" s="32">
        <v>0</v>
      </c>
    </row>
    <row r="40" spans="1:89" ht="15" customHeight="1" thickBot="1" x14ac:dyDescent="0.3">
      <c r="A40" s="141" t="s">
        <v>250</v>
      </c>
      <c r="B40" s="19" t="s">
        <v>174</v>
      </c>
      <c r="C40" s="20" t="s">
        <v>4223</v>
      </c>
      <c r="D40" s="143" t="s">
        <v>175</v>
      </c>
      <c r="E40" s="23" t="s">
        <v>176</v>
      </c>
      <c r="F40" s="331">
        <f>SUM(LARGE(G40:CG40,{1,2,3,4,5,6}))</f>
        <v>3942</v>
      </c>
      <c r="G40" s="36">
        <v>620</v>
      </c>
      <c r="H40" s="37"/>
      <c r="I40" s="37"/>
      <c r="J40" s="37"/>
      <c r="K40" s="37"/>
      <c r="L40" s="37">
        <v>780</v>
      </c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>
        <v>620</v>
      </c>
      <c r="Y40" s="37"/>
      <c r="Z40" s="37"/>
      <c r="AA40" s="37"/>
      <c r="AB40" s="37"/>
      <c r="AC40" s="37"/>
      <c r="AD40" s="37"/>
      <c r="AE40" s="37">
        <v>660</v>
      </c>
      <c r="AF40" s="37"/>
      <c r="AG40" s="37"/>
      <c r="AH40" s="37"/>
      <c r="AI40" s="37">
        <v>595</v>
      </c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>
        <v>620</v>
      </c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>
        <v>642</v>
      </c>
      <c r="BU40" s="37"/>
      <c r="BV40" s="37"/>
      <c r="BW40" s="37"/>
      <c r="BX40" s="37">
        <v>222</v>
      </c>
      <c r="BY40" s="37"/>
      <c r="BZ40" s="37"/>
      <c r="CA40" s="38"/>
      <c r="CB40" s="31">
        <v>0</v>
      </c>
      <c r="CC40" s="31">
        <v>0</v>
      </c>
      <c r="CD40" s="31">
        <v>0</v>
      </c>
      <c r="CE40" s="32">
        <v>0</v>
      </c>
      <c r="CF40" s="32">
        <v>0</v>
      </c>
      <c r="CG40" s="32">
        <v>0</v>
      </c>
      <c r="CK40" s="140"/>
    </row>
    <row r="41" spans="1:89" ht="15" customHeight="1" thickBot="1" x14ac:dyDescent="0.3">
      <c r="A41" s="141" t="s">
        <v>253</v>
      </c>
      <c r="B41" s="19" t="s">
        <v>1418</v>
      </c>
      <c r="C41" s="20" t="s">
        <v>3664</v>
      </c>
      <c r="D41" s="143" t="s">
        <v>1419</v>
      </c>
      <c r="E41" s="23" t="s">
        <v>166</v>
      </c>
      <c r="F41" s="331">
        <f>SUM(LARGE(G41:CG41,{1,2,3,4,5,6}))</f>
        <v>3904</v>
      </c>
      <c r="G41" s="36">
        <v>790</v>
      </c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>
        <v>790</v>
      </c>
      <c r="Y41" s="37"/>
      <c r="Z41" s="37"/>
      <c r="AA41" s="37"/>
      <c r="AB41" s="37"/>
      <c r="AC41" s="37"/>
      <c r="AD41" s="37"/>
      <c r="AE41" s="37">
        <v>300</v>
      </c>
      <c r="AF41" s="37"/>
      <c r="AG41" s="37"/>
      <c r="AH41" s="37"/>
      <c r="AI41" s="37">
        <v>385</v>
      </c>
      <c r="AJ41" s="37"/>
      <c r="AK41" s="37"/>
      <c r="AL41" s="37"/>
      <c r="AM41" s="37"/>
      <c r="AN41" s="37"/>
      <c r="AO41" s="37"/>
      <c r="AP41" s="37"/>
      <c r="AQ41" s="37">
        <v>205</v>
      </c>
      <c r="AR41" s="37"/>
      <c r="AS41" s="37"/>
      <c r="AT41" s="37"/>
      <c r="AU41" s="37"/>
      <c r="AV41" s="37"/>
      <c r="AW41" s="37"/>
      <c r="AX41" s="37"/>
      <c r="AY41" s="37">
        <v>566</v>
      </c>
      <c r="AZ41" s="37"/>
      <c r="BA41" s="37"/>
      <c r="BB41" s="37"/>
      <c r="BC41" s="37"/>
      <c r="BD41" s="37">
        <v>420</v>
      </c>
      <c r="BE41" s="37"/>
      <c r="BF41" s="37"/>
      <c r="BG41" s="37"/>
      <c r="BH41" s="37"/>
      <c r="BI41" s="37"/>
      <c r="BJ41" s="37">
        <v>651</v>
      </c>
      <c r="BK41" s="37"/>
      <c r="BL41" s="37"/>
      <c r="BM41" s="37"/>
      <c r="BN41" s="37"/>
      <c r="BO41" s="37"/>
      <c r="BP41" s="37"/>
      <c r="BQ41" s="37"/>
      <c r="BR41" s="37">
        <v>390</v>
      </c>
      <c r="BS41" s="37"/>
      <c r="BT41" s="37"/>
      <c r="BU41" s="37"/>
      <c r="BV41" s="37"/>
      <c r="BW41" s="37"/>
      <c r="BX41" s="37">
        <v>687</v>
      </c>
      <c r="BY41" s="37"/>
      <c r="BZ41" s="37"/>
      <c r="CA41" s="38"/>
      <c r="CB41" s="31">
        <v>0</v>
      </c>
      <c r="CC41" s="31">
        <v>0</v>
      </c>
      <c r="CD41" s="31">
        <v>0</v>
      </c>
      <c r="CE41" s="32">
        <v>0</v>
      </c>
      <c r="CF41" s="32">
        <v>0</v>
      </c>
      <c r="CG41" s="32">
        <v>0</v>
      </c>
    </row>
    <row r="42" spans="1:89" ht="15" customHeight="1" thickBot="1" x14ac:dyDescent="0.3">
      <c r="A42" s="141" t="s">
        <v>256</v>
      </c>
      <c r="B42" s="21" t="s">
        <v>227</v>
      </c>
      <c r="C42" s="20" t="s">
        <v>4236</v>
      </c>
      <c r="D42" s="143" t="s">
        <v>228</v>
      </c>
      <c r="E42" s="23" t="s">
        <v>222</v>
      </c>
      <c r="F42" s="331">
        <f>SUM(LARGE(G42:CG42,{1,2,3,4,5,6}))</f>
        <v>3901</v>
      </c>
      <c r="G42" s="36">
        <v>620</v>
      </c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>
        <v>920</v>
      </c>
      <c r="T42" s="37"/>
      <c r="U42" s="37"/>
      <c r="V42" s="37"/>
      <c r="W42" s="37"/>
      <c r="X42" s="37">
        <v>450</v>
      </c>
      <c r="Y42" s="37">
        <v>360</v>
      </c>
      <c r="Z42" s="37"/>
      <c r="AA42" s="37"/>
      <c r="AB42" s="37"/>
      <c r="AC42" s="37"/>
      <c r="AD42" s="37"/>
      <c r="AE42" s="37">
        <v>300</v>
      </c>
      <c r="AF42" s="37"/>
      <c r="AG42" s="37"/>
      <c r="AH42" s="37"/>
      <c r="AI42" s="37">
        <v>595</v>
      </c>
      <c r="AJ42" s="37"/>
      <c r="AK42" s="37"/>
      <c r="AL42" s="37"/>
      <c r="AM42" s="37"/>
      <c r="AN42" s="37"/>
      <c r="AO42" s="37"/>
      <c r="AP42" s="37"/>
      <c r="AQ42" s="37"/>
      <c r="AR42" s="37">
        <v>642</v>
      </c>
      <c r="AS42" s="37"/>
      <c r="AT42" s="37"/>
      <c r="AU42" s="37">
        <v>620</v>
      </c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>
        <v>450</v>
      </c>
      <c r="BK42" s="37"/>
      <c r="BL42" s="37"/>
      <c r="BM42" s="37"/>
      <c r="BN42" s="37"/>
      <c r="BO42" s="37"/>
      <c r="BP42" s="37"/>
      <c r="BQ42" s="37"/>
      <c r="BR42" s="37"/>
      <c r="BS42" s="37"/>
      <c r="BT42" s="37">
        <v>504</v>
      </c>
      <c r="BU42" s="37"/>
      <c r="BV42" s="37"/>
      <c r="BW42" s="37"/>
      <c r="BX42" s="37">
        <v>222</v>
      </c>
      <c r="BY42" s="37"/>
      <c r="BZ42" s="37"/>
      <c r="CA42" s="38"/>
      <c r="CB42" s="31">
        <v>0</v>
      </c>
      <c r="CC42" s="31">
        <v>0</v>
      </c>
      <c r="CD42" s="31">
        <v>0</v>
      </c>
      <c r="CE42" s="32">
        <v>0</v>
      </c>
      <c r="CF42" s="32">
        <v>0</v>
      </c>
      <c r="CG42" s="32">
        <v>0</v>
      </c>
    </row>
    <row r="43" spans="1:89" ht="15" customHeight="1" thickBot="1" x14ac:dyDescent="0.3">
      <c r="A43" s="141" t="s">
        <v>259</v>
      </c>
      <c r="B43" s="19" t="s">
        <v>1400</v>
      </c>
      <c r="C43" s="20" t="s">
        <v>3688</v>
      </c>
      <c r="D43" s="143" t="s">
        <v>1401</v>
      </c>
      <c r="E43" s="23" t="s">
        <v>222</v>
      </c>
      <c r="F43" s="331">
        <f>SUM(LARGE(G43:CG43,{1,2,3,4,5,6}))</f>
        <v>3901</v>
      </c>
      <c r="G43" s="36">
        <v>620</v>
      </c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>
        <v>920</v>
      </c>
      <c r="T43" s="37"/>
      <c r="U43" s="37"/>
      <c r="V43" s="37"/>
      <c r="W43" s="37"/>
      <c r="X43" s="37">
        <v>450</v>
      </c>
      <c r="Y43" s="37">
        <v>360</v>
      </c>
      <c r="Z43" s="37"/>
      <c r="AA43" s="37"/>
      <c r="AB43" s="37"/>
      <c r="AC43" s="37"/>
      <c r="AD43" s="37"/>
      <c r="AE43" s="37">
        <v>300</v>
      </c>
      <c r="AF43" s="37"/>
      <c r="AG43" s="37"/>
      <c r="AH43" s="37"/>
      <c r="AI43" s="37">
        <v>595</v>
      </c>
      <c r="AJ43" s="37"/>
      <c r="AK43" s="37"/>
      <c r="AL43" s="37"/>
      <c r="AM43" s="37"/>
      <c r="AN43" s="37"/>
      <c r="AO43" s="37"/>
      <c r="AP43" s="37"/>
      <c r="AQ43" s="37"/>
      <c r="AR43" s="37">
        <v>642</v>
      </c>
      <c r="AS43" s="37"/>
      <c r="AT43" s="37"/>
      <c r="AU43" s="37">
        <v>620</v>
      </c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>
        <v>450</v>
      </c>
      <c r="BK43" s="37"/>
      <c r="BL43" s="37"/>
      <c r="BM43" s="37"/>
      <c r="BN43" s="37"/>
      <c r="BO43" s="37"/>
      <c r="BP43" s="37"/>
      <c r="BQ43" s="37"/>
      <c r="BR43" s="37"/>
      <c r="BS43" s="37"/>
      <c r="BT43" s="37">
        <v>504</v>
      </c>
      <c r="BU43" s="37"/>
      <c r="BV43" s="37"/>
      <c r="BW43" s="37"/>
      <c r="BX43" s="37">
        <v>222</v>
      </c>
      <c r="BY43" s="37"/>
      <c r="BZ43" s="37"/>
      <c r="CA43" s="38"/>
      <c r="CB43" s="31">
        <v>0</v>
      </c>
      <c r="CC43" s="31">
        <v>0</v>
      </c>
      <c r="CD43" s="31">
        <v>0</v>
      </c>
      <c r="CE43" s="32">
        <v>0</v>
      </c>
      <c r="CF43" s="32">
        <v>0</v>
      </c>
      <c r="CG43" s="32">
        <v>0</v>
      </c>
    </row>
    <row r="44" spans="1:89" ht="15" customHeight="1" thickBot="1" x14ac:dyDescent="0.3">
      <c r="A44" s="141" t="s">
        <v>263</v>
      </c>
      <c r="B44" s="19" t="s">
        <v>398</v>
      </c>
      <c r="C44" s="20" t="s">
        <v>4276</v>
      </c>
      <c r="D44" s="143" t="s">
        <v>399</v>
      </c>
      <c r="E44" s="23" t="s">
        <v>275</v>
      </c>
      <c r="F44" s="331">
        <f>SUM(LARGE(G44:CG44,{1,2,3,4,5,6}))</f>
        <v>3861</v>
      </c>
      <c r="G44" s="36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>
        <v>175</v>
      </c>
      <c r="W44" s="37"/>
      <c r="X44" s="37"/>
      <c r="Y44" s="37"/>
      <c r="Z44" s="37"/>
      <c r="AA44" s="37"/>
      <c r="AB44" s="37"/>
      <c r="AC44" s="37"/>
      <c r="AD44" s="37"/>
      <c r="AE44" s="37"/>
      <c r="AF44" s="37">
        <v>250</v>
      </c>
      <c r="AG44" s="37"/>
      <c r="AH44" s="37">
        <v>170</v>
      </c>
      <c r="AI44" s="37"/>
      <c r="AJ44" s="37"/>
      <c r="AK44" s="37"/>
      <c r="AL44" s="37"/>
      <c r="AM44" s="37"/>
      <c r="AN44" s="37"/>
      <c r="AO44" s="37">
        <v>700</v>
      </c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>
        <v>700</v>
      </c>
      <c r="BC44" s="37"/>
      <c r="BD44" s="37">
        <v>500</v>
      </c>
      <c r="BE44" s="37"/>
      <c r="BF44" s="37"/>
      <c r="BG44" s="37"/>
      <c r="BH44" s="37"/>
      <c r="BI44" s="37"/>
      <c r="BJ44" s="37">
        <v>561</v>
      </c>
      <c r="BK44" s="37"/>
      <c r="BL44" s="37"/>
      <c r="BM44" s="37">
        <v>700</v>
      </c>
      <c r="BN44" s="37"/>
      <c r="BO44" s="37"/>
      <c r="BP44" s="37"/>
      <c r="BQ44" s="37"/>
      <c r="BR44" s="37">
        <v>350</v>
      </c>
      <c r="BS44" s="37"/>
      <c r="BT44" s="37"/>
      <c r="BU44" s="37"/>
      <c r="BV44" s="37"/>
      <c r="BW44" s="37"/>
      <c r="BX44" s="37"/>
      <c r="BY44" s="37">
        <v>700</v>
      </c>
      <c r="BZ44" s="37"/>
      <c r="CA44" s="38"/>
      <c r="CB44" s="31">
        <v>0</v>
      </c>
      <c r="CC44" s="31">
        <v>0</v>
      </c>
      <c r="CD44" s="31">
        <v>0</v>
      </c>
      <c r="CE44" s="32">
        <v>0</v>
      </c>
      <c r="CF44" s="32">
        <v>0</v>
      </c>
      <c r="CG44" s="32">
        <v>0</v>
      </c>
    </row>
    <row r="45" spans="1:89" ht="15" customHeight="1" thickBot="1" x14ac:dyDescent="0.3">
      <c r="A45" s="141" t="s">
        <v>266</v>
      </c>
      <c r="B45" s="21" t="s">
        <v>254</v>
      </c>
      <c r="C45" s="20" t="s">
        <v>4240</v>
      </c>
      <c r="D45" s="143" t="s">
        <v>255</v>
      </c>
      <c r="E45" s="23" t="s">
        <v>166</v>
      </c>
      <c r="F45" s="331">
        <f>SUM(LARGE(G45:CG45,{1,2,3,4,5,6}))</f>
        <v>3818</v>
      </c>
      <c r="G45" s="36">
        <v>650</v>
      </c>
      <c r="H45" s="37"/>
      <c r="I45" s="37"/>
      <c r="J45" s="37"/>
      <c r="K45" s="37"/>
      <c r="L45" s="37"/>
      <c r="M45" s="37">
        <v>350</v>
      </c>
      <c r="N45" s="37"/>
      <c r="O45" s="37"/>
      <c r="P45" s="37"/>
      <c r="Q45" s="37"/>
      <c r="R45" s="37"/>
      <c r="S45" s="37">
        <v>566</v>
      </c>
      <c r="T45" s="37"/>
      <c r="U45" s="37"/>
      <c r="V45" s="37"/>
      <c r="W45" s="37"/>
      <c r="X45" s="37">
        <v>455</v>
      </c>
      <c r="Y45" s="37">
        <v>500</v>
      </c>
      <c r="Z45" s="37"/>
      <c r="AA45" s="37"/>
      <c r="AB45" s="37"/>
      <c r="AC45" s="37"/>
      <c r="AD45" s="37"/>
      <c r="AE45" s="37">
        <v>300</v>
      </c>
      <c r="AF45" s="37"/>
      <c r="AG45" s="37"/>
      <c r="AH45" s="37"/>
      <c r="AI45" s="37">
        <v>272</v>
      </c>
      <c r="AJ45" s="37"/>
      <c r="AK45" s="37"/>
      <c r="AL45" s="37"/>
      <c r="AM45" s="37"/>
      <c r="AN45" s="37"/>
      <c r="AO45" s="37"/>
      <c r="AP45" s="37"/>
      <c r="AQ45" s="37">
        <v>157</v>
      </c>
      <c r="AR45" s="37">
        <v>700</v>
      </c>
      <c r="AS45" s="37"/>
      <c r="AT45" s="37"/>
      <c r="AU45" s="37">
        <v>650</v>
      </c>
      <c r="AV45" s="37"/>
      <c r="AW45" s="37"/>
      <c r="AX45" s="37"/>
      <c r="AY45" s="37">
        <v>275</v>
      </c>
      <c r="AZ45" s="37"/>
      <c r="BA45" s="37"/>
      <c r="BB45" s="37"/>
      <c r="BC45" s="37"/>
      <c r="BD45" s="37">
        <v>340</v>
      </c>
      <c r="BE45" s="37"/>
      <c r="BF45" s="37"/>
      <c r="BG45" s="37"/>
      <c r="BH45" s="37"/>
      <c r="BI45" s="37"/>
      <c r="BJ45" s="37">
        <v>552</v>
      </c>
      <c r="BK45" s="37"/>
      <c r="BL45" s="37"/>
      <c r="BM45" s="37"/>
      <c r="BN45" s="37"/>
      <c r="BO45" s="37"/>
      <c r="BP45" s="37"/>
      <c r="BQ45" s="37"/>
      <c r="BR45" s="37">
        <v>700</v>
      </c>
      <c r="BS45" s="37"/>
      <c r="BT45" s="37"/>
      <c r="BU45" s="37"/>
      <c r="BV45" s="37"/>
      <c r="BW45" s="37"/>
      <c r="BX45" s="37">
        <v>385</v>
      </c>
      <c r="BY45" s="37"/>
      <c r="BZ45" s="37"/>
      <c r="CA45" s="38"/>
      <c r="CB45" s="31">
        <v>0</v>
      </c>
      <c r="CC45" s="31">
        <v>0</v>
      </c>
      <c r="CD45" s="31">
        <v>0</v>
      </c>
      <c r="CE45" s="32">
        <v>0</v>
      </c>
      <c r="CF45" s="32">
        <v>0</v>
      </c>
      <c r="CG45" s="32">
        <v>0</v>
      </c>
    </row>
    <row r="46" spans="1:89" ht="15" customHeight="1" thickBot="1" x14ac:dyDescent="0.3">
      <c r="A46" s="141" t="s">
        <v>269</v>
      </c>
      <c r="B46" s="19" t="s">
        <v>1430</v>
      </c>
      <c r="C46" s="20" t="s">
        <v>3662</v>
      </c>
      <c r="D46" s="143" t="s">
        <v>1431</v>
      </c>
      <c r="E46" s="23" t="s">
        <v>152</v>
      </c>
      <c r="F46" s="331">
        <f>SUM(LARGE(G46:CG46,{1,2,3,4,5,6}))</f>
        <v>3793</v>
      </c>
      <c r="G46" s="36"/>
      <c r="H46" s="37"/>
      <c r="I46" s="37"/>
      <c r="J46" s="37"/>
      <c r="K46" s="37"/>
      <c r="L46" s="37"/>
      <c r="M46" s="37"/>
      <c r="N46" s="37">
        <v>780</v>
      </c>
      <c r="O46" s="37"/>
      <c r="P46" s="37"/>
      <c r="Q46" s="37"/>
      <c r="R46" s="37"/>
      <c r="S46" s="37"/>
      <c r="T46" s="37"/>
      <c r="U46" s="37"/>
      <c r="V46" s="37"/>
      <c r="W46" s="37"/>
      <c r="X46" s="37">
        <v>650</v>
      </c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>
        <v>552</v>
      </c>
      <c r="AX46" s="37"/>
      <c r="AY46" s="37">
        <v>500</v>
      </c>
      <c r="AZ46" s="37"/>
      <c r="BA46" s="37"/>
      <c r="BB46" s="37"/>
      <c r="BC46" s="37"/>
      <c r="BD46" s="37">
        <v>400</v>
      </c>
      <c r="BE46" s="37"/>
      <c r="BF46" s="37"/>
      <c r="BG46" s="37"/>
      <c r="BH46" s="37"/>
      <c r="BI46" s="37"/>
      <c r="BJ46" s="37">
        <v>650</v>
      </c>
      <c r="BK46" s="37"/>
      <c r="BL46" s="37"/>
      <c r="BM46" s="37"/>
      <c r="BN46" s="37"/>
      <c r="BO46" s="37"/>
      <c r="BP46" s="37"/>
      <c r="BQ46" s="37"/>
      <c r="BR46" s="37">
        <v>595</v>
      </c>
      <c r="BS46" s="37"/>
      <c r="BT46" s="37">
        <v>566</v>
      </c>
      <c r="BU46" s="37"/>
      <c r="BV46" s="37"/>
      <c r="BW46" s="37"/>
      <c r="BX46" s="37"/>
      <c r="BY46" s="37"/>
      <c r="BZ46" s="37"/>
      <c r="CA46" s="38"/>
      <c r="CB46" s="31">
        <v>0</v>
      </c>
      <c r="CC46" s="31">
        <v>0</v>
      </c>
      <c r="CD46" s="31">
        <v>0</v>
      </c>
      <c r="CE46" s="32">
        <v>0</v>
      </c>
      <c r="CF46" s="32">
        <v>0</v>
      </c>
      <c r="CG46" s="32">
        <v>0</v>
      </c>
    </row>
    <row r="47" spans="1:89" ht="15" customHeight="1" thickBot="1" x14ac:dyDescent="0.3">
      <c r="A47" s="141" t="s">
        <v>272</v>
      </c>
      <c r="B47" s="21" t="s">
        <v>208</v>
      </c>
      <c r="C47" s="20" t="s">
        <v>3686</v>
      </c>
      <c r="D47" s="143" t="s">
        <v>209</v>
      </c>
      <c r="E47" s="23" t="s">
        <v>206</v>
      </c>
      <c r="F47" s="331">
        <f>SUM(LARGE(G47:CG47,{1,2,3,4,5,6}))</f>
        <v>3777</v>
      </c>
      <c r="G47" s="36">
        <v>651</v>
      </c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>
        <v>687</v>
      </c>
      <c r="Z47" s="37"/>
      <c r="AA47" s="37"/>
      <c r="AB47" s="37"/>
      <c r="AC47" s="37"/>
      <c r="AD47" s="37"/>
      <c r="AE47" s="37">
        <v>300</v>
      </c>
      <c r="AF47" s="37"/>
      <c r="AG47" s="37"/>
      <c r="AH47" s="37"/>
      <c r="AI47" s="37">
        <v>385</v>
      </c>
      <c r="AJ47" s="37"/>
      <c r="AK47" s="37"/>
      <c r="AL47" s="37"/>
      <c r="AM47" s="37">
        <v>687</v>
      </c>
      <c r="AN47" s="37"/>
      <c r="AO47" s="37"/>
      <c r="AP47" s="37"/>
      <c r="AQ47" s="37"/>
      <c r="AR47" s="37">
        <v>566</v>
      </c>
      <c r="AS47" s="37"/>
      <c r="AT47" s="37"/>
      <c r="AU47" s="37"/>
      <c r="AV47" s="37"/>
      <c r="AW47" s="37"/>
      <c r="AX47" s="37"/>
      <c r="AY47" s="37">
        <v>444</v>
      </c>
      <c r="AZ47" s="37"/>
      <c r="BA47" s="37"/>
      <c r="BB47" s="37"/>
      <c r="BC47" s="37"/>
      <c r="BD47" s="37">
        <v>420</v>
      </c>
      <c r="BE47" s="37"/>
      <c r="BF47" s="37"/>
      <c r="BG47" s="37"/>
      <c r="BH47" s="37"/>
      <c r="BI47" s="37"/>
      <c r="BJ47" s="37">
        <v>651</v>
      </c>
      <c r="BK47" s="37"/>
      <c r="BL47" s="37"/>
      <c r="BM47" s="37"/>
      <c r="BN47" s="37"/>
      <c r="BO47" s="37"/>
      <c r="BP47" s="37"/>
      <c r="BQ47" s="37"/>
      <c r="BR47" s="37">
        <v>535</v>
      </c>
      <c r="BS47" s="37"/>
      <c r="BT47" s="37">
        <v>444</v>
      </c>
      <c r="BU47" s="37"/>
      <c r="BV47" s="37"/>
      <c r="BW47" s="37"/>
      <c r="BX47" s="37">
        <v>444</v>
      </c>
      <c r="BY47" s="37"/>
      <c r="BZ47" s="37"/>
      <c r="CA47" s="38"/>
      <c r="CB47" s="31">
        <v>0</v>
      </c>
      <c r="CC47" s="31">
        <v>0</v>
      </c>
      <c r="CD47" s="31">
        <v>0</v>
      </c>
      <c r="CE47" s="32">
        <v>0</v>
      </c>
      <c r="CF47" s="32">
        <v>0</v>
      </c>
      <c r="CG47" s="32">
        <v>0</v>
      </c>
    </row>
    <row r="48" spans="1:89" ht="15" customHeight="1" thickBot="1" x14ac:dyDescent="0.3">
      <c r="A48" s="141" t="s">
        <v>276</v>
      </c>
      <c r="B48" s="19" t="s">
        <v>1473</v>
      </c>
      <c r="C48" s="20" t="s">
        <v>3686</v>
      </c>
      <c r="D48" s="143" t="s">
        <v>1474</v>
      </c>
      <c r="E48" s="23" t="s">
        <v>206</v>
      </c>
      <c r="F48" s="331">
        <f>SUM(LARGE(G48:CG48,{1,2,3,4,5,6}))</f>
        <v>3777</v>
      </c>
      <c r="G48" s="36">
        <v>651</v>
      </c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>
        <v>687</v>
      </c>
      <c r="Z48" s="37"/>
      <c r="AA48" s="37"/>
      <c r="AB48" s="37"/>
      <c r="AC48" s="37"/>
      <c r="AD48" s="37"/>
      <c r="AE48" s="37">
        <v>300</v>
      </c>
      <c r="AF48" s="37"/>
      <c r="AG48" s="37"/>
      <c r="AH48" s="37"/>
      <c r="AI48" s="37">
        <v>385</v>
      </c>
      <c r="AJ48" s="37"/>
      <c r="AK48" s="37"/>
      <c r="AL48" s="37"/>
      <c r="AM48" s="37">
        <v>687</v>
      </c>
      <c r="AN48" s="37"/>
      <c r="AO48" s="37"/>
      <c r="AP48" s="37"/>
      <c r="AQ48" s="37"/>
      <c r="AR48" s="37">
        <v>566</v>
      </c>
      <c r="AS48" s="37"/>
      <c r="AT48" s="37"/>
      <c r="AU48" s="37"/>
      <c r="AV48" s="37"/>
      <c r="AW48" s="37"/>
      <c r="AX48" s="37"/>
      <c r="AY48" s="37">
        <v>444</v>
      </c>
      <c r="AZ48" s="37"/>
      <c r="BA48" s="37"/>
      <c r="BB48" s="37"/>
      <c r="BC48" s="37"/>
      <c r="BD48" s="37">
        <v>420</v>
      </c>
      <c r="BE48" s="37"/>
      <c r="BF48" s="37"/>
      <c r="BG48" s="37"/>
      <c r="BH48" s="37"/>
      <c r="BI48" s="37"/>
      <c r="BJ48" s="37">
        <v>651</v>
      </c>
      <c r="BK48" s="37"/>
      <c r="BL48" s="37"/>
      <c r="BM48" s="37"/>
      <c r="BN48" s="37"/>
      <c r="BO48" s="37"/>
      <c r="BP48" s="37"/>
      <c r="BQ48" s="37"/>
      <c r="BR48" s="37">
        <v>535</v>
      </c>
      <c r="BS48" s="37"/>
      <c r="BT48" s="37">
        <v>444</v>
      </c>
      <c r="BU48" s="37"/>
      <c r="BV48" s="37"/>
      <c r="BW48" s="37"/>
      <c r="BX48" s="37">
        <v>444</v>
      </c>
      <c r="BY48" s="37"/>
      <c r="BZ48" s="37"/>
      <c r="CA48" s="38"/>
      <c r="CB48" s="31">
        <v>0</v>
      </c>
      <c r="CC48" s="31">
        <v>0</v>
      </c>
      <c r="CD48" s="31">
        <v>0</v>
      </c>
      <c r="CE48" s="32">
        <v>0</v>
      </c>
      <c r="CF48" s="32">
        <v>0</v>
      </c>
      <c r="CG48" s="32">
        <v>0</v>
      </c>
    </row>
    <row r="49" spans="1:85" ht="15" customHeight="1" thickBot="1" x14ac:dyDescent="0.3">
      <c r="A49" s="141" t="s">
        <v>279</v>
      </c>
      <c r="B49" s="19" t="s">
        <v>247</v>
      </c>
      <c r="C49" s="20" t="s">
        <v>4237</v>
      </c>
      <c r="D49" s="143" t="s">
        <v>248</v>
      </c>
      <c r="E49" s="23" t="s">
        <v>249</v>
      </c>
      <c r="F49" s="331">
        <f>SUM(LARGE(G49:CG49,{1,2,3,4,5,6}))</f>
        <v>3772</v>
      </c>
      <c r="G49" s="36">
        <v>790</v>
      </c>
      <c r="H49" s="37"/>
      <c r="I49" s="37"/>
      <c r="J49" s="37"/>
      <c r="K49" s="37"/>
      <c r="L49" s="37"/>
      <c r="M49" s="37">
        <v>642</v>
      </c>
      <c r="N49" s="37"/>
      <c r="O49" s="37"/>
      <c r="P49" s="37"/>
      <c r="Q49" s="37">
        <v>233</v>
      </c>
      <c r="R49" s="37"/>
      <c r="S49" s="37"/>
      <c r="T49" s="37"/>
      <c r="U49" s="37"/>
      <c r="V49" s="37"/>
      <c r="W49" s="37"/>
      <c r="X49" s="37">
        <v>620</v>
      </c>
      <c r="Y49" s="37"/>
      <c r="Z49" s="37"/>
      <c r="AA49" s="37"/>
      <c r="AB49" s="37"/>
      <c r="AC49" s="37"/>
      <c r="AD49" s="37"/>
      <c r="AE49" s="37">
        <v>840</v>
      </c>
      <c r="AF49" s="37"/>
      <c r="AG49" s="37"/>
      <c r="AH49" s="37"/>
      <c r="AI49" s="37">
        <v>490</v>
      </c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>
        <v>360</v>
      </c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>
        <v>390</v>
      </c>
      <c r="BS49" s="37"/>
      <c r="BT49" s="37">
        <v>360</v>
      </c>
      <c r="BU49" s="37"/>
      <c r="BV49" s="37"/>
      <c r="BW49" s="37"/>
      <c r="BX49" s="37"/>
      <c r="BY49" s="37"/>
      <c r="BZ49" s="37"/>
      <c r="CA49" s="38"/>
      <c r="CB49" s="31">
        <v>0</v>
      </c>
      <c r="CC49" s="31">
        <v>0</v>
      </c>
      <c r="CD49" s="31">
        <v>0</v>
      </c>
      <c r="CE49" s="32">
        <v>0</v>
      </c>
      <c r="CF49" s="32">
        <v>0</v>
      </c>
      <c r="CG49" s="32">
        <v>0</v>
      </c>
    </row>
    <row r="50" spans="1:85" ht="15" customHeight="1" thickBot="1" x14ac:dyDescent="0.3">
      <c r="A50" s="141" t="s">
        <v>282</v>
      </c>
      <c r="B50" s="19" t="s">
        <v>1440</v>
      </c>
      <c r="C50" s="20" t="s">
        <v>3665</v>
      </c>
      <c r="D50" s="143" t="s">
        <v>1441</v>
      </c>
      <c r="E50" s="23" t="s">
        <v>393</v>
      </c>
      <c r="F50" s="331">
        <f>SUM(LARGE(G50:CG50,{1,2,3,4,5,6}))</f>
        <v>3757</v>
      </c>
      <c r="G50" s="36"/>
      <c r="H50" s="37"/>
      <c r="I50" s="37"/>
      <c r="J50" s="37"/>
      <c r="K50" s="37"/>
      <c r="L50" s="37">
        <v>920</v>
      </c>
      <c r="M50" s="37"/>
      <c r="N50" s="37"/>
      <c r="O50" s="37"/>
      <c r="P50" s="37">
        <v>157</v>
      </c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>
        <v>480</v>
      </c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>
        <v>920</v>
      </c>
      <c r="BX50" s="37">
        <v>360</v>
      </c>
      <c r="BY50" s="37">
        <v>920</v>
      </c>
      <c r="BZ50" s="37"/>
      <c r="CA50" s="38"/>
      <c r="CB50" s="31">
        <v>0</v>
      </c>
      <c r="CC50" s="31">
        <v>0</v>
      </c>
      <c r="CD50" s="31">
        <v>0</v>
      </c>
      <c r="CE50" s="32">
        <v>0</v>
      </c>
      <c r="CF50" s="32">
        <v>0</v>
      </c>
      <c r="CG50" s="32">
        <v>0</v>
      </c>
    </row>
    <row r="51" spans="1:85" ht="15" customHeight="1" thickBot="1" x14ac:dyDescent="0.3">
      <c r="A51" s="141" t="s">
        <v>285</v>
      </c>
      <c r="B51" s="21" t="s">
        <v>260</v>
      </c>
      <c r="C51" s="20" t="s">
        <v>4090</v>
      </c>
      <c r="D51" s="143" t="s">
        <v>261</v>
      </c>
      <c r="E51" s="23" t="s">
        <v>4641</v>
      </c>
      <c r="F51" s="331">
        <f>SUM(LARGE(G51:CG51,{1,2,3,4,5,6}))</f>
        <v>3751</v>
      </c>
      <c r="G51" s="36"/>
      <c r="H51" s="37"/>
      <c r="I51" s="37"/>
      <c r="J51" s="37"/>
      <c r="K51" s="37"/>
      <c r="L51" s="37"/>
      <c r="M51" s="37">
        <v>566</v>
      </c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>
        <v>566</v>
      </c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>
        <v>920</v>
      </c>
      <c r="AN51" s="37"/>
      <c r="AO51" s="37"/>
      <c r="AP51" s="37"/>
      <c r="AQ51" s="37"/>
      <c r="AR51" s="37"/>
      <c r="AS51" s="37"/>
      <c r="AT51" s="37"/>
      <c r="AU51" s="37">
        <v>651</v>
      </c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>
        <v>513</v>
      </c>
      <c r="BK51" s="37"/>
      <c r="BL51" s="37"/>
      <c r="BM51" s="37"/>
      <c r="BN51" s="37"/>
      <c r="BO51" s="37"/>
      <c r="BP51" s="37"/>
      <c r="BQ51" s="37"/>
      <c r="BR51" s="37">
        <v>535</v>
      </c>
      <c r="BS51" s="37"/>
      <c r="BT51" s="37"/>
      <c r="BU51" s="37"/>
      <c r="BV51" s="37"/>
      <c r="BW51" s="37"/>
      <c r="BX51" s="37"/>
      <c r="BY51" s="37"/>
      <c r="BZ51" s="37"/>
      <c r="CA51" s="38"/>
      <c r="CB51" s="31">
        <v>0</v>
      </c>
      <c r="CC51" s="31">
        <v>0</v>
      </c>
      <c r="CD51" s="31">
        <v>0</v>
      </c>
      <c r="CE51" s="32">
        <v>0</v>
      </c>
      <c r="CF51" s="32">
        <v>0</v>
      </c>
      <c r="CG51" s="32">
        <v>0</v>
      </c>
    </row>
    <row r="52" spans="1:85" ht="15" customHeight="1" thickBot="1" x14ac:dyDescent="0.3">
      <c r="A52" s="141" t="s">
        <v>289</v>
      </c>
      <c r="B52" s="19" t="s">
        <v>1448</v>
      </c>
      <c r="C52" s="20" t="s">
        <v>3672</v>
      </c>
      <c r="D52" s="143" t="s">
        <v>1449</v>
      </c>
      <c r="E52" s="23" t="s">
        <v>292</v>
      </c>
      <c r="F52" s="331">
        <f>SUM(LARGE(G52:CG52,{1,2,3,4,5,6}))</f>
        <v>3748</v>
      </c>
      <c r="G52" s="36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>
        <v>385</v>
      </c>
      <c r="AJ52" s="37"/>
      <c r="AK52" s="37"/>
      <c r="AL52" s="37"/>
      <c r="AM52" s="37"/>
      <c r="AN52" s="37"/>
      <c r="AO52" s="37">
        <v>780</v>
      </c>
      <c r="AP52" s="37"/>
      <c r="AQ52" s="37"/>
      <c r="AR52" s="37">
        <v>687</v>
      </c>
      <c r="AS52" s="37"/>
      <c r="AT52" s="37"/>
      <c r="AU52" s="37"/>
      <c r="AV52" s="37"/>
      <c r="AW52" s="37"/>
      <c r="AX52" s="37"/>
      <c r="AY52" s="37"/>
      <c r="AZ52" s="37"/>
      <c r="BA52" s="37"/>
      <c r="BB52" s="37">
        <v>504</v>
      </c>
      <c r="BC52" s="37"/>
      <c r="BD52" s="37">
        <v>600</v>
      </c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>
        <v>535</v>
      </c>
      <c r="BS52" s="37"/>
      <c r="BT52" s="37"/>
      <c r="BU52" s="37"/>
      <c r="BV52" s="37"/>
      <c r="BW52" s="37"/>
      <c r="BX52" s="37"/>
      <c r="BY52" s="37">
        <v>642</v>
      </c>
      <c r="BZ52" s="37"/>
      <c r="CA52" s="38"/>
      <c r="CB52" s="31">
        <v>0</v>
      </c>
      <c r="CC52" s="31">
        <v>0</v>
      </c>
      <c r="CD52" s="31">
        <v>0</v>
      </c>
      <c r="CE52" s="32">
        <v>0</v>
      </c>
      <c r="CF52" s="32">
        <v>0</v>
      </c>
      <c r="CG52" s="32">
        <v>0</v>
      </c>
    </row>
    <row r="53" spans="1:85" ht="15" customHeight="1" thickBot="1" x14ac:dyDescent="0.3">
      <c r="A53" s="141" t="s">
        <v>293</v>
      </c>
      <c r="B53" s="19" t="s">
        <v>1466</v>
      </c>
      <c r="C53" s="20" t="s">
        <v>3663</v>
      </c>
      <c r="D53" s="143" t="s">
        <v>1467</v>
      </c>
      <c r="E53" s="23" t="s">
        <v>1468</v>
      </c>
      <c r="F53" s="331">
        <f>SUM(LARGE(G53:CG53,{1,2,3,4,5,6}))</f>
        <v>3731</v>
      </c>
      <c r="G53" s="36"/>
      <c r="H53" s="37"/>
      <c r="I53" s="37"/>
      <c r="J53" s="37"/>
      <c r="K53" s="37"/>
      <c r="L53" s="37">
        <v>700</v>
      </c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>
        <v>441</v>
      </c>
      <c r="Y53" s="37"/>
      <c r="Z53" s="37"/>
      <c r="AA53" s="37"/>
      <c r="AB53" s="37"/>
      <c r="AC53" s="37"/>
      <c r="AD53" s="37"/>
      <c r="AE53" s="37">
        <v>300</v>
      </c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>
        <v>815</v>
      </c>
      <c r="AV53" s="37"/>
      <c r="AW53" s="37"/>
      <c r="AX53" s="37"/>
      <c r="AY53" s="37"/>
      <c r="AZ53" s="37"/>
      <c r="BA53" s="37"/>
      <c r="BB53" s="37"/>
      <c r="BC53" s="37"/>
      <c r="BD53" s="37">
        <v>425</v>
      </c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>
        <v>585</v>
      </c>
      <c r="BS53" s="37"/>
      <c r="BT53" s="37">
        <v>700</v>
      </c>
      <c r="BU53" s="37"/>
      <c r="BV53" s="37"/>
      <c r="BW53" s="37"/>
      <c r="BX53" s="37">
        <v>490</v>
      </c>
      <c r="BY53" s="37"/>
      <c r="BZ53" s="37"/>
      <c r="CA53" s="38"/>
      <c r="CB53" s="31">
        <v>0</v>
      </c>
      <c r="CC53" s="31">
        <v>0</v>
      </c>
      <c r="CD53" s="31">
        <v>0</v>
      </c>
      <c r="CE53" s="32">
        <v>0</v>
      </c>
      <c r="CF53" s="32">
        <v>0</v>
      </c>
      <c r="CG53" s="32">
        <v>0</v>
      </c>
    </row>
    <row r="54" spans="1:85" ht="15" customHeight="1" thickBot="1" x14ac:dyDescent="0.3">
      <c r="A54" s="141" t="s">
        <v>296</v>
      </c>
      <c r="B54" s="19" t="s">
        <v>1438</v>
      </c>
      <c r="C54" s="20" t="s">
        <v>3750</v>
      </c>
      <c r="D54" s="143" t="s">
        <v>1439</v>
      </c>
      <c r="E54" s="23" t="s">
        <v>222</v>
      </c>
      <c r="F54" s="331">
        <f>SUM(LARGE(G54:CG54,{1,2,3,4,5,6}))</f>
        <v>3728</v>
      </c>
      <c r="G54" s="36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>
        <v>300</v>
      </c>
      <c r="U54" s="37"/>
      <c r="V54" s="37"/>
      <c r="W54" s="37"/>
      <c r="X54" s="37">
        <v>450</v>
      </c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>
        <v>780</v>
      </c>
      <c r="AS54" s="37"/>
      <c r="AT54" s="37"/>
      <c r="AU54" s="37"/>
      <c r="AV54" s="37"/>
      <c r="AW54" s="37"/>
      <c r="AX54" s="37"/>
      <c r="AY54" s="37">
        <v>504</v>
      </c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>
        <v>1130</v>
      </c>
      <c r="BK54" s="37"/>
      <c r="BL54" s="37"/>
      <c r="BM54" s="37"/>
      <c r="BN54" s="37"/>
      <c r="BO54" s="37"/>
      <c r="BP54" s="37"/>
      <c r="BQ54" s="37"/>
      <c r="BR54" s="37"/>
      <c r="BS54" s="37"/>
      <c r="BT54" s="37">
        <v>360</v>
      </c>
      <c r="BU54" s="37"/>
      <c r="BV54" s="37"/>
      <c r="BW54" s="37"/>
      <c r="BX54" s="37">
        <v>504</v>
      </c>
      <c r="BY54" s="37"/>
      <c r="BZ54" s="37"/>
      <c r="CA54" s="38"/>
      <c r="CB54" s="31">
        <v>0</v>
      </c>
      <c r="CC54" s="31">
        <v>0</v>
      </c>
      <c r="CD54" s="31">
        <v>0</v>
      </c>
      <c r="CE54" s="32">
        <v>0</v>
      </c>
      <c r="CF54" s="32">
        <v>0</v>
      </c>
      <c r="CG54" s="32">
        <v>0</v>
      </c>
    </row>
    <row r="55" spans="1:85" ht="15" customHeight="1" thickBot="1" x14ac:dyDescent="0.3">
      <c r="A55" s="141" t="s">
        <v>299</v>
      </c>
      <c r="B55" s="19" t="s">
        <v>1444</v>
      </c>
      <c r="C55" s="20" t="s">
        <v>3729</v>
      </c>
      <c r="D55" s="143" t="s">
        <v>1445</v>
      </c>
      <c r="E55" s="23" t="s">
        <v>162</v>
      </c>
      <c r="F55" s="331">
        <f>SUM(LARGE(G55:CG55,{1,2,3,4,5,6}))</f>
        <v>3701</v>
      </c>
      <c r="G55" s="36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>
        <v>253</v>
      </c>
      <c r="U55" s="37"/>
      <c r="V55" s="37"/>
      <c r="W55" s="37"/>
      <c r="X55" s="37"/>
      <c r="Y55" s="37">
        <v>642</v>
      </c>
      <c r="Z55" s="37"/>
      <c r="AA55" s="37"/>
      <c r="AB55" s="37"/>
      <c r="AC55" s="37"/>
      <c r="AD55" s="37"/>
      <c r="AE55" s="37"/>
      <c r="AF55" s="37"/>
      <c r="AG55" s="37"/>
      <c r="AH55" s="37"/>
      <c r="AI55" s="37">
        <v>700</v>
      </c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>
        <v>960</v>
      </c>
      <c r="AV55" s="37"/>
      <c r="AW55" s="37"/>
      <c r="AX55" s="37"/>
      <c r="AY55" s="37">
        <v>642</v>
      </c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>
        <v>504</v>
      </c>
      <c r="BY55" s="37"/>
      <c r="BZ55" s="37"/>
      <c r="CA55" s="38"/>
      <c r="CB55" s="31">
        <v>0</v>
      </c>
      <c r="CC55" s="31">
        <v>0</v>
      </c>
      <c r="CD55" s="31">
        <v>0</v>
      </c>
      <c r="CE55" s="32">
        <v>0</v>
      </c>
      <c r="CF55" s="32">
        <v>0</v>
      </c>
      <c r="CG55" s="32">
        <v>0</v>
      </c>
    </row>
    <row r="56" spans="1:85" ht="15" customHeight="1" thickBot="1" x14ac:dyDescent="0.3">
      <c r="A56" s="141" t="s">
        <v>303</v>
      </c>
      <c r="B56" s="17" t="s">
        <v>257</v>
      </c>
      <c r="C56" s="20" t="s">
        <v>4241</v>
      </c>
      <c r="D56" s="143" t="s">
        <v>258</v>
      </c>
      <c r="E56" s="23" t="s">
        <v>152</v>
      </c>
      <c r="F56" s="331">
        <f>SUM(LARGE(G56:CG56,{1,2,3,4,5,6}))</f>
        <v>3664</v>
      </c>
      <c r="G56" s="36">
        <v>651</v>
      </c>
      <c r="H56" s="37"/>
      <c r="I56" s="37"/>
      <c r="J56" s="37"/>
      <c r="K56" s="37"/>
      <c r="L56" s="37"/>
      <c r="M56" s="37">
        <v>360</v>
      </c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>
        <v>513</v>
      </c>
      <c r="Y56" s="37"/>
      <c r="Z56" s="37"/>
      <c r="AA56" s="37"/>
      <c r="AB56" s="37"/>
      <c r="AC56" s="37"/>
      <c r="AD56" s="37"/>
      <c r="AE56" s="37">
        <v>120</v>
      </c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>
        <v>790</v>
      </c>
      <c r="AV56" s="37"/>
      <c r="AW56" s="37"/>
      <c r="AX56" s="37"/>
      <c r="AY56" s="37">
        <v>810</v>
      </c>
      <c r="AZ56" s="37"/>
      <c r="BA56" s="37"/>
      <c r="BB56" s="37"/>
      <c r="BC56" s="37"/>
      <c r="BD56" s="37">
        <v>510</v>
      </c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>
        <v>390</v>
      </c>
      <c r="BS56" s="37"/>
      <c r="BT56" s="37"/>
      <c r="BU56" s="37"/>
      <c r="BV56" s="37"/>
      <c r="BW56" s="37"/>
      <c r="BX56" s="37">
        <v>222</v>
      </c>
      <c r="BY56" s="37"/>
      <c r="BZ56" s="37"/>
      <c r="CA56" s="38"/>
      <c r="CB56" s="31">
        <v>0</v>
      </c>
      <c r="CC56" s="31">
        <v>0</v>
      </c>
      <c r="CD56" s="31">
        <v>0</v>
      </c>
      <c r="CE56" s="32">
        <v>0</v>
      </c>
      <c r="CF56" s="32">
        <v>0</v>
      </c>
      <c r="CG56" s="32">
        <v>0</v>
      </c>
    </row>
    <row r="57" spans="1:85" ht="15" customHeight="1" thickBot="1" x14ac:dyDescent="0.3">
      <c r="A57" s="141" t="s">
        <v>307</v>
      </c>
      <c r="B57" s="19" t="s">
        <v>1507</v>
      </c>
      <c r="C57" s="20" t="s">
        <v>3690</v>
      </c>
      <c r="D57" s="143" t="s">
        <v>1508</v>
      </c>
      <c r="E57" s="23" t="s">
        <v>249</v>
      </c>
      <c r="F57" s="331">
        <f>SUM(LARGE(G57:CG57,{1,2,3,4,5,6}))</f>
        <v>3648</v>
      </c>
      <c r="G57" s="36"/>
      <c r="H57" s="37"/>
      <c r="I57" s="37"/>
      <c r="J57" s="37"/>
      <c r="K57" s="37"/>
      <c r="L57" s="37"/>
      <c r="M57" s="37">
        <v>504</v>
      </c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>
        <v>620</v>
      </c>
      <c r="Y57" s="37"/>
      <c r="Z57" s="37"/>
      <c r="AA57" s="37"/>
      <c r="AB57" s="37"/>
      <c r="AC57" s="37"/>
      <c r="AD57" s="37"/>
      <c r="AE57" s="37">
        <v>480</v>
      </c>
      <c r="AF57" s="37"/>
      <c r="AG57" s="37"/>
      <c r="AH57" s="37"/>
      <c r="AI57" s="37">
        <v>490</v>
      </c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>
        <v>620</v>
      </c>
      <c r="AV57" s="37"/>
      <c r="AW57" s="37"/>
      <c r="AX57" s="37"/>
      <c r="AY57" s="37">
        <v>780</v>
      </c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>
        <v>620</v>
      </c>
      <c r="BK57" s="37"/>
      <c r="BL57" s="37"/>
      <c r="BM57" s="37"/>
      <c r="BN57" s="37"/>
      <c r="BO57" s="37"/>
      <c r="BP57" s="37"/>
      <c r="BQ57" s="37"/>
      <c r="BR57" s="37"/>
      <c r="BS57" s="37"/>
      <c r="BT57" s="37">
        <v>504</v>
      </c>
      <c r="BU57" s="37"/>
      <c r="BV57" s="37"/>
      <c r="BW57" s="37"/>
      <c r="BX57" s="37">
        <v>504</v>
      </c>
      <c r="BY57" s="37"/>
      <c r="BZ57" s="37"/>
      <c r="CA57" s="38"/>
      <c r="CB57" s="31">
        <v>0</v>
      </c>
      <c r="CC57" s="31">
        <v>0</v>
      </c>
      <c r="CD57" s="31">
        <v>0</v>
      </c>
      <c r="CE57" s="32">
        <v>0</v>
      </c>
      <c r="CF57" s="32">
        <v>0</v>
      </c>
      <c r="CG57" s="32">
        <v>0</v>
      </c>
    </row>
    <row r="58" spans="1:85" ht="15" customHeight="1" thickBot="1" x14ac:dyDescent="0.3">
      <c r="A58" s="141" t="s">
        <v>311</v>
      </c>
      <c r="B58" s="19" t="s">
        <v>1511</v>
      </c>
      <c r="C58" s="20" t="s">
        <v>3685</v>
      </c>
      <c r="D58" s="143" t="s">
        <v>1512</v>
      </c>
      <c r="E58" s="23" t="s">
        <v>152</v>
      </c>
      <c r="F58" s="331">
        <f>SUM(LARGE(G58:CG58,{1,2,3,4,5,6}))</f>
        <v>3627</v>
      </c>
      <c r="G58" s="36">
        <v>815</v>
      </c>
      <c r="H58" s="37"/>
      <c r="I58" s="37"/>
      <c r="J58" s="37"/>
      <c r="K58" s="37"/>
      <c r="L58" s="37"/>
      <c r="M58" s="37">
        <v>700</v>
      </c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>
        <v>561</v>
      </c>
      <c r="Y58" s="37"/>
      <c r="Z58" s="37"/>
      <c r="AA58" s="37"/>
      <c r="AB58" s="37"/>
      <c r="AC58" s="37"/>
      <c r="AD58" s="37"/>
      <c r="AE58" s="37">
        <v>300</v>
      </c>
      <c r="AF58" s="37"/>
      <c r="AG58" s="37"/>
      <c r="AH58" s="37"/>
      <c r="AI58" s="37">
        <v>385</v>
      </c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>
        <v>441</v>
      </c>
      <c r="AV58" s="37"/>
      <c r="AW58" s="37"/>
      <c r="AX58" s="37"/>
      <c r="AY58" s="37">
        <v>490</v>
      </c>
      <c r="AZ58" s="37"/>
      <c r="BA58" s="37"/>
      <c r="BB58" s="37"/>
      <c r="BC58" s="37"/>
      <c r="BD58" s="37">
        <v>500</v>
      </c>
      <c r="BE58" s="37"/>
      <c r="BF58" s="37"/>
      <c r="BG58" s="37"/>
      <c r="BH58" s="37"/>
      <c r="BI58" s="37"/>
      <c r="BJ58" s="37">
        <v>561</v>
      </c>
      <c r="BK58" s="37"/>
      <c r="BL58" s="37"/>
      <c r="BM58" s="37"/>
      <c r="BN58" s="37"/>
      <c r="BO58" s="37"/>
      <c r="BP58" s="37"/>
      <c r="BQ58" s="37"/>
      <c r="BR58" s="37">
        <v>331</v>
      </c>
      <c r="BS58" s="37"/>
      <c r="BT58" s="37">
        <v>385</v>
      </c>
      <c r="BU58" s="37"/>
      <c r="BV58" s="37"/>
      <c r="BW58" s="37"/>
      <c r="BX58" s="37">
        <v>385</v>
      </c>
      <c r="BY58" s="37"/>
      <c r="BZ58" s="37"/>
      <c r="CA58" s="38"/>
      <c r="CB58" s="31">
        <v>0</v>
      </c>
      <c r="CC58" s="31">
        <v>0</v>
      </c>
      <c r="CD58" s="31">
        <v>0</v>
      </c>
      <c r="CE58" s="32">
        <v>0</v>
      </c>
      <c r="CF58" s="32">
        <v>0</v>
      </c>
      <c r="CG58" s="32">
        <v>0</v>
      </c>
    </row>
    <row r="59" spans="1:85" ht="15" customHeight="1" thickBot="1" x14ac:dyDescent="0.3">
      <c r="A59" s="141" t="s">
        <v>314</v>
      </c>
      <c r="B59" s="21" t="s">
        <v>337</v>
      </c>
      <c r="C59" s="20" t="s">
        <v>4267</v>
      </c>
      <c r="D59" s="143" t="s">
        <v>338</v>
      </c>
      <c r="E59" s="23" t="s">
        <v>166</v>
      </c>
      <c r="F59" s="331">
        <f>SUM(LARGE(G59:CG59,{1,2,3,4,5,6}))</f>
        <v>3550</v>
      </c>
      <c r="G59" s="36"/>
      <c r="H59" s="37"/>
      <c r="I59" s="37"/>
      <c r="J59" s="37"/>
      <c r="K59" s="37"/>
      <c r="L59" s="37"/>
      <c r="M59" s="37">
        <v>810</v>
      </c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>
        <v>651</v>
      </c>
      <c r="Y59" s="37">
        <v>444</v>
      </c>
      <c r="Z59" s="37"/>
      <c r="AA59" s="37"/>
      <c r="AB59" s="37"/>
      <c r="AC59" s="37"/>
      <c r="AD59" s="37"/>
      <c r="AE59" s="37">
        <v>300</v>
      </c>
      <c r="AF59" s="37"/>
      <c r="AG59" s="37"/>
      <c r="AH59" s="37"/>
      <c r="AI59" s="37">
        <v>385</v>
      </c>
      <c r="AJ59" s="37"/>
      <c r="AK59" s="37"/>
      <c r="AL59" s="37"/>
      <c r="AM59" s="37"/>
      <c r="AN59" s="37"/>
      <c r="AO59" s="37"/>
      <c r="AP59" s="37"/>
      <c r="AQ59" s="37">
        <v>205</v>
      </c>
      <c r="AR59" s="37">
        <v>566</v>
      </c>
      <c r="AS59" s="37"/>
      <c r="AT59" s="37"/>
      <c r="AU59" s="37">
        <v>513</v>
      </c>
      <c r="AV59" s="37"/>
      <c r="AW59" s="37"/>
      <c r="AX59" s="37"/>
      <c r="AY59" s="37"/>
      <c r="AZ59" s="37"/>
      <c r="BA59" s="37"/>
      <c r="BB59" s="37"/>
      <c r="BC59" s="37"/>
      <c r="BD59" s="37">
        <v>330</v>
      </c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>
        <v>390</v>
      </c>
      <c r="BS59" s="37"/>
      <c r="BT59" s="37"/>
      <c r="BU59" s="37"/>
      <c r="BV59" s="37"/>
      <c r="BW59" s="37"/>
      <c r="BX59" s="37">
        <v>566</v>
      </c>
      <c r="BY59" s="37"/>
      <c r="BZ59" s="37"/>
      <c r="CA59" s="38"/>
      <c r="CB59" s="31">
        <v>0</v>
      </c>
      <c r="CC59" s="31">
        <v>0</v>
      </c>
      <c r="CD59" s="31">
        <v>0</v>
      </c>
      <c r="CE59" s="32">
        <v>0</v>
      </c>
      <c r="CF59" s="32">
        <v>0</v>
      </c>
      <c r="CG59" s="32">
        <v>0</v>
      </c>
    </row>
    <row r="60" spans="1:85" ht="15" customHeight="1" thickBot="1" x14ac:dyDescent="0.3">
      <c r="A60" s="141" t="s">
        <v>317</v>
      </c>
      <c r="B60" s="19" t="s">
        <v>239</v>
      </c>
      <c r="C60" s="20" t="s">
        <v>3840</v>
      </c>
      <c r="D60" s="143" t="s">
        <v>240</v>
      </c>
      <c r="E60" s="23" t="s">
        <v>241</v>
      </c>
      <c r="F60" s="331">
        <f>SUM(LARGE(G60:CG60,{1,2,3,4,5,6}))</f>
        <v>3517</v>
      </c>
      <c r="G60" s="36">
        <v>513</v>
      </c>
      <c r="H60" s="37"/>
      <c r="I60" s="37"/>
      <c r="J60" s="37"/>
      <c r="K60" s="37"/>
      <c r="L60" s="37"/>
      <c r="M60" s="37">
        <v>687</v>
      </c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>
        <v>651</v>
      </c>
      <c r="Y60" s="37"/>
      <c r="Z60" s="37"/>
      <c r="AA60" s="37"/>
      <c r="AB60" s="37"/>
      <c r="AC60" s="37"/>
      <c r="AD60" s="37"/>
      <c r="AE60" s="37">
        <v>300</v>
      </c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>
        <v>444</v>
      </c>
      <c r="AZ60" s="37"/>
      <c r="BA60" s="37"/>
      <c r="BB60" s="37"/>
      <c r="BC60" s="37"/>
      <c r="BD60" s="37">
        <v>420</v>
      </c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>
        <v>535</v>
      </c>
      <c r="BS60" s="37"/>
      <c r="BT60" s="37">
        <v>687</v>
      </c>
      <c r="BU60" s="37"/>
      <c r="BV60" s="37"/>
      <c r="BW60" s="37"/>
      <c r="BX60" s="37">
        <v>222</v>
      </c>
      <c r="BY60" s="37"/>
      <c r="BZ60" s="37"/>
      <c r="CA60" s="38"/>
      <c r="CB60" s="31">
        <v>0</v>
      </c>
      <c r="CC60" s="31">
        <v>0</v>
      </c>
      <c r="CD60" s="31">
        <v>0</v>
      </c>
      <c r="CE60" s="32">
        <v>0</v>
      </c>
      <c r="CF60" s="32">
        <v>0</v>
      </c>
      <c r="CG60" s="32">
        <v>0</v>
      </c>
    </row>
    <row r="61" spans="1:85" ht="15" customHeight="1" thickBot="1" x14ac:dyDescent="0.3">
      <c r="A61" s="141" t="s">
        <v>320</v>
      </c>
      <c r="B61" s="19" t="s">
        <v>1485</v>
      </c>
      <c r="C61" s="20" t="s">
        <v>3747</v>
      </c>
      <c r="D61" s="143" t="s">
        <v>1486</v>
      </c>
      <c r="E61" s="23" t="s">
        <v>249</v>
      </c>
      <c r="F61" s="331">
        <f>SUM(LARGE(G61:CG61,{1,2,3,4,5,6}))</f>
        <v>3517</v>
      </c>
      <c r="G61" s="36">
        <v>513</v>
      </c>
      <c r="H61" s="37"/>
      <c r="I61" s="37"/>
      <c r="J61" s="37"/>
      <c r="K61" s="37"/>
      <c r="L61" s="37"/>
      <c r="M61" s="37">
        <v>687</v>
      </c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>
        <v>651</v>
      </c>
      <c r="Y61" s="37"/>
      <c r="Z61" s="37"/>
      <c r="AA61" s="37"/>
      <c r="AB61" s="37"/>
      <c r="AC61" s="37"/>
      <c r="AD61" s="37"/>
      <c r="AE61" s="37">
        <v>300</v>
      </c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>
        <v>444</v>
      </c>
      <c r="AZ61" s="37"/>
      <c r="BA61" s="37"/>
      <c r="BB61" s="37"/>
      <c r="BC61" s="37"/>
      <c r="BD61" s="37">
        <v>420</v>
      </c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>
        <v>535</v>
      </c>
      <c r="BS61" s="37"/>
      <c r="BT61" s="37">
        <v>687</v>
      </c>
      <c r="BU61" s="37"/>
      <c r="BV61" s="37"/>
      <c r="BW61" s="37"/>
      <c r="BX61" s="37">
        <v>222</v>
      </c>
      <c r="BY61" s="37"/>
      <c r="BZ61" s="37"/>
      <c r="CA61" s="38"/>
      <c r="CB61" s="31">
        <v>0</v>
      </c>
      <c r="CC61" s="31">
        <v>0</v>
      </c>
      <c r="CD61" s="31">
        <v>0</v>
      </c>
      <c r="CE61" s="32">
        <v>0</v>
      </c>
      <c r="CF61" s="32">
        <v>0</v>
      </c>
      <c r="CG61" s="32">
        <v>0</v>
      </c>
    </row>
    <row r="62" spans="1:85" ht="15" customHeight="1" thickBot="1" x14ac:dyDescent="0.3">
      <c r="A62" s="141" t="s">
        <v>323</v>
      </c>
      <c r="B62" s="19" t="s">
        <v>1422</v>
      </c>
      <c r="C62" s="20" t="s">
        <v>3683</v>
      </c>
      <c r="D62" s="143" t="s">
        <v>1423</v>
      </c>
      <c r="E62" s="23" t="s">
        <v>162</v>
      </c>
      <c r="F62" s="331">
        <f>SUM(LARGE(G62:CG62,{1,2,3,4,5,6}))</f>
        <v>3508</v>
      </c>
      <c r="G62" s="36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>
        <v>810</v>
      </c>
      <c r="T62" s="37"/>
      <c r="U62" s="37"/>
      <c r="V62" s="37"/>
      <c r="W62" s="37"/>
      <c r="X62" s="37"/>
      <c r="Y62" s="37">
        <v>566</v>
      </c>
      <c r="Z62" s="37"/>
      <c r="AA62" s="37"/>
      <c r="AB62" s="37"/>
      <c r="AC62" s="37"/>
      <c r="AD62" s="37"/>
      <c r="AE62" s="37"/>
      <c r="AF62" s="37"/>
      <c r="AG62" s="37"/>
      <c r="AH62" s="37"/>
      <c r="AI62" s="37">
        <v>385</v>
      </c>
      <c r="AJ62" s="37"/>
      <c r="AK62" s="37"/>
      <c r="AL62" s="37"/>
      <c r="AM62" s="37"/>
      <c r="AN62" s="37"/>
      <c r="AO62" s="37"/>
      <c r="AP62" s="37"/>
      <c r="AQ62" s="37">
        <v>175</v>
      </c>
      <c r="AR62" s="37"/>
      <c r="AS62" s="37"/>
      <c r="AT62" s="37"/>
      <c r="AU62" s="37">
        <v>790</v>
      </c>
      <c r="AV62" s="37"/>
      <c r="AW62" s="37"/>
      <c r="AX62" s="37"/>
      <c r="AY62" s="37">
        <v>316</v>
      </c>
      <c r="AZ62" s="37"/>
      <c r="BA62" s="37"/>
      <c r="BB62" s="37"/>
      <c r="BC62" s="37"/>
      <c r="BD62" s="37"/>
      <c r="BE62" s="37"/>
      <c r="BF62" s="37"/>
      <c r="BG62" s="37"/>
      <c r="BH62" s="37">
        <v>157</v>
      </c>
      <c r="BI62" s="37"/>
      <c r="BJ62" s="37">
        <v>513</v>
      </c>
      <c r="BK62" s="37"/>
      <c r="BL62" s="37"/>
      <c r="BM62" s="37"/>
      <c r="BN62" s="37"/>
      <c r="BO62" s="37"/>
      <c r="BP62" s="37"/>
      <c r="BQ62" s="37"/>
      <c r="BR62" s="37">
        <v>331</v>
      </c>
      <c r="BS62" s="37"/>
      <c r="BT62" s="37"/>
      <c r="BU62" s="37"/>
      <c r="BV62" s="37"/>
      <c r="BW62" s="37"/>
      <c r="BX62" s="37">
        <v>444</v>
      </c>
      <c r="BY62" s="37"/>
      <c r="BZ62" s="37">
        <v>205</v>
      </c>
      <c r="CA62" s="38"/>
      <c r="CB62" s="31">
        <v>0</v>
      </c>
      <c r="CC62" s="31">
        <v>0</v>
      </c>
      <c r="CD62" s="31">
        <v>0</v>
      </c>
      <c r="CE62" s="32">
        <v>0</v>
      </c>
      <c r="CF62" s="32">
        <v>0</v>
      </c>
      <c r="CG62" s="32">
        <v>0</v>
      </c>
    </row>
    <row r="63" spans="1:85" ht="15" customHeight="1" thickBot="1" x14ac:dyDescent="0.3">
      <c r="A63" s="141" t="s">
        <v>327</v>
      </c>
      <c r="B63" s="19" t="s">
        <v>211</v>
      </c>
      <c r="C63" s="20" t="s">
        <v>4230</v>
      </c>
      <c r="D63" s="143" t="s">
        <v>212</v>
      </c>
      <c r="E63" s="23" t="s">
        <v>176</v>
      </c>
      <c r="F63" s="331">
        <f>SUM(LARGE(G63:CG63,{1,2,3,4,5,6}))</f>
        <v>3499</v>
      </c>
      <c r="G63" s="36">
        <v>552</v>
      </c>
      <c r="H63" s="37"/>
      <c r="I63" s="37"/>
      <c r="J63" s="37"/>
      <c r="K63" s="37"/>
      <c r="L63" s="37"/>
      <c r="M63" s="37"/>
      <c r="N63" s="37">
        <v>780</v>
      </c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>
        <v>300</v>
      </c>
      <c r="AF63" s="37"/>
      <c r="AG63" s="37"/>
      <c r="AH63" s="37"/>
      <c r="AI63" s="37">
        <v>272</v>
      </c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>
        <v>552</v>
      </c>
      <c r="AV63" s="37"/>
      <c r="AW63" s="37"/>
      <c r="AX63" s="37"/>
      <c r="AY63" s="37">
        <v>425</v>
      </c>
      <c r="AZ63" s="37"/>
      <c r="BA63" s="37"/>
      <c r="BB63" s="37"/>
      <c r="BC63" s="37"/>
      <c r="BD63" s="37">
        <v>400</v>
      </c>
      <c r="BE63" s="37"/>
      <c r="BF63" s="37"/>
      <c r="BG63" s="37"/>
      <c r="BH63" s="37"/>
      <c r="BI63" s="37"/>
      <c r="BJ63" s="37">
        <v>357</v>
      </c>
      <c r="BK63" s="37"/>
      <c r="BL63" s="37"/>
      <c r="BM63" s="37"/>
      <c r="BN63" s="37"/>
      <c r="BO63" s="37"/>
      <c r="BP63" s="37"/>
      <c r="BQ63" s="37"/>
      <c r="BR63" s="37">
        <v>490</v>
      </c>
      <c r="BS63" s="37"/>
      <c r="BT63" s="37"/>
      <c r="BU63" s="37"/>
      <c r="BV63" s="37"/>
      <c r="BW63" s="37"/>
      <c r="BX63" s="37">
        <v>700</v>
      </c>
      <c r="BY63" s="37"/>
      <c r="BZ63" s="37"/>
      <c r="CA63" s="38"/>
      <c r="CB63" s="31">
        <v>0</v>
      </c>
      <c r="CC63" s="31">
        <v>0</v>
      </c>
      <c r="CD63" s="31">
        <v>0</v>
      </c>
      <c r="CE63" s="32">
        <v>0</v>
      </c>
      <c r="CF63" s="32">
        <v>0</v>
      </c>
      <c r="CG63" s="32">
        <v>0</v>
      </c>
    </row>
    <row r="64" spans="1:85" ht="15" customHeight="1" thickBot="1" x14ac:dyDescent="0.3">
      <c r="A64" s="141" t="s">
        <v>330</v>
      </c>
      <c r="B64" s="19" t="s">
        <v>355</v>
      </c>
      <c r="C64" s="20" t="s">
        <v>4258</v>
      </c>
      <c r="D64" s="143" t="s">
        <v>356</v>
      </c>
      <c r="E64" s="23" t="s">
        <v>326</v>
      </c>
      <c r="F64" s="331">
        <f>SUM(LARGE(G64:CG64,{1,2,3,4,5,6}))</f>
        <v>3498</v>
      </c>
      <c r="G64" s="36">
        <v>450</v>
      </c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>
        <v>504</v>
      </c>
      <c r="T64" s="37"/>
      <c r="U64" s="37"/>
      <c r="V64" s="37"/>
      <c r="W64" s="37"/>
      <c r="X64" s="37"/>
      <c r="Y64" s="37">
        <v>504</v>
      </c>
      <c r="Z64" s="37"/>
      <c r="AA64" s="37"/>
      <c r="AB64" s="37"/>
      <c r="AC64" s="37"/>
      <c r="AD64" s="37"/>
      <c r="AE64" s="37">
        <v>480</v>
      </c>
      <c r="AF64" s="37"/>
      <c r="AG64" s="37"/>
      <c r="AH64" s="37"/>
      <c r="AI64" s="37"/>
      <c r="AJ64" s="37"/>
      <c r="AK64" s="37"/>
      <c r="AL64" s="37"/>
      <c r="AM64" s="37">
        <v>780</v>
      </c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>
        <v>300</v>
      </c>
      <c r="BV64" s="37"/>
      <c r="BW64" s="37">
        <v>780</v>
      </c>
      <c r="BX64" s="37"/>
      <c r="BY64" s="37"/>
      <c r="BZ64" s="37"/>
      <c r="CA64" s="38"/>
      <c r="CB64" s="31">
        <v>0</v>
      </c>
      <c r="CC64" s="31">
        <v>0</v>
      </c>
      <c r="CD64" s="31">
        <v>0</v>
      </c>
      <c r="CE64" s="32">
        <v>0</v>
      </c>
      <c r="CF64" s="32">
        <v>0</v>
      </c>
      <c r="CG64" s="32">
        <v>0</v>
      </c>
    </row>
    <row r="65" spans="1:85" ht="15" customHeight="1" thickBot="1" x14ac:dyDescent="0.3">
      <c r="A65" s="141" t="s">
        <v>333</v>
      </c>
      <c r="B65" s="19" t="s">
        <v>230</v>
      </c>
      <c r="C65" s="20" t="s">
        <v>3897</v>
      </c>
      <c r="D65" s="143" t="s">
        <v>231</v>
      </c>
      <c r="E65" s="23" t="s">
        <v>152</v>
      </c>
      <c r="F65" s="331">
        <f>SUM(LARGE(G65:CG65,{1,2,3,4,5,6}))</f>
        <v>3474</v>
      </c>
      <c r="G65" s="36"/>
      <c r="H65" s="37"/>
      <c r="I65" s="37"/>
      <c r="J65" s="37"/>
      <c r="K65" s="37"/>
      <c r="L65" s="37"/>
      <c r="M65" s="37">
        <v>275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650</v>
      </c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>
        <v>272</v>
      </c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>
        <v>513</v>
      </c>
      <c r="AV65" s="37"/>
      <c r="AW65" s="37"/>
      <c r="AX65" s="37"/>
      <c r="AY65" s="37">
        <v>500</v>
      </c>
      <c r="AZ65" s="37"/>
      <c r="BA65" s="37"/>
      <c r="BB65" s="37"/>
      <c r="BC65" s="37"/>
      <c r="BD65" s="37">
        <v>400</v>
      </c>
      <c r="BE65" s="37"/>
      <c r="BF65" s="37"/>
      <c r="BG65" s="37"/>
      <c r="BH65" s="37"/>
      <c r="BI65" s="37"/>
      <c r="BJ65" s="37">
        <v>650</v>
      </c>
      <c r="BK65" s="37"/>
      <c r="BL65" s="37"/>
      <c r="BM65" s="37"/>
      <c r="BN65" s="37"/>
      <c r="BO65" s="37"/>
      <c r="BP65" s="37"/>
      <c r="BQ65" s="37"/>
      <c r="BR65" s="37">
        <v>595</v>
      </c>
      <c r="BS65" s="37"/>
      <c r="BT65" s="37">
        <v>566</v>
      </c>
      <c r="BU65" s="37"/>
      <c r="BV65" s="37"/>
      <c r="BW65" s="37"/>
      <c r="BX65" s="37"/>
      <c r="BY65" s="37"/>
      <c r="BZ65" s="37"/>
      <c r="CA65" s="38"/>
      <c r="CB65" s="31">
        <v>0</v>
      </c>
      <c r="CC65" s="31">
        <v>0</v>
      </c>
      <c r="CD65" s="31">
        <v>0</v>
      </c>
      <c r="CE65" s="32">
        <v>0</v>
      </c>
      <c r="CF65" s="32">
        <v>0</v>
      </c>
      <c r="CG65" s="32">
        <v>0</v>
      </c>
    </row>
    <row r="66" spans="1:85" ht="15" customHeight="1" thickBot="1" x14ac:dyDescent="0.3">
      <c r="A66" s="141" t="s">
        <v>336</v>
      </c>
      <c r="B66" s="19" t="s">
        <v>290</v>
      </c>
      <c r="C66" s="20" t="s">
        <v>4266</v>
      </c>
      <c r="D66" s="143" t="s">
        <v>291</v>
      </c>
      <c r="E66" s="23" t="s">
        <v>292</v>
      </c>
      <c r="F66" s="331">
        <f>SUM(LARGE(G66:CG66,{1,2,3,4,5,6}))</f>
        <v>3446</v>
      </c>
      <c r="G66" s="36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>
        <v>157</v>
      </c>
      <c r="AB66" s="37"/>
      <c r="AC66" s="37"/>
      <c r="AD66" s="37"/>
      <c r="AE66" s="37"/>
      <c r="AF66" s="37"/>
      <c r="AG66" s="37"/>
      <c r="AH66" s="37"/>
      <c r="AI66" s="37">
        <v>385</v>
      </c>
      <c r="AJ66" s="37"/>
      <c r="AK66" s="37"/>
      <c r="AL66" s="37"/>
      <c r="AM66" s="37"/>
      <c r="AN66" s="37"/>
      <c r="AO66" s="37">
        <v>780</v>
      </c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>
        <v>504</v>
      </c>
      <c r="BC66" s="37"/>
      <c r="BD66" s="37">
        <v>600</v>
      </c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>
        <v>535</v>
      </c>
      <c r="BS66" s="37"/>
      <c r="BT66" s="37"/>
      <c r="BU66" s="37"/>
      <c r="BV66" s="37"/>
      <c r="BW66" s="37"/>
      <c r="BX66" s="37"/>
      <c r="BY66" s="37">
        <v>642</v>
      </c>
      <c r="BZ66" s="37"/>
      <c r="CA66" s="38"/>
      <c r="CB66" s="31">
        <v>0</v>
      </c>
      <c r="CC66" s="31">
        <v>0</v>
      </c>
      <c r="CD66" s="31">
        <v>0</v>
      </c>
      <c r="CE66" s="32">
        <v>0</v>
      </c>
      <c r="CF66" s="32">
        <v>0</v>
      </c>
      <c r="CG66" s="32">
        <v>0</v>
      </c>
    </row>
    <row r="67" spans="1:85" ht="15" customHeight="1" thickBot="1" x14ac:dyDescent="0.3">
      <c r="A67" s="141" t="s">
        <v>339</v>
      </c>
      <c r="B67" s="19" t="s">
        <v>1460</v>
      </c>
      <c r="C67" s="20" t="s">
        <v>3667</v>
      </c>
      <c r="D67" s="143" t="s">
        <v>1461</v>
      </c>
      <c r="E67" s="23" t="s">
        <v>306</v>
      </c>
      <c r="F67" s="331">
        <f>SUM(LARGE(G67:CG67,{1,2,3,4,5,6}))</f>
        <v>3417</v>
      </c>
      <c r="G67" s="36"/>
      <c r="H67" s="37"/>
      <c r="I67" s="37"/>
      <c r="J67" s="37"/>
      <c r="K67" s="37"/>
      <c r="L67" s="37"/>
      <c r="M67" s="37">
        <v>810</v>
      </c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>
        <v>651</v>
      </c>
      <c r="Y67" s="37"/>
      <c r="Z67" s="37">
        <v>205</v>
      </c>
      <c r="AA67" s="37"/>
      <c r="AB67" s="37"/>
      <c r="AC67" s="37"/>
      <c r="AD67" s="37"/>
      <c r="AE67" s="37">
        <v>300</v>
      </c>
      <c r="AF67" s="37"/>
      <c r="AG67" s="37"/>
      <c r="AH67" s="37"/>
      <c r="AI67" s="37">
        <v>700</v>
      </c>
      <c r="AJ67" s="37"/>
      <c r="AK67" s="37"/>
      <c r="AL67" s="37"/>
      <c r="AM67" s="37"/>
      <c r="AN67" s="37"/>
      <c r="AO67" s="37"/>
      <c r="AP67" s="37"/>
      <c r="AQ67" s="37"/>
      <c r="AR67" s="37">
        <v>566</v>
      </c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>
        <v>390</v>
      </c>
      <c r="BS67" s="37"/>
      <c r="BT67" s="37"/>
      <c r="BU67" s="37"/>
      <c r="BV67" s="37"/>
      <c r="BW67" s="37"/>
      <c r="BX67" s="37"/>
      <c r="BY67" s="37"/>
      <c r="BZ67" s="37"/>
      <c r="CA67" s="38"/>
      <c r="CB67" s="31">
        <v>0</v>
      </c>
      <c r="CC67" s="31">
        <v>0</v>
      </c>
      <c r="CD67" s="31">
        <v>0</v>
      </c>
      <c r="CE67" s="32">
        <v>0</v>
      </c>
      <c r="CF67" s="32">
        <v>0</v>
      </c>
      <c r="CG67" s="32">
        <v>0</v>
      </c>
    </row>
    <row r="68" spans="1:85" ht="15" customHeight="1" thickBot="1" x14ac:dyDescent="0.3">
      <c r="A68" s="141" t="s">
        <v>342</v>
      </c>
      <c r="B68" s="19" t="s">
        <v>1471</v>
      </c>
      <c r="C68" s="20" t="s">
        <v>3680</v>
      </c>
      <c r="D68" s="143" t="s">
        <v>1472</v>
      </c>
      <c r="E68" s="23" t="s">
        <v>241</v>
      </c>
      <c r="F68" s="331">
        <f>SUM(LARGE(G68:CG68,{1,2,3,4,5,6}))</f>
        <v>3412</v>
      </c>
      <c r="G68" s="36"/>
      <c r="H68" s="37"/>
      <c r="I68" s="37"/>
      <c r="J68" s="37"/>
      <c r="K68" s="37"/>
      <c r="L68" s="37"/>
      <c r="M68" s="37">
        <v>490</v>
      </c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>
        <v>441</v>
      </c>
      <c r="Y68" s="37">
        <v>595</v>
      </c>
      <c r="Z68" s="37"/>
      <c r="AA68" s="37"/>
      <c r="AB68" s="37"/>
      <c r="AC68" s="37"/>
      <c r="AD68" s="37"/>
      <c r="AE68" s="37"/>
      <c r="AF68" s="37"/>
      <c r="AG68" s="37"/>
      <c r="AH68" s="37"/>
      <c r="AI68" s="37">
        <v>385</v>
      </c>
      <c r="AJ68" s="37"/>
      <c r="AK68" s="37"/>
      <c r="AL68" s="37"/>
      <c r="AM68" s="37"/>
      <c r="AN68" s="37"/>
      <c r="AO68" s="37"/>
      <c r="AP68" s="37"/>
      <c r="AQ68" s="37"/>
      <c r="AR68" s="37">
        <v>490</v>
      </c>
      <c r="AS68" s="37"/>
      <c r="AT68" s="37"/>
      <c r="AU68" s="37">
        <v>561</v>
      </c>
      <c r="AV68" s="37"/>
      <c r="AW68" s="37"/>
      <c r="AX68" s="37"/>
      <c r="AY68" s="37"/>
      <c r="AZ68" s="37"/>
      <c r="BA68" s="37"/>
      <c r="BB68" s="37"/>
      <c r="BC68" s="37"/>
      <c r="BD68" s="37">
        <v>275</v>
      </c>
      <c r="BE68" s="37"/>
      <c r="BF68" s="37"/>
      <c r="BG68" s="37"/>
      <c r="BH68" s="37"/>
      <c r="BI68" s="37"/>
      <c r="BJ68" s="37">
        <v>681</v>
      </c>
      <c r="BK68" s="37"/>
      <c r="BL68" s="37"/>
      <c r="BM68" s="37"/>
      <c r="BN68" s="37"/>
      <c r="BO68" s="37"/>
      <c r="BP68" s="37"/>
      <c r="BQ68" s="37"/>
      <c r="BR68" s="37">
        <v>331</v>
      </c>
      <c r="BS68" s="37"/>
      <c r="BT68" s="37">
        <v>490</v>
      </c>
      <c r="BU68" s="37"/>
      <c r="BV68" s="37"/>
      <c r="BW68" s="37"/>
      <c r="BX68" s="37">
        <v>595</v>
      </c>
      <c r="BY68" s="37"/>
      <c r="BZ68" s="37"/>
      <c r="CA68" s="38"/>
      <c r="CB68" s="31">
        <v>0</v>
      </c>
      <c r="CC68" s="31">
        <v>0</v>
      </c>
      <c r="CD68" s="31">
        <v>0</v>
      </c>
      <c r="CE68" s="32">
        <v>0</v>
      </c>
      <c r="CF68" s="32">
        <v>0</v>
      </c>
      <c r="CG68" s="32">
        <v>0</v>
      </c>
    </row>
    <row r="69" spans="1:85" ht="15" customHeight="1" thickBot="1" x14ac:dyDescent="0.3">
      <c r="A69" s="141" t="s">
        <v>345</v>
      </c>
      <c r="B69" s="19" t="s">
        <v>321</v>
      </c>
      <c r="C69" s="20" t="s">
        <v>4253</v>
      </c>
      <c r="D69" s="143" t="s">
        <v>322</v>
      </c>
      <c r="E69" s="23" t="s">
        <v>241</v>
      </c>
      <c r="F69" s="331">
        <f>SUM(LARGE(G69:CG69,{1,2,3,4,5,6}))</f>
        <v>3412</v>
      </c>
      <c r="G69" s="36"/>
      <c r="H69" s="37"/>
      <c r="I69" s="37"/>
      <c r="J69" s="37"/>
      <c r="K69" s="37"/>
      <c r="L69" s="37"/>
      <c r="M69" s="37">
        <v>490</v>
      </c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>
        <v>441</v>
      </c>
      <c r="Y69" s="37">
        <v>595</v>
      </c>
      <c r="Z69" s="37"/>
      <c r="AA69" s="37"/>
      <c r="AB69" s="37"/>
      <c r="AC69" s="37"/>
      <c r="AD69" s="37"/>
      <c r="AE69" s="37"/>
      <c r="AF69" s="37"/>
      <c r="AG69" s="37"/>
      <c r="AH69" s="37"/>
      <c r="AI69" s="37">
        <v>385</v>
      </c>
      <c r="AJ69" s="37"/>
      <c r="AK69" s="37"/>
      <c r="AL69" s="37"/>
      <c r="AM69" s="37"/>
      <c r="AN69" s="37"/>
      <c r="AO69" s="37"/>
      <c r="AP69" s="37"/>
      <c r="AQ69" s="37"/>
      <c r="AR69" s="37">
        <v>490</v>
      </c>
      <c r="AS69" s="37"/>
      <c r="AT69" s="37"/>
      <c r="AU69" s="37">
        <v>561</v>
      </c>
      <c r="AV69" s="37"/>
      <c r="AW69" s="37"/>
      <c r="AX69" s="37"/>
      <c r="AY69" s="37"/>
      <c r="AZ69" s="37"/>
      <c r="BA69" s="37"/>
      <c r="BB69" s="37"/>
      <c r="BC69" s="37"/>
      <c r="BD69" s="37">
        <v>275</v>
      </c>
      <c r="BE69" s="37"/>
      <c r="BF69" s="37"/>
      <c r="BG69" s="37"/>
      <c r="BH69" s="37"/>
      <c r="BI69" s="37"/>
      <c r="BJ69" s="37">
        <v>681</v>
      </c>
      <c r="BK69" s="37"/>
      <c r="BL69" s="37"/>
      <c r="BM69" s="37"/>
      <c r="BN69" s="37"/>
      <c r="BO69" s="37"/>
      <c r="BP69" s="37"/>
      <c r="BQ69" s="37"/>
      <c r="BR69" s="37">
        <v>331</v>
      </c>
      <c r="BS69" s="37"/>
      <c r="BT69" s="37">
        <v>490</v>
      </c>
      <c r="BU69" s="37"/>
      <c r="BV69" s="37"/>
      <c r="BW69" s="37"/>
      <c r="BX69" s="37">
        <v>595</v>
      </c>
      <c r="BY69" s="37"/>
      <c r="BZ69" s="37"/>
      <c r="CA69" s="38"/>
      <c r="CB69" s="31">
        <v>0</v>
      </c>
      <c r="CC69" s="31">
        <v>0</v>
      </c>
      <c r="CD69" s="31">
        <v>0</v>
      </c>
      <c r="CE69" s="32">
        <v>0</v>
      </c>
      <c r="CF69" s="32">
        <v>0</v>
      </c>
      <c r="CG69" s="32">
        <v>0</v>
      </c>
    </row>
    <row r="70" spans="1:85" ht="15" customHeight="1" thickBot="1" x14ac:dyDescent="0.3">
      <c r="A70" s="141" t="s">
        <v>348</v>
      </c>
      <c r="B70" s="19" t="s">
        <v>1426</v>
      </c>
      <c r="C70" s="20" t="s">
        <v>3649</v>
      </c>
      <c r="D70" s="143" t="s">
        <v>1427</v>
      </c>
      <c r="E70" s="23" t="s">
        <v>4640</v>
      </c>
      <c r="F70" s="331">
        <f>SUM(LARGE(G70:CG70,{1,2,3,4,5,6}))</f>
        <v>3373</v>
      </c>
      <c r="G70" s="36"/>
      <c r="H70" s="37"/>
      <c r="I70" s="37"/>
      <c r="J70" s="37"/>
      <c r="K70" s="37"/>
      <c r="L70" s="37"/>
      <c r="M70" s="37"/>
      <c r="N70" s="37">
        <v>780</v>
      </c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>
        <v>780</v>
      </c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>
        <v>780</v>
      </c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>
        <v>253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>
        <v>780</v>
      </c>
      <c r="BW70" s="37"/>
      <c r="BX70" s="37"/>
      <c r="BY70" s="37"/>
      <c r="BZ70" s="37"/>
      <c r="CA70" s="38"/>
      <c r="CB70" s="31">
        <v>0</v>
      </c>
      <c r="CC70" s="31">
        <v>0</v>
      </c>
      <c r="CD70" s="31">
        <v>0</v>
      </c>
      <c r="CE70" s="32">
        <v>0</v>
      </c>
      <c r="CF70" s="32">
        <v>0</v>
      </c>
      <c r="CG70" s="32">
        <v>0</v>
      </c>
    </row>
    <row r="71" spans="1:85" ht="15" customHeight="1" thickBot="1" x14ac:dyDescent="0.3">
      <c r="A71" s="141" t="s">
        <v>351</v>
      </c>
      <c r="B71" s="19" t="s">
        <v>1750</v>
      </c>
      <c r="C71" s="20" t="s">
        <v>3742</v>
      </c>
      <c r="D71" s="143" t="s">
        <v>1751</v>
      </c>
      <c r="E71" s="23" t="s">
        <v>4642</v>
      </c>
      <c r="F71" s="331">
        <f>SUM(LARGE(G71:CG71,{1,2,3,4,5,6}))</f>
        <v>3329</v>
      </c>
      <c r="G71" s="36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>
        <v>205</v>
      </c>
      <c r="AB71" s="37"/>
      <c r="AC71" s="37"/>
      <c r="AD71" s="37"/>
      <c r="AE71" s="37"/>
      <c r="AF71" s="37"/>
      <c r="AG71" s="37"/>
      <c r="AH71" s="37"/>
      <c r="AI71" s="37">
        <v>700</v>
      </c>
      <c r="AJ71" s="37"/>
      <c r="AK71" s="37"/>
      <c r="AL71" s="37"/>
      <c r="AM71" s="37"/>
      <c r="AN71" s="37"/>
      <c r="AO71" s="37">
        <v>642</v>
      </c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>
        <v>780</v>
      </c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>
        <v>642</v>
      </c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>
        <v>360</v>
      </c>
      <c r="BZ71" s="37"/>
      <c r="CA71" s="38"/>
      <c r="CB71" s="31">
        <v>0</v>
      </c>
      <c r="CC71" s="31">
        <v>0</v>
      </c>
      <c r="CD71" s="31">
        <v>0</v>
      </c>
      <c r="CE71" s="32">
        <v>0</v>
      </c>
      <c r="CF71" s="32">
        <v>0</v>
      </c>
      <c r="CG71" s="32">
        <v>0</v>
      </c>
    </row>
    <row r="72" spans="1:85" ht="15" customHeight="1" thickBot="1" x14ac:dyDescent="0.3">
      <c r="A72" s="141" t="s">
        <v>354</v>
      </c>
      <c r="B72" s="19" t="s">
        <v>1414</v>
      </c>
      <c r="C72" s="20" t="s">
        <v>3759</v>
      </c>
      <c r="D72" s="143" t="s">
        <v>1415</v>
      </c>
      <c r="E72" s="23" t="s">
        <v>176</v>
      </c>
      <c r="F72" s="331">
        <f>SUM(LARGE(G72:CG72,{1,2,3,4,5,6}))</f>
        <v>3300</v>
      </c>
      <c r="G72" s="36">
        <v>620</v>
      </c>
      <c r="H72" s="37"/>
      <c r="I72" s="37"/>
      <c r="J72" s="37"/>
      <c r="K72" s="37"/>
      <c r="L72" s="37">
        <v>780</v>
      </c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>
        <v>620</v>
      </c>
      <c r="Y72" s="37"/>
      <c r="Z72" s="37"/>
      <c r="AA72" s="37"/>
      <c r="AB72" s="37"/>
      <c r="AC72" s="37"/>
      <c r="AD72" s="37"/>
      <c r="AE72" s="37">
        <v>660</v>
      </c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>
        <v>620</v>
      </c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8"/>
      <c r="CB72" s="31">
        <v>0</v>
      </c>
      <c r="CC72" s="31">
        <v>0</v>
      </c>
      <c r="CD72" s="31">
        <v>0</v>
      </c>
      <c r="CE72" s="32">
        <v>0</v>
      </c>
      <c r="CF72" s="32">
        <v>0</v>
      </c>
      <c r="CG72" s="32">
        <v>0</v>
      </c>
    </row>
    <row r="73" spans="1:85" ht="15" customHeight="1" thickBot="1" x14ac:dyDescent="0.3">
      <c r="A73" s="141" t="s">
        <v>357</v>
      </c>
      <c r="B73" s="19" t="s">
        <v>308</v>
      </c>
      <c r="C73" s="20" t="s">
        <v>4249</v>
      </c>
      <c r="D73" s="143" t="s">
        <v>309</v>
      </c>
      <c r="E73" s="23" t="s">
        <v>310</v>
      </c>
      <c r="F73" s="331">
        <f>SUM(LARGE(G73:CG73,{1,2,3,4,5,6}))</f>
        <v>3298</v>
      </c>
      <c r="G73" s="36"/>
      <c r="H73" s="37"/>
      <c r="I73" s="37"/>
      <c r="J73" s="37"/>
      <c r="K73" s="37"/>
      <c r="L73" s="37">
        <v>642</v>
      </c>
      <c r="M73" s="37"/>
      <c r="N73" s="37"/>
      <c r="O73" s="37"/>
      <c r="P73" s="37"/>
      <c r="Q73" s="37"/>
      <c r="R73" s="37"/>
      <c r="S73" s="37">
        <v>360</v>
      </c>
      <c r="T73" s="37"/>
      <c r="U73" s="37"/>
      <c r="V73" s="37"/>
      <c r="W73" s="37"/>
      <c r="X73" s="37"/>
      <c r="Y73" s="37"/>
      <c r="Z73" s="37"/>
      <c r="AA73" s="37"/>
      <c r="AB73" s="37">
        <v>300</v>
      </c>
      <c r="AC73" s="37"/>
      <c r="AD73" s="37"/>
      <c r="AE73" s="37">
        <v>300</v>
      </c>
      <c r="AF73" s="37"/>
      <c r="AG73" s="37"/>
      <c r="AH73" s="37"/>
      <c r="AI73" s="37">
        <v>700</v>
      </c>
      <c r="AJ73" s="37"/>
      <c r="AK73" s="37"/>
      <c r="AL73" s="37"/>
      <c r="AM73" s="37">
        <v>642</v>
      </c>
      <c r="AN73" s="37"/>
      <c r="AO73" s="37"/>
      <c r="AP73" s="37"/>
      <c r="AQ73" s="37"/>
      <c r="AR73" s="37"/>
      <c r="AS73" s="37"/>
      <c r="AT73" s="37"/>
      <c r="AU73" s="37">
        <v>450</v>
      </c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>
        <v>504</v>
      </c>
      <c r="BN73" s="37"/>
      <c r="BO73" s="37"/>
      <c r="BP73" s="37"/>
      <c r="BQ73" s="37"/>
      <c r="BR73" s="37"/>
      <c r="BS73" s="37"/>
      <c r="BT73" s="37"/>
      <c r="BU73" s="37">
        <v>205</v>
      </c>
      <c r="BV73" s="37"/>
      <c r="BW73" s="37"/>
      <c r="BX73" s="37"/>
      <c r="BY73" s="37"/>
      <c r="BZ73" s="37"/>
      <c r="CA73" s="38"/>
      <c r="CB73" s="31">
        <v>0</v>
      </c>
      <c r="CC73" s="31">
        <v>0</v>
      </c>
      <c r="CD73" s="31">
        <v>0</v>
      </c>
      <c r="CE73" s="32">
        <v>0</v>
      </c>
      <c r="CF73" s="32">
        <v>0</v>
      </c>
      <c r="CG73" s="32">
        <v>0</v>
      </c>
    </row>
    <row r="74" spans="1:85" ht="15" customHeight="1" thickBot="1" x14ac:dyDescent="0.3">
      <c r="A74" s="141" t="s">
        <v>360</v>
      </c>
      <c r="B74" s="19" t="s">
        <v>1434</v>
      </c>
      <c r="C74" s="20" t="s">
        <v>3697</v>
      </c>
      <c r="D74" s="143" t="s">
        <v>1435</v>
      </c>
      <c r="E74" s="23" t="s">
        <v>152</v>
      </c>
      <c r="F74" s="331">
        <f>SUM(LARGE(G74:CG74,{1,2,3,4,5,6}))</f>
        <v>3269</v>
      </c>
      <c r="G74" s="36">
        <v>450</v>
      </c>
      <c r="H74" s="37"/>
      <c r="I74" s="37"/>
      <c r="J74" s="37"/>
      <c r="K74" s="37"/>
      <c r="L74" s="37"/>
      <c r="M74" s="37">
        <v>360</v>
      </c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>
        <v>450</v>
      </c>
      <c r="Y74" s="37"/>
      <c r="Z74" s="37"/>
      <c r="AA74" s="37"/>
      <c r="AB74" s="37"/>
      <c r="AC74" s="37"/>
      <c r="AD74" s="37"/>
      <c r="AE74" s="37">
        <v>480</v>
      </c>
      <c r="AF74" s="37"/>
      <c r="AG74" s="37"/>
      <c r="AH74" s="37"/>
      <c r="AI74" s="37">
        <v>595</v>
      </c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>
        <v>790</v>
      </c>
      <c r="AV74" s="37"/>
      <c r="AW74" s="37"/>
      <c r="AX74" s="37"/>
      <c r="AY74" s="37">
        <v>504</v>
      </c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>
        <v>360</v>
      </c>
      <c r="BY74" s="37"/>
      <c r="BZ74" s="37"/>
      <c r="CA74" s="38"/>
      <c r="CB74" s="31">
        <v>0</v>
      </c>
      <c r="CC74" s="31">
        <v>0</v>
      </c>
      <c r="CD74" s="31">
        <v>0</v>
      </c>
      <c r="CE74" s="32">
        <v>0</v>
      </c>
      <c r="CF74" s="32">
        <v>0</v>
      </c>
      <c r="CG74" s="32">
        <v>0</v>
      </c>
    </row>
    <row r="75" spans="1:85" ht="15" customHeight="1" thickBot="1" x14ac:dyDescent="0.3">
      <c r="A75" s="141" t="s">
        <v>363</v>
      </c>
      <c r="B75" s="19" t="s">
        <v>1450</v>
      </c>
      <c r="C75" s="20" t="s">
        <v>3765</v>
      </c>
      <c r="D75" s="143" t="s">
        <v>1451</v>
      </c>
      <c r="E75" s="23" t="s">
        <v>490</v>
      </c>
      <c r="F75" s="331">
        <f>SUM(LARGE(G75:CG75,{1,2,3,4,5,6}))</f>
        <v>3269</v>
      </c>
      <c r="G75" s="36">
        <v>620</v>
      </c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>
        <v>300</v>
      </c>
      <c r="V75" s="37"/>
      <c r="W75" s="37"/>
      <c r="X75" s="37"/>
      <c r="Y75" s="37">
        <v>360</v>
      </c>
      <c r="Z75" s="37"/>
      <c r="AA75" s="37"/>
      <c r="AB75" s="37"/>
      <c r="AC75" s="37"/>
      <c r="AD75" s="37"/>
      <c r="AE75" s="37">
        <v>300</v>
      </c>
      <c r="AF75" s="37"/>
      <c r="AG75" s="37"/>
      <c r="AH75" s="37"/>
      <c r="AI75" s="37">
        <v>385</v>
      </c>
      <c r="AJ75" s="37"/>
      <c r="AK75" s="37"/>
      <c r="AL75" s="37"/>
      <c r="AM75" s="37"/>
      <c r="AN75" s="37"/>
      <c r="AO75" s="37"/>
      <c r="AP75" s="37"/>
      <c r="AQ75" s="37"/>
      <c r="AR75" s="37">
        <v>642</v>
      </c>
      <c r="AS75" s="37"/>
      <c r="AT75" s="37"/>
      <c r="AU75" s="37">
        <v>620</v>
      </c>
      <c r="AV75" s="37"/>
      <c r="AW75" s="37"/>
      <c r="AX75" s="37"/>
      <c r="AY75" s="37">
        <v>642</v>
      </c>
      <c r="AZ75" s="37"/>
      <c r="BA75" s="37"/>
      <c r="BB75" s="37"/>
      <c r="BC75" s="37"/>
      <c r="BD75" s="37"/>
      <c r="BE75" s="37"/>
      <c r="BF75" s="37"/>
      <c r="BG75" s="37"/>
      <c r="BH75" s="37">
        <v>300</v>
      </c>
      <c r="BI75" s="37"/>
      <c r="BJ75" s="37"/>
      <c r="BK75" s="37"/>
      <c r="BL75" s="37">
        <v>300</v>
      </c>
      <c r="BM75" s="37"/>
      <c r="BN75" s="37"/>
      <c r="BO75" s="37"/>
      <c r="BP75" s="37"/>
      <c r="BQ75" s="37"/>
      <c r="BR75" s="37"/>
      <c r="BS75" s="37"/>
      <c r="BT75" s="37">
        <v>360</v>
      </c>
      <c r="BU75" s="37"/>
      <c r="BV75" s="37"/>
      <c r="BW75" s="37"/>
      <c r="BX75" s="37"/>
      <c r="BY75" s="37"/>
      <c r="BZ75" s="37"/>
      <c r="CA75" s="38"/>
      <c r="CB75" s="31">
        <v>0</v>
      </c>
      <c r="CC75" s="31">
        <v>0</v>
      </c>
      <c r="CD75" s="31">
        <v>0</v>
      </c>
      <c r="CE75" s="32">
        <v>0</v>
      </c>
      <c r="CF75" s="32">
        <v>0</v>
      </c>
      <c r="CG75" s="32">
        <v>0</v>
      </c>
    </row>
    <row r="76" spans="1:85" ht="15" customHeight="1" thickBot="1" x14ac:dyDescent="0.3">
      <c r="A76" s="141" t="s">
        <v>366</v>
      </c>
      <c r="B76" s="19" t="s">
        <v>1479</v>
      </c>
      <c r="C76" s="20" t="s">
        <v>3711</v>
      </c>
      <c r="D76" s="143" t="s">
        <v>1480</v>
      </c>
      <c r="E76" s="23" t="s">
        <v>152</v>
      </c>
      <c r="F76" s="331">
        <f>SUM(LARGE(G76:CG76,{1,2,3,4,5,6}))</f>
        <v>3251</v>
      </c>
      <c r="G76" s="36"/>
      <c r="H76" s="37"/>
      <c r="I76" s="37"/>
      <c r="J76" s="37"/>
      <c r="K76" s="37"/>
      <c r="L76" s="37"/>
      <c r="M76" s="37">
        <v>566</v>
      </c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>
        <v>566</v>
      </c>
      <c r="Z76" s="37"/>
      <c r="AA76" s="37"/>
      <c r="AB76" s="37"/>
      <c r="AC76" s="37"/>
      <c r="AD76" s="37"/>
      <c r="AE76" s="37"/>
      <c r="AF76" s="37"/>
      <c r="AG76" s="37"/>
      <c r="AH76" s="37"/>
      <c r="AI76" s="37">
        <v>385</v>
      </c>
      <c r="AJ76" s="37"/>
      <c r="AK76" s="37"/>
      <c r="AL76" s="37"/>
      <c r="AM76" s="37"/>
      <c r="AN76" s="37"/>
      <c r="AO76" s="37"/>
      <c r="AP76" s="37">
        <v>253</v>
      </c>
      <c r="AQ76" s="37"/>
      <c r="AR76" s="37"/>
      <c r="AS76" s="37"/>
      <c r="AT76" s="37"/>
      <c r="AU76" s="37">
        <v>651</v>
      </c>
      <c r="AV76" s="37"/>
      <c r="AW76" s="37"/>
      <c r="AX76" s="37"/>
      <c r="AY76" s="37"/>
      <c r="AZ76" s="37"/>
      <c r="BA76" s="37"/>
      <c r="BB76" s="37"/>
      <c r="BC76" s="37"/>
      <c r="BD76" s="37">
        <v>420</v>
      </c>
      <c r="BE76" s="37"/>
      <c r="BF76" s="37"/>
      <c r="BG76" s="37"/>
      <c r="BH76" s="37"/>
      <c r="BI76" s="37"/>
      <c r="BJ76" s="37">
        <v>513</v>
      </c>
      <c r="BK76" s="37"/>
      <c r="BL76" s="37"/>
      <c r="BM76" s="37"/>
      <c r="BN76" s="37"/>
      <c r="BO76" s="37"/>
      <c r="BP76" s="37"/>
      <c r="BQ76" s="37"/>
      <c r="BR76" s="37">
        <v>535</v>
      </c>
      <c r="BS76" s="37"/>
      <c r="BT76" s="37"/>
      <c r="BU76" s="37"/>
      <c r="BV76" s="37"/>
      <c r="BW76" s="37"/>
      <c r="BX76" s="37">
        <v>222</v>
      </c>
      <c r="BY76" s="37"/>
      <c r="BZ76" s="37"/>
      <c r="CA76" s="38"/>
      <c r="CB76" s="31">
        <v>0</v>
      </c>
      <c r="CC76" s="31">
        <v>0</v>
      </c>
      <c r="CD76" s="31">
        <v>0</v>
      </c>
      <c r="CE76" s="32">
        <v>0</v>
      </c>
      <c r="CF76" s="32">
        <v>0</v>
      </c>
      <c r="CG76" s="32">
        <v>0</v>
      </c>
    </row>
    <row r="77" spans="1:85" ht="15" customHeight="1" thickBot="1" x14ac:dyDescent="0.3">
      <c r="A77" s="141" t="s">
        <v>369</v>
      </c>
      <c r="B77" s="131" t="s">
        <v>764</v>
      </c>
      <c r="C77" s="20" t="s">
        <v>4363</v>
      </c>
      <c r="D77" s="143" t="s">
        <v>765</v>
      </c>
      <c r="E77" s="23" t="s">
        <v>249</v>
      </c>
      <c r="F77" s="331">
        <f>SUM(LARGE(G77:CG77,{1,2,3,4,5,6}))</f>
        <v>3248</v>
      </c>
      <c r="G77" s="36">
        <v>960</v>
      </c>
      <c r="H77" s="37"/>
      <c r="I77" s="37"/>
      <c r="J77" s="37"/>
      <c r="K77" s="37"/>
      <c r="L77" s="37"/>
      <c r="M77" s="37">
        <v>504</v>
      </c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>
        <v>620</v>
      </c>
      <c r="Y77" s="37"/>
      <c r="Z77" s="37"/>
      <c r="AA77" s="37"/>
      <c r="AB77" s="37"/>
      <c r="AC77" s="37"/>
      <c r="AD77" s="37"/>
      <c r="AE77" s="37">
        <v>660</v>
      </c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>
        <v>504</v>
      </c>
      <c r="BU77" s="37"/>
      <c r="BV77" s="37"/>
      <c r="BW77" s="37"/>
      <c r="BX77" s="37"/>
      <c r="BY77" s="37"/>
      <c r="BZ77" s="37"/>
      <c r="CA77" s="38"/>
      <c r="CB77" s="31">
        <v>0</v>
      </c>
      <c r="CC77" s="31">
        <v>0</v>
      </c>
      <c r="CD77" s="31">
        <v>0</v>
      </c>
      <c r="CE77" s="32">
        <v>0</v>
      </c>
      <c r="CF77" s="32">
        <v>0</v>
      </c>
      <c r="CG77" s="32">
        <v>0</v>
      </c>
    </row>
    <row r="78" spans="1:85" ht="15" customHeight="1" thickBot="1" x14ac:dyDescent="0.3">
      <c r="A78" s="141" t="s">
        <v>373</v>
      </c>
      <c r="B78" s="21" t="s">
        <v>236</v>
      </c>
      <c r="C78" s="20" t="s">
        <v>4238</v>
      </c>
      <c r="D78" s="143" t="s">
        <v>237</v>
      </c>
      <c r="E78" s="23" t="s">
        <v>166</v>
      </c>
      <c r="F78" s="331">
        <f>SUM(LARGE(G78:CG78,{1,2,3,4,5,6}))</f>
        <v>3237</v>
      </c>
      <c r="G78" s="36">
        <v>561</v>
      </c>
      <c r="H78" s="37"/>
      <c r="I78" s="37"/>
      <c r="J78" s="37"/>
      <c r="K78" s="37"/>
      <c r="L78" s="37"/>
      <c r="M78" s="37">
        <v>595</v>
      </c>
      <c r="N78" s="37"/>
      <c r="O78" s="37"/>
      <c r="P78" s="37"/>
      <c r="Q78" s="37"/>
      <c r="R78" s="37"/>
      <c r="S78" s="37">
        <v>566</v>
      </c>
      <c r="T78" s="37"/>
      <c r="U78" s="37"/>
      <c r="V78" s="37"/>
      <c r="W78" s="37"/>
      <c r="X78" s="37">
        <v>815</v>
      </c>
      <c r="Y78" s="37">
        <v>700</v>
      </c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8"/>
      <c r="CB78" s="31">
        <v>0</v>
      </c>
      <c r="CC78" s="31">
        <v>0</v>
      </c>
      <c r="CD78" s="31">
        <v>0</v>
      </c>
      <c r="CE78" s="32">
        <v>0</v>
      </c>
      <c r="CF78" s="32">
        <v>0</v>
      </c>
      <c r="CG78" s="32">
        <v>0</v>
      </c>
    </row>
    <row r="79" spans="1:85" ht="15" customHeight="1" thickBot="1" x14ac:dyDescent="0.3">
      <c r="A79" s="141" t="s">
        <v>377</v>
      </c>
      <c r="B79" s="21" t="s">
        <v>224</v>
      </c>
      <c r="C79" s="20" t="s">
        <v>3707</v>
      </c>
      <c r="D79" s="143" t="s">
        <v>225</v>
      </c>
      <c r="E79" s="23" t="s">
        <v>222</v>
      </c>
      <c r="F79" s="331">
        <f>SUM(LARGE(G79:CG79,{1,2,3,4,5,6}))</f>
        <v>3138</v>
      </c>
      <c r="G79" s="36">
        <v>561</v>
      </c>
      <c r="H79" s="37"/>
      <c r="I79" s="37"/>
      <c r="J79" s="37"/>
      <c r="K79" s="37"/>
      <c r="L79" s="37">
        <v>490</v>
      </c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>
        <v>561</v>
      </c>
      <c r="Y79" s="37">
        <v>490</v>
      </c>
      <c r="Z79" s="37"/>
      <c r="AA79" s="37"/>
      <c r="AB79" s="37"/>
      <c r="AC79" s="37"/>
      <c r="AD79" s="37"/>
      <c r="AE79" s="37">
        <v>300</v>
      </c>
      <c r="AF79" s="37"/>
      <c r="AG79" s="37"/>
      <c r="AH79" s="37"/>
      <c r="AI79" s="37">
        <v>385</v>
      </c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>
        <v>441</v>
      </c>
      <c r="AV79" s="37"/>
      <c r="AW79" s="37"/>
      <c r="AX79" s="37"/>
      <c r="AY79" s="37">
        <v>595</v>
      </c>
      <c r="AZ79" s="37"/>
      <c r="BA79" s="37"/>
      <c r="BB79" s="37"/>
      <c r="BC79" s="37"/>
      <c r="BD79" s="37"/>
      <c r="BE79" s="37"/>
      <c r="BF79" s="37"/>
      <c r="BG79" s="37"/>
      <c r="BH79" s="37">
        <v>213</v>
      </c>
      <c r="BI79" s="37"/>
      <c r="BJ79" s="37"/>
      <c r="BK79" s="37"/>
      <c r="BL79" s="37"/>
      <c r="BM79" s="37"/>
      <c r="BN79" s="37"/>
      <c r="BO79" s="37"/>
      <c r="BP79" s="37">
        <v>253</v>
      </c>
      <c r="BQ79" s="37"/>
      <c r="BR79" s="37">
        <v>331</v>
      </c>
      <c r="BS79" s="37"/>
      <c r="BT79" s="37"/>
      <c r="BU79" s="37"/>
      <c r="BV79" s="37"/>
      <c r="BW79" s="37"/>
      <c r="BX79" s="37"/>
      <c r="BY79" s="37"/>
      <c r="BZ79" s="37"/>
      <c r="CA79" s="38"/>
      <c r="CB79" s="31">
        <v>0</v>
      </c>
      <c r="CC79" s="31">
        <v>0</v>
      </c>
      <c r="CD79" s="31">
        <v>0</v>
      </c>
      <c r="CE79" s="32">
        <v>0</v>
      </c>
      <c r="CF79" s="32">
        <v>0</v>
      </c>
      <c r="CG79" s="32">
        <v>0</v>
      </c>
    </row>
    <row r="80" spans="1:85" ht="15" customHeight="1" thickBot="1" x14ac:dyDescent="0.3">
      <c r="A80" s="141" t="s">
        <v>380</v>
      </c>
      <c r="B80" s="19" t="s">
        <v>1509</v>
      </c>
      <c r="C80" s="20" t="s">
        <v>3707</v>
      </c>
      <c r="D80" s="143" t="s">
        <v>1510</v>
      </c>
      <c r="E80" s="23" t="s">
        <v>222</v>
      </c>
      <c r="F80" s="331">
        <f>SUM(LARGE(G80:CG80,{1,2,3,4,5,6}))</f>
        <v>3138</v>
      </c>
      <c r="G80" s="36">
        <v>561</v>
      </c>
      <c r="H80" s="37"/>
      <c r="I80" s="37"/>
      <c r="J80" s="37"/>
      <c r="K80" s="37"/>
      <c r="L80" s="37">
        <v>490</v>
      </c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>
        <v>561</v>
      </c>
      <c r="Y80" s="37">
        <v>490</v>
      </c>
      <c r="Z80" s="37"/>
      <c r="AA80" s="37"/>
      <c r="AB80" s="37"/>
      <c r="AC80" s="37"/>
      <c r="AD80" s="37"/>
      <c r="AE80" s="37">
        <v>300</v>
      </c>
      <c r="AF80" s="37"/>
      <c r="AG80" s="37"/>
      <c r="AH80" s="37"/>
      <c r="AI80" s="37">
        <v>385</v>
      </c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>
        <v>441</v>
      </c>
      <c r="AV80" s="37"/>
      <c r="AW80" s="37"/>
      <c r="AX80" s="37"/>
      <c r="AY80" s="37">
        <v>595</v>
      </c>
      <c r="AZ80" s="37"/>
      <c r="BA80" s="37"/>
      <c r="BB80" s="37"/>
      <c r="BC80" s="37"/>
      <c r="BD80" s="37"/>
      <c r="BE80" s="37"/>
      <c r="BF80" s="37"/>
      <c r="BG80" s="37"/>
      <c r="BH80" s="37">
        <v>213</v>
      </c>
      <c r="BI80" s="37"/>
      <c r="BJ80" s="37"/>
      <c r="BK80" s="37"/>
      <c r="BL80" s="37"/>
      <c r="BM80" s="37"/>
      <c r="BN80" s="37"/>
      <c r="BO80" s="37"/>
      <c r="BP80" s="37">
        <v>253</v>
      </c>
      <c r="BQ80" s="37"/>
      <c r="BR80" s="37">
        <v>331</v>
      </c>
      <c r="BS80" s="37"/>
      <c r="BT80" s="37"/>
      <c r="BU80" s="37"/>
      <c r="BV80" s="37"/>
      <c r="BW80" s="37"/>
      <c r="BX80" s="37"/>
      <c r="BY80" s="37"/>
      <c r="BZ80" s="37"/>
      <c r="CA80" s="38"/>
      <c r="CB80" s="31">
        <v>0</v>
      </c>
      <c r="CC80" s="31">
        <v>0</v>
      </c>
      <c r="CD80" s="31">
        <v>0</v>
      </c>
      <c r="CE80" s="32">
        <v>0</v>
      </c>
      <c r="CF80" s="32">
        <v>0</v>
      </c>
      <c r="CG80" s="32">
        <v>0</v>
      </c>
    </row>
    <row r="81" spans="1:85" ht="15" customHeight="1" thickBot="1" x14ac:dyDescent="0.3">
      <c r="A81" s="141" t="s">
        <v>383</v>
      </c>
      <c r="B81" s="19" t="s">
        <v>204</v>
      </c>
      <c r="C81" s="20" t="s">
        <v>4231</v>
      </c>
      <c r="D81" s="143" t="s">
        <v>205</v>
      </c>
      <c r="E81" s="23" t="s">
        <v>206</v>
      </c>
      <c r="F81" s="331">
        <f>SUM(LARGE(G81:CG81,{1,2,3,4,5,6}))</f>
        <v>3136</v>
      </c>
      <c r="G81" s="36"/>
      <c r="H81" s="37"/>
      <c r="I81" s="37"/>
      <c r="J81" s="37">
        <v>175</v>
      </c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>
        <v>357</v>
      </c>
      <c r="Y81" s="37">
        <v>425</v>
      </c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>
        <v>700</v>
      </c>
      <c r="AN81" s="37"/>
      <c r="AO81" s="37"/>
      <c r="AP81" s="37"/>
      <c r="AQ81" s="37">
        <v>213</v>
      </c>
      <c r="AR81" s="37">
        <v>500</v>
      </c>
      <c r="AS81" s="37"/>
      <c r="AT81" s="37"/>
      <c r="AU81" s="37">
        <v>357</v>
      </c>
      <c r="AV81" s="37"/>
      <c r="AW81" s="37"/>
      <c r="AX81" s="37"/>
      <c r="AY81" s="37">
        <v>490</v>
      </c>
      <c r="AZ81" s="37"/>
      <c r="BA81" s="37"/>
      <c r="BB81" s="37"/>
      <c r="BC81" s="37"/>
      <c r="BD81" s="37">
        <v>425</v>
      </c>
      <c r="BE81" s="37"/>
      <c r="BF81" s="37"/>
      <c r="BG81" s="37"/>
      <c r="BH81" s="37"/>
      <c r="BI81" s="37"/>
      <c r="BJ81" s="37">
        <v>455</v>
      </c>
      <c r="BK81" s="37"/>
      <c r="BL81" s="37"/>
      <c r="BM81" s="37"/>
      <c r="BN81" s="37"/>
      <c r="BO81" s="37"/>
      <c r="BP81" s="37"/>
      <c r="BQ81" s="37"/>
      <c r="BR81" s="37">
        <v>385</v>
      </c>
      <c r="BS81" s="37"/>
      <c r="BT81" s="37"/>
      <c r="BU81" s="37"/>
      <c r="BV81" s="37"/>
      <c r="BW81" s="37"/>
      <c r="BX81" s="37">
        <v>566</v>
      </c>
      <c r="BY81" s="37"/>
      <c r="BZ81" s="37"/>
      <c r="CA81" s="38"/>
      <c r="CB81" s="31">
        <v>0</v>
      </c>
      <c r="CC81" s="31">
        <v>0</v>
      </c>
      <c r="CD81" s="31">
        <v>0</v>
      </c>
      <c r="CE81" s="32">
        <v>0</v>
      </c>
      <c r="CF81" s="32">
        <v>0</v>
      </c>
      <c r="CG81" s="32">
        <v>0</v>
      </c>
    </row>
    <row r="82" spans="1:85" ht="15" customHeight="1" thickBot="1" x14ac:dyDescent="0.3">
      <c r="A82" s="141" t="s">
        <v>387</v>
      </c>
      <c r="B82" s="19" t="s">
        <v>453</v>
      </c>
      <c r="C82" s="20" t="s">
        <v>4288</v>
      </c>
      <c r="D82" s="143" t="s">
        <v>454</v>
      </c>
      <c r="E82" s="23" t="s">
        <v>162</v>
      </c>
      <c r="F82" s="331">
        <f>SUM(LARGE(G82:CG82,{1,2,3,4,5,6}))</f>
        <v>3049</v>
      </c>
      <c r="G82" s="36"/>
      <c r="H82" s="37"/>
      <c r="I82" s="37"/>
      <c r="J82" s="37">
        <v>205</v>
      </c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>
        <v>450</v>
      </c>
      <c r="Y82" s="37">
        <v>504</v>
      </c>
      <c r="Z82" s="37"/>
      <c r="AA82" s="37"/>
      <c r="AB82" s="37"/>
      <c r="AC82" s="37"/>
      <c r="AD82" s="37"/>
      <c r="AE82" s="37"/>
      <c r="AF82" s="37"/>
      <c r="AG82" s="37"/>
      <c r="AH82" s="37"/>
      <c r="AI82" s="37">
        <v>490</v>
      </c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>
        <v>205</v>
      </c>
      <c r="BI82" s="37"/>
      <c r="BJ82" s="37">
        <v>620</v>
      </c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>
        <v>780</v>
      </c>
      <c r="BY82" s="37"/>
      <c r="BZ82" s="37"/>
      <c r="CA82" s="38"/>
      <c r="CB82" s="31">
        <v>0</v>
      </c>
      <c r="CC82" s="31">
        <v>0</v>
      </c>
      <c r="CD82" s="31">
        <v>0</v>
      </c>
      <c r="CE82" s="32">
        <v>0</v>
      </c>
      <c r="CF82" s="32">
        <v>0</v>
      </c>
      <c r="CG82" s="32">
        <v>0</v>
      </c>
    </row>
    <row r="83" spans="1:85" ht="15" customHeight="1" thickBot="1" x14ac:dyDescent="0.3">
      <c r="A83" s="141" t="s">
        <v>390</v>
      </c>
      <c r="B83" s="19" t="s">
        <v>273</v>
      </c>
      <c r="C83" s="20" t="s">
        <v>3714</v>
      </c>
      <c r="D83" s="143" t="s">
        <v>274</v>
      </c>
      <c r="E83" s="23" t="s">
        <v>275</v>
      </c>
      <c r="F83" s="331">
        <f>SUM(LARGE(G83:CG83,{1,2,3,4,5,6}))</f>
        <v>3040</v>
      </c>
      <c r="G83" s="36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>
        <v>210</v>
      </c>
      <c r="W83" s="37"/>
      <c r="X83" s="37"/>
      <c r="Y83" s="37"/>
      <c r="Z83" s="37"/>
      <c r="AA83" s="37"/>
      <c r="AB83" s="37"/>
      <c r="AC83" s="37"/>
      <c r="AD83" s="37"/>
      <c r="AE83" s="37"/>
      <c r="AF83" s="37">
        <v>210</v>
      </c>
      <c r="AG83" s="37"/>
      <c r="AH83" s="37">
        <v>142</v>
      </c>
      <c r="AI83" s="37"/>
      <c r="AJ83" s="37"/>
      <c r="AK83" s="37"/>
      <c r="AL83" s="37"/>
      <c r="AM83" s="37"/>
      <c r="AN83" s="37"/>
      <c r="AO83" s="37">
        <v>500</v>
      </c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>
        <v>500</v>
      </c>
      <c r="BC83" s="37"/>
      <c r="BD83" s="37">
        <v>400</v>
      </c>
      <c r="BE83" s="37"/>
      <c r="BF83" s="37"/>
      <c r="BG83" s="37"/>
      <c r="BH83" s="37"/>
      <c r="BI83" s="37"/>
      <c r="BJ83" s="37">
        <v>455</v>
      </c>
      <c r="BK83" s="37"/>
      <c r="BL83" s="37"/>
      <c r="BM83" s="37">
        <v>500</v>
      </c>
      <c r="BN83" s="37"/>
      <c r="BO83" s="37"/>
      <c r="BP83" s="37"/>
      <c r="BQ83" s="37"/>
      <c r="BR83" s="37">
        <v>490</v>
      </c>
      <c r="BS83" s="37"/>
      <c r="BT83" s="37"/>
      <c r="BU83" s="37"/>
      <c r="BV83" s="37"/>
      <c r="BW83" s="37"/>
      <c r="BX83" s="37"/>
      <c r="BY83" s="37">
        <v>595</v>
      </c>
      <c r="BZ83" s="37"/>
      <c r="CA83" s="38"/>
      <c r="CB83" s="31">
        <v>0</v>
      </c>
      <c r="CC83" s="31">
        <v>0</v>
      </c>
      <c r="CD83" s="31">
        <v>0</v>
      </c>
      <c r="CE83" s="32">
        <v>0</v>
      </c>
      <c r="CF83" s="32">
        <v>0</v>
      </c>
      <c r="CG83" s="32">
        <v>0</v>
      </c>
    </row>
    <row r="84" spans="1:85" ht="15" customHeight="1" thickBot="1" x14ac:dyDescent="0.3">
      <c r="A84" s="141" t="s">
        <v>394</v>
      </c>
      <c r="B84" s="19" t="s">
        <v>1559</v>
      </c>
      <c r="C84" s="20" t="s">
        <v>3714</v>
      </c>
      <c r="D84" s="143" t="s">
        <v>1560</v>
      </c>
      <c r="E84" s="23" t="s">
        <v>275</v>
      </c>
      <c r="F84" s="331">
        <f>SUM(LARGE(G84:CG84,{1,2,3,4,5,6}))</f>
        <v>3040</v>
      </c>
      <c r="G84" s="36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>
        <v>210</v>
      </c>
      <c r="W84" s="37"/>
      <c r="X84" s="37"/>
      <c r="Y84" s="37"/>
      <c r="Z84" s="37"/>
      <c r="AA84" s="37"/>
      <c r="AB84" s="37"/>
      <c r="AC84" s="37"/>
      <c r="AD84" s="37"/>
      <c r="AE84" s="37"/>
      <c r="AF84" s="37">
        <v>210</v>
      </c>
      <c r="AG84" s="37"/>
      <c r="AH84" s="37">
        <v>142</v>
      </c>
      <c r="AI84" s="37"/>
      <c r="AJ84" s="37"/>
      <c r="AK84" s="37"/>
      <c r="AL84" s="37"/>
      <c r="AM84" s="37"/>
      <c r="AN84" s="37"/>
      <c r="AO84" s="37">
        <v>500</v>
      </c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>
        <v>500</v>
      </c>
      <c r="BC84" s="37"/>
      <c r="BD84" s="37">
        <v>400</v>
      </c>
      <c r="BE84" s="37"/>
      <c r="BF84" s="37"/>
      <c r="BG84" s="37"/>
      <c r="BH84" s="37"/>
      <c r="BI84" s="37"/>
      <c r="BJ84" s="37">
        <v>455</v>
      </c>
      <c r="BK84" s="37"/>
      <c r="BL84" s="37"/>
      <c r="BM84" s="37">
        <v>500</v>
      </c>
      <c r="BN84" s="37"/>
      <c r="BO84" s="37"/>
      <c r="BP84" s="37"/>
      <c r="BQ84" s="37"/>
      <c r="BR84" s="37">
        <v>490</v>
      </c>
      <c r="BS84" s="37"/>
      <c r="BT84" s="37"/>
      <c r="BU84" s="37"/>
      <c r="BV84" s="37"/>
      <c r="BW84" s="37"/>
      <c r="BX84" s="37"/>
      <c r="BY84" s="37">
        <v>595</v>
      </c>
      <c r="BZ84" s="37"/>
      <c r="CA84" s="38"/>
      <c r="CB84" s="31">
        <v>0</v>
      </c>
      <c r="CC84" s="31">
        <v>0</v>
      </c>
      <c r="CD84" s="31">
        <v>0</v>
      </c>
      <c r="CE84" s="32">
        <v>0</v>
      </c>
      <c r="CF84" s="32">
        <v>0</v>
      </c>
      <c r="CG84" s="32">
        <v>0</v>
      </c>
    </row>
    <row r="85" spans="1:85" ht="15" customHeight="1" thickBot="1" x14ac:dyDescent="0.3">
      <c r="A85" s="141" t="s">
        <v>397</v>
      </c>
      <c r="B85" s="19" t="s">
        <v>197</v>
      </c>
      <c r="C85" s="20" t="s">
        <v>4233</v>
      </c>
      <c r="D85" s="143" t="s">
        <v>198</v>
      </c>
      <c r="E85" s="23" t="s">
        <v>4643</v>
      </c>
      <c r="F85" s="331">
        <f>SUM(LARGE(G85:CG85,{1,2,3,4,5,6}))</f>
        <v>2969</v>
      </c>
      <c r="G85" s="36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>
        <v>137</v>
      </c>
      <c r="AI85" s="37">
        <v>490</v>
      </c>
      <c r="AJ85" s="37"/>
      <c r="AK85" s="37"/>
      <c r="AL85" s="37"/>
      <c r="AM85" s="37"/>
      <c r="AN85" s="37"/>
      <c r="AO85" s="37">
        <v>920</v>
      </c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>
        <v>642</v>
      </c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>
        <v>780</v>
      </c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8"/>
      <c r="CB85" s="31">
        <v>0</v>
      </c>
      <c r="CC85" s="31">
        <v>0</v>
      </c>
      <c r="CD85" s="31">
        <v>0</v>
      </c>
      <c r="CE85" s="32">
        <v>0</v>
      </c>
      <c r="CF85" s="32">
        <v>0</v>
      </c>
      <c r="CG85" s="32">
        <v>0</v>
      </c>
    </row>
    <row r="86" spans="1:85" ht="15" customHeight="1" thickBot="1" x14ac:dyDescent="0.3">
      <c r="A86" s="141" t="s">
        <v>400</v>
      </c>
      <c r="B86" s="19" t="s">
        <v>361</v>
      </c>
      <c r="C86" s="20" t="s">
        <v>4285</v>
      </c>
      <c r="D86" s="143" t="s">
        <v>362</v>
      </c>
      <c r="E86" s="23" t="s">
        <v>288</v>
      </c>
      <c r="F86" s="331">
        <f>SUM(LARGE(G86:CG86,{1,2,3,4,5,6}))</f>
        <v>2958</v>
      </c>
      <c r="G86" s="36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>
        <v>687</v>
      </c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>
        <v>120</v>
      </c>
      <c r="AF86" s="37"/>
      <c r="AG86" s="37"/>
      <c r="AH86" s="37"/>
      <c r="AI86" s="37">
        <v>595</v>
      </c>
      <c r="AJ86" s="37"/>
      <c r="AK86" s="37"/>
      <c r="AL86" s="37"/>
      <c r="AM86" s="37">
        <v>566</v>
      </c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>
        <v>600</v>
      </c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>
        <v>390</v>
      </c>
      <c r="BS86" s="37"/>
      <c r="BT86" s="37"/>
      <c r="BU86" s="37"/>
      <c r="BV86" s="37"/>
      <c r="BW86" s="37"/>
      <c r="BX86" s="37"/>
      <c r="BY86" s="37"/>
      <c r="BZ86" s="37"/>
      <c r="CA86" s="38"/>
      <c r="CB86" s="31">
        <v>0</v>
      </c>
      <c r="CC86" s="31">
        <v>0</v>
      </c>
      <c r="CD86" s="31">
        <v>0</v>
      </c>
      <c r="CE86" s="32">
        <v>0</v>
      </c>
      <c r="CF86" s="32">
        <v>0</v>
      </c>
      <c r="CG86" s="32">
        <v>0</v>
      </c>
    </row>
    <row r="87" spans="1:85" ht="15" customHeight="1" thickBot="1" x14ac:dyDescent="0.3">
      <c r="A87" s="141" t="s">
        <v>403</v>
      </c>
      <c r="B87" s="21" t="s">
        <v>324</v>
      </c>
      <c r="C87" s="20" t="s">
        <v>4242</v>
      </c>
      <c r="D87" s="143" t="s">
        <v>325</v>
      </c>
      <c r="E87" s="23" t="s">
        <v>326</v>
      </c>
      <c r="F87" s="331">
        <f>SUM(LARGE(G87:CG87,{1,2,3,4,5,6}))</f>
        <v>2958</v>
      </c>
      <c r="G87" s="36"/>
      <c r="H87" s="37"/>
      <c r="I87" s="37"/>
      <c r="J87" s="37"/>
      <c r="K87" s="37"/>
      <c r="L87" s="37">
        <v>504</v>
      </c>
      <c r="M87" s="37"/>
      <c r="N87" s="37"/>
      <c r="O87" s="37"/>
      <c r="P87" s="37"/>
      <c r="Q87" s="37"/>
      <c r="R87" s="37"/>
      <c r="S87" s="37">
        <v>360</v>
      </c>
      <c r="T87" s="37"/>
      <c r="U87" s="37"/>
      <c r="V87" s="37"/>
      <c r="W87" s="37"/>
      <c r="X87" s="37"/>
      <c r="Y87" s="37">
        <v>360</v>
      </c>
      <c r="Z87" s="37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>
        <v>642</v>
      </c>
      <c r="AN87" s="37"/>
      <c r="AO87" s="37"/>
      <c r="AP87" s="37"/>
      <c r="AQ87" s="37"/>
      <c r="AR87" s="37"/>
      <c r="AS87" s="37"/>
      <c r="AT87" s="37"/>
      <c r="AU87" s="37">
        <v>450</v>
      </c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>
        <v>253</v>
      </c>
      <c r="BV87" s="37"/>
      <c r="BW87" s="37">
        <v>642</v>
      </c>
      <c r="BX87" s="37"/>
      <c r="BY87" s="37"/>
      <c r="BZ87" s="37"/>
      <c r="CA87" s="38"/>
      <c r="CB87" s="31">
        <v>0</v>
      </c>
      <c r="CC87" s="31">
        <v>0</v>
      </c>
      <c r="CD87" s="31">
        <v>0</v>
      </c>
      <c r="CE87" s="32">
        <v>0</v>
      </c>
      <c r="CF87" s="32">
        <v>0</v>
      </c>
      <c r="CG87" s="32">
        <v>0</v>
      </c>
    </row>
    <row r="88" spans="1:85" ht="15" customHeight="1" thickBot="1" x14ac:dyDescent="0.3">
      <c r="A88" s="141" t="s">
        <v>406</v>
      </c>
      <c r="B88" s="19" t="s">
        <v>1432</v>
      </c>
      <c r="C88" s="20" t="s">
        <v>3661</v>
      </c>
      <c r="D88" s="143" t="s">
        <v>1433</v>
      </c>
      <c r="E88" s="23" t="s">
        <v>4644</v>
      </c>
      <c r="F88" s="331">
        <f>SUM(LARGE(G88:CG88,{1,2,3,4,5,6}))</f>
        <v>2946</v>
      </c>
      <c r="G88" s="36"/>
      <c r="H88" s="37"/>
      <c r="I88" s="37"/>
      <c r="J88" s="37"/>
      <c r="K88" s="37"/>
      <c r="L88" s="37">
        <v>504</v>
      </c>
      <c r="M88" s="37"/>
      <c r="N88" s="37"/>
      <c r="O88" s="37"/>
      <c r="P88" s="37"/>
      <c r="Q88" s="37"/>
      <c r="R88" s="37"/>
      <c r="S88" s="37">
        <v>360</v>
      </c>
      <c r="T88" s="37"/>
      <c r="U88" s="37"/>
      <c r="V88" s="37"/>
      <c r="W88" s="37"/>
      <c r="X88" s="37"/>
      <c r="Y88" s="37">
        <v>360</v>
      </c>
      <c r="Z88" s="37"/>
      <c r="AA88" s="37"/>
      <c r="AB88" s="37"/>
      <c r="AC88" s="37"/>
      <c r="AD88" s="37"/>
      <c r="AE88" s="37"/>
      <c r="AF88" s="37"/>
      <c r="AG88" s="37"/>
      <c r="AH88" s="37"/>
      <c r="AI88" s="37"/>
      <c r="AJ88" s="37">
        <v>780</v>
      </c>
      <c r="AK88" s="37"/>
      <c r="AL88" s="37"/>
      <c r="AM88" s="37">
        <v>642</v>
      </c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8">
        <v>300</v>
      </c>
      <c r="CB88" s="31">
        <v>0</v>
      </c>
      <c r="CC88" s="31">
        <v>0</v>
      </c>
      <c r="CD88" s="31">
        <v>0</v>
      </c>
      <c r="CE88" s="32">
        <v>0</v>
      </c>
      <c r="CF88" s="32">
        <v>0</v>
      </c>
      <c r="CG88" s="32">
        <v>0</v>
      </c>
    </row>
    <row r="89" spans="1:85" ht="15" customHeight="1" thickBot="1" x14ac:dyDescent="0.3">
      <c r="A89" s="141" t="s">
        <v>410</v>
      </c>
      <c r="B89" s="127" t="s">
        <v>294</v>
      </c>
      <c r="C89" s="20" t="s">
        <v>4248</v>
      </c>
      <c r="D89" s="143" t="s">
        <v>295</v>
      </c>
      <c r="E89" s="23" t="s">
        <v>241</v>
      </c>
      <c r="F89" s="331">
        <f>SUM(LARGE(G89:CG89,{1,2,3,4,5,6}))</f>
        <v>2917</v>
      </c>
      <c r="G89" s="36">
        <v>441</v>
      </c>
      <c r="H89" s="37"/>
      <c r="I89" s="37"/>
      <c r="J89" s="37"/>
      <c r="K89" s="37"/>
      <c r="L89" s="37"/>
      <c r="M89" s="37">
        <v>272</v>
      </c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>
        <v>441</v>
      </c>
      <c r="Y89" s="37">
        <v>490</v>
      </c>
      <c r="Z89" s="37"/>
      <c r="AA89" s="37"/>
      <c r="AB89" s="37"/>
      <c r="AC89" s="37"/>
      <c r="AD89" s="37"/>
      <c r="AE89" s="37"/>
      <c r="AF89" s="37"/>
      <c r="AG89" s="37"/>
      <c r="AH89" s="37"/>
      <c r="AI89" s="37">
        <v>272</v>
      </c>
      <c r="AJ89" s="37"/>
      <c r="AK89" s="37"/>
      <c r="AL89" s="37"/>
      <c r="AM89" s="37"/>
      <c r="AN89" s="37"/>
      <c r="AO89" s="37"/>
      <c r="AP89" s="37"/>
      <c r="AQ89" s="37"/>
      <c r="AR89" s="37">
        <v>595</v>
      </c>
      <c r="AS89" s="37"/>
      <c r="AT89" s="37"/>
      <c r="AU89" s="37">
        <v>441</v>
      </c>
      <c r="AV89" s="37"/>
      <c r="AW89" s="37"/>
      <c r="AX89" s="37"/>
      <c r="AY89" s="37"/>
      <c r="AZ89" s="37"/>
      <c r="BA89" s="37"/>
      <c r="BB89" s="37"/>
      <c r="BC89" s="37"/>
      <c r="BD89" s="37">
        <v>350</v>
      </c>
      <c r="BE89" s="37"/>
      <c r="BF89" s="37"/>
      <c r="BG89" s="37"/>
      <c r="BH89" s="37"/>
      <c r="BI89" s="37"/>
      <c r="BJ89" s="37">
        <v>441</v>
      </c>
      <c r="BK89" s="37"/>
      <c r="BL89" s="37"/>
      <c r="BM89" s="37"/>
      <c r="BN89" s="37"/>
      <c r="BO89" s="37"/>
      <c r="BP89" s="37"/>
      <c r="BQ89" s="37"/>
      <c r="BR89" s="37">
        <v>460</v>
      </c>
      <c r="BS89" s="37"/>
      <c r="BT89" s="37">
        <v>490</v>
      </c>
      <c r="BU89" s="37"/>
      <c r="BV89" s="37"/>
      <c r="BW89" s="37"/>
      <c r="BX89" s="37">
        <v>385</v>
      </c>
      <c r="BY89" s="37"/>
      <c r="BZ89" s="37"/>
      <c r="CA89" s="38"/>
      <c r="CB89" s="31">
        <v>0</v>
      </c>
      <c r="CC89" s="31">
        <v>0</v>
      </c>
      <c r="CD89" s="31">
        <v>0</v>
      </c>
      <c r="CE89" s="32">
        <v>0</v>
      </c>
      <c r="CF89" s="32">
        <v>0</v>
      </c>
      <c r="CG89" s="32">
        <v>0</v>
      </c>
    </row>
    <row r="90" spans="1:85" ht="15" customHeight="1" thickBot="1" x14ac:dyDescent="0.3">
      <c r="A90" s="141" t="s">
        <v>413</v>
      </c>
      <c r="B90" s="19" t="s">
        <v>1537</v>
      </c>
      <c r="C90" s="20" t="s">
        <v>3704</v>
      </c>
      <c r="D90" s="143" t="s">
        <v>1538</v>
      </c>
      <c r="E90" s="23" t="s">
        <v>241</v>
      </c>
      <c r="F90" s="331">
        <f>SUM(LARGE(G90:CG90,{1,2,3,4,5,6}))</f>
        <v>2917</v>
      </c>
      <c r="G90" s="36">
        <v>441</v>
      </c>
      <c r="H90" s="37"/>
      <c r="I90" s="37"/>
      <c r="J90" s="37"/>
      <c r="K90" s="37"/>
      <c r="L90" s="37"/>
      <c r="M90" s="37">
        <v>272</v>
      </c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>
        <v>441</v>
      </c>
      <c r="Y90" s="37">
        <v>490</v>
      </c>
      <c r="Z90" s="37"/>
      <c r="AA90" s="37"/>
      <c r="AB90" s="37"/>
      <c r="AC90" s="37"/>
      <c r="AD90" s="37"/>
      <c r="AE90" s="37"/>
      <c r="AF90" s="37"/>
      <c r="AG90" s="37"/>
      <c r="AH90" s="37"/>
      <c r="AI90" s="37">
        <v>272</v>
      </c>
      <c r="AJ90" s="37"/>
      <c r="AK90" s="37"/>
      <c r="AL90" s="37"/>
      <c r="AM90" s="37"/>
      <c r="AN90" s="37"/>
      <c r="AO90" s="37"/>
      <c r="AP90" s="37"/>
      <c r="AQ90" s="37"/>
      <c r="AR90" s="37">
        <v>595</v>
      </c>
      <c r="AS90" s="37"/>
      <c r="AT90" s="37"/>
      <c r="AU90" s="37">
        <v>441</v>
      </c>
      <c r="AV90" s="37"/>
      <c r="AW90" s="37"/>
      <c r="AX90" s="37"/>
      <c r="AY90" s="37"/>
      <c r="AZ90" s="37"/>
      <c r="BA90" s="37"/>
      <c r="BB90" s="37"/>
      <c r="BC90" s="37"/>
      <c r="BD90" s="37">
        <v>350</v>
      </c>
      <c r="BE90" s="37"/>
      <c r="BF90" s="37"/>
      <c r="BG90" s="37"/>
      <c r="BH90" s="37"/>
      <c r="BI90" s="37"/>
      <c r="BJ90" s="37">
        <v>441</v>
      </c>
      <c r="BK90" s="37"/>
      <c r="BL90" s="37"/>
      <c r="BM90" s="37"/>
      <c r="BN90" s="37"/>
      <c r="BO90" s="37"/>
      <c r="BP90" s="37"/>
      <c r="BQ90" s="37"/>
      <c r="BR90" s="37">
        <v>460</v>
      </c>
      <c r="BS90" s="37"/>
      <c r="BT90" s="37">
        <v>490</v>
      </c>
      <c r="BU90" s="37"/>
      <c r="BV90" s="37"/>
      <c r="BW90" s="37"/>
      <c r="BX90" s="37">
        <v>385</v>
      </c>
      <c r="BY90" s="37"/>
      <c r="BZ90" s="37"/>
      <c r="CA90" s="38"/>
      <c r="CB90" s="31">
        <v>0</v>
      </c>
      <c r="CC90" s="31">
        <v>0</v>
      </c>
      <c r="CD90" s="31">
        <v>0</v>
      </c>
      <c r="CE90" s="32">
        <v>0</v>
      </c>
      <c r="CF90" s="32">
        <v>0</v>
      </c>
      <c r="CG90" s="32">
        <v>0</v>
      </c>
    </row>
    <row r="91" spans="1:85" ht="15" customHeight="1" thickBot="1" x14ac:dyDescent="0.3">
      <c r="A91" s="141" t="s">
        <v>416</v>
      </c>
      <c r="B91" s="19" t="s">
        <v>1535</v>
      </c>
      <c r="C91" s="20" t="s">
        <v>3743</v>
      </c>
      <c r="D91" s="143" t="s">
        <v>1536</v>
      </c>
      <c r="E91" s="23" t="s">
        <v>326</v>
      </c>
      <c r="F91" s="331">
        <f>SUM(LARGE(G91:CG91,{1,2,3,4,5,6}))</f>
        <v>2917</v>
      </c>
      <c r="G91" s="36">
        <v>450</v>
      </c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>
        <v>504</v>
      </c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>
        <v>480</v>
      </c>
      <c r="AF91" s="37"/>
      <c r="AG91" s="37"/>
      <c r="AH91" s="37"/>
      <c r="AI91" s="37"/>
      <c r="AJ91" s="37"/>
      <c r="AK91" s="37"/>
      <c r="AL91" s="37"/>
      <c r="AM91" s="37">
        <v>780</v>
      </c>
      <c r="AN91" s="37"/>
      <c r="AO91" s="37"/>
      <c r="AP91" s="37"/>
      <c r="AQ91" s="37"/>
      <c r="AR91" s="37"/>
      <c r="AS91" s="37"/>
      <c r="AT91" s="37"/>
      <c r="AU91" s="37">
        <v>450</v>
      </c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>
        <v>253</v>
      </c>
      <c r="BV91" s="37"/>
      <c r="BW91" s="37"/>
      <c r="BX91" s="37"/>
      <c r="BY91" s="37"/>
      <c r="BZ91" s="37"/>
      <c r="CA91" s="38"/>
      <c r="CB91" s="31">
        <v>0</v>
      </c>
      <c r="CC91" s="31">
        <v>0</v>
      </c>
      <c r="CD91" s="31">
        <v>0</v>
      </c>
      <c r="CE91" s="32">
        <v>0</v>
      </c>
      <c r="CF91" s="32">
        <v>0</v>
      </c>
      <c r="CG91" s="32">
        <v>0</v>
      </c>
    </row>
    <row r="92" spans="1:85" ht="15" customHeight="1" thickBot="1" x14ac:dyDescent="0.3">
      <c r="A92" s="141" t="s">
        <v>420</v>
      </c>
      <c r="B92" s="21" t="s">
        <v>367</v>
      </c>
      <c r="C92" s="20" t="s">
        <v>4260</v>
      </c>
      <c r="D92" s="143" t="s">
        <v>368</v>
      </c>
      <c r="E92" s="23" t="s">
        <v>166</v>
      </c>
      <c r="F92" s="331">
        <f>SUM(LARGE(G92:CG92,{1,2,3,4,5,6}))</f>
        <v>2902</v>
      </c>
      <c r="G92" s="36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>
        <v>102</v>
      </c>
      <c r="V92" s="37"/>
      <c r="W92" s="37"/>
      <c r="X92" s="37"/>
      <c r="Y92" s="37"/>
      <c r="Z92" s="37">
        <v>205</v>
      </c>
      <c r="AA92" s="37"/>
      <c r="AB92" s="37"/>
      <c r="AC92" s="37"/>
      <c r="AD92" s="37"/>
      <c r="AE92" s="37"/>
      <c r="AF92" s="37"/>
      <c r="AG92" s="37"/>
      <c r="AH92" s="37"/>
      <c r="AI92" s="37">
        <v>700</v>
      </c>
      <c r="AJ92" s="37"/>
      <c r="AK92" s="37"/>
      <c r="AL92" s="37"/>
      <c r="AM92" s="37"/>
      <c r="AN92" s="37"/>
      <c r="AO92" s="37"/>
      <c r="AP92" s="37"/>
      <c r="AQ92" s="37"/>
      <c r="AR92" s="37">
        <v>642</v>
      </c>
      <c r="AS92" s="37"/>
      <c r="AT92" s="37"/>
      <c r="AU92" s="37">
        <v>450</v>
      </c>
      <c r="AV92" s="37"/>
      <c r="AW92" s="37"/>
      <c r="AX92" s="37"/>
      <c r="AY92" s="37">
        <v>360</v>
      </c>
      <c r="AZ92" s="37"/>
      <c r="BA92" s="37">
        <v>300</v>
      </c>
      <c r="BB92" s="37"/>
      <c r="BC92" s="37"/>
      <c r="BD92" s="37"/>
      <c r="BE92" s="37"/>
      <c r="BF92" s="37"/>
      <c r="BG92" s="37"/>
      <c r="BH92" s="37"/>
      <c r="BI92" s="37"/>
      <c r="BJ92" s="37">
        <v>450</v>
      </c>
      <c r="BK92" s="37"/>
      <c r="BL92" s="37"/>
      <c r="BM92" s="37"/>
      <c r="BN92" s="37"/>
      <c r="BO92" s="37"/>
      <c r="BP92" s="37"/>
      <c r="BQ92" s="37">
        <v>300</v>
      </c>
      <c r="BR92" s="37"/>
      <c r="BS92" s="37"/>
      <c r="BT92" s="37"/>
      <c r="BU92" s="37"/>
      <c r="BV92" s="37"/>
      <c r="BW92" s="37"/>
      <c r="BX92" s="37"/>
      <c r="BY92" s="37"/>
      <c r="BZ92" s="37"/>
      <c r="CA92" s="38"/>
      <c r="CB92" s="31">
        <v>0</v>
      </c>
      <c r="CC92" s="31">
        <v>0</v>
      </c>
      <c r="CD92" s="31">
        <v>0</v>
      </c>
      <c r="CE92" s="32">
        <v>0</v>
      </c>
      <c r="CF92" s="32">
        <v>0</v>
      </c>
      <c r="CG92" s="32">
        <v>0</v>
      </c>
    </row>
    <row r="93" spans="1:85" ht="15" customHeight="1" thickBot="1" x14ac:dyDescent="0.3">
      <c r="A93" s="141" t="s">
        <v>423</v>
      </c>
      <c r="B93" s="19" t="s">
        <v>304</v>
      </c>
      <c r="C93" s="20" t="s">
        <v>4265</v>
      </c>
      <c r="D93" s="143" t="s">
        <v>305</v>
      </c>
      <c r="E93" s="23" t="s">
        <v>306</v>
      </c>
      <c r="F93" s="331">
        <f>SUM(LARGE(G93:CG93,{1,2,3,4,5,6}))</f>
        <v>2873</v>
      </c>
      <c r="G93" s="36">
        <v>441</v>
      </c>
      <c r="H93" s="37"/>
      <c r="I93" s="37"/>
      <c r="J93" s="37"/>
      <c r="K93" s="37"/>
      <c r="L93" s="37"/>
      <c r="M93" s="37">
        <v>272</v>
      </c>
      <c r="N93" s="37"/>
      <c r="O93" s="37"/>
      <c r="P93" s="37"/>
      <c r="Q93" s="37"/>
      <c r="R93" s="37"/>
      <c r="S93" s="37"/>
      <c r="T93" s="37"/>
      <c r="U93" s="37">
        <v>157</v>
      </c>
      <c r="V93" s="37"/>
      <c r="W93" s="37"/>
      <c r="X93" s="37">
        <v>441</v>
      </c>
      <c r="Y93" s="37"/>
      <c r="Z93" s="37">
        <v>275</v>
      </c>
      <c r="AA93" s="37"/>
      <c r="AB93" s="37"/>
      <c r="AC93" s="37"/>
      <c r="AD93" s="37"/>
      <c r="AE93" s="37"/>
      <c r="AF93" s="37"/>
      <c r="AG93" s="37"/>
      <c r="AH93" s="37"/>
      <c r="AI93" s="37">
        <v>490</v>
      </c>
      <c r="AJ93" s="37"/>
      <c r="AK93" s="37"/>
      <c r="AL93" s="37"/>
      <c r="AM93" s="37"/>
      <c r="AN93" s="37"/>
      <c r="AO93" s="37"/>
      <c r="AP93" s="37"/>
      <c r="AQ93" s="37">
        <v>175</v>
      </c>
      <c r="AR93" s="37">
        <v>385</v>
      </c>
      <c r="AS93" s="37"/>
      <c r="AT93" s="37"/>
      <c r="AU93" s="37">
        <v>441</v>
      </c>
      <c r="AV93" s="37"/>
      <c r="AW93" s="37"/>
      <c r="AX93" s="37"/>
      <c r="AY93" s="37"/>
      <c r="AZ93" s="37"/>
      <c r="BA93" s="37"/>
      <c r="BB93" s="37"/>
      <c r="BC93" s="37"/>
      <c r="BD93" s="37">
        <v>600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>
        <v>102</v>
      </c>
      <c r="BR93" s="37">
        <v>460</v>
      </c>
      <c r="BS93" s="37"/>
      <c r="BT93" s="37">
        <v>385</v>
      </c>
      <c r="BU93" s="37"/>
      <c r="BV93" s="37"/>
      <c r="BW93" s="37"/>
      <c r="BX93" s="37">
        <v>316</v>
      </c>
      <c r="BY93" s="37"/>
      <c r="BZ93" s="37"/>
      <c r="CA93" s="38"/>
      <c r="CB93" s="31">
        <v>0</v>
      </c>
      <c r="CC93" s="31">
        <v>0</v>
      </c>
      <c r="CD93" s="31">
        <v>0</v>
      </c>
      <c r="CE93" s="32">
        <v>0</v>
      </c>
      <c r="CF93" s="32">
        <v>0</v>
      </c>
      <c r="CG93" s="32">
        <v>0</v>
      </c>
    </row>
    <row r="94" spans="1:85" ht="15" customHeight="1" thickBot="1" x14ac:dyDescent="0.3">
      <c r="A94" s="141" t="s">
        <v>426</v>
      </c>
      <c r="B94" s="19" t="s">
        <v>374</v>
      </c>
      <c r="C94" s="20" t="s">
        <v>4003</v>
      </c>
      <c r="D94" s="143" t="s">
        <v>375</v>
      </c>
      <c r="E94" s="23" t="s">
        <v>376</v>
      </c>
      <c r="F94" s="331">
        <f>SUM(LARGE(G94:CG94,{1,2,3,4,5,6}))</f>
        <v>2871</v>
      </c>
      <c r="G94" s="36">
        <v>513</v>
      </c>
      <c r="H94" s="37"/>
      <c r="I94" s="37"/>
      <c r="J94" s="37"/>
      <c r="K94" s="37"/>
      <c r="L94" s="37">
        <v>595</v>
      </c>
      <c r="M94" s="37"/>
      <c r="N94" s="37"/>
      <c r="O94" s="37"/>
      <c r="P94" s="37">
        <v>102</v>
      </c>
      <c r="Q94" s="37"/>
      <c r="R94" s="37"/>
      <c r="S94" s="37"/>
      <c r="T94" s="37"/>
      <c r="U94" s="37">
        <v>102</v>
      </c>
      <c r="V94" s="37"/>
      <c r="W94" s="37"/>
      <c r="X94" s="37">
        <v>513</v>
      </c>
      <c r="Y94" s="37"/>
      <c r="Z94" s="37"/>
      <c r="AA94" s="37"/>
      <c r="AB94" s="37"/>
      <c r="AC94" s="37"/>
      <c r="AD94" s="37"/>
      <c r="AE94" s="37"/>
      <c r="AF94" s="37"/>
      <c r="AG94" s="37">
        <v>205</v>
      </c>
      <c r="AH94" s="37"/>
      <c r="AI94" s="37"/>
      <c r="AJ94" s="37"/>
      <c r="AK94" s="37"/>
      <c r="AL94" s="37"/>
      <c r="AM94" s="37"/>
      <c r="AN94" s="37"/>
      <c r="AO94" s="37">
        <v>490</v>
      </c>
      <c r="AP94" s="37"/>
      <c r="AQ94" s="37">
        <v>102</v>
      </c>
      <c r="AR94" s="37"/>
      <c r="AS94" s="37"/>
      <c r="AT94" s="37"/>
      <c r="AU94" s="37"/>
      <c r="AV94" s="37"/>
      <c r="AW94" s="37"/>
      <c r="AX94" s="37"/>
      <c r="AY94" s="37"/>
      <c r="AZ94" s="37"/>
      <c r="BA94" s="37">
        <v>157</v>
      </c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>
        <v>205</v>
      </c>
      <c r="BR94" s="37"/>
      <c r="BS94" s="37"/>
      <c r="BT94" s="37">
        <v>444</v>
      </c>
      <c r="BU94" s="37"/>
      <c r="BV94" s="37"/>
      <c r="BW94" s="37"/>
      <c r="BX94" s="37">
        <v>316</v>
      </c>
      <c r="BY94" s="37"/>
      <c r="BZ94" s="37"/>
      <c r="CA94" s="38"/>
      <c r="CB94" s="31">
        <v>0</v>
      </c>
      <c r="CC94" s="31">
        <v>0</v>
      </c>
      <c r="CD94" s="31">
        <v>0</v>
      </c>
      <c r="CE94" s="32">
        <v>0</v>
      </c>
      <c r="CF94" s="32">
        <v>0</v>
      </c>
      <c r="CG94" s="32">
        <v>0</v>
      </c>
    </row>
    <row r="95" spans="1:85" ht="15" customHeight="1" thickBot="1" x14ac:dyDescent="0.3">
      <c r="A95" s="141" t="s">
        <v>429</v>
      </c>
      <c r="B95" s="21" t="s">
        <v>334</v>
      </c>
      <c r="C95" s="20" t="s">
        <v>4264</v>
      </c>
      <c r="D95" s="143" t="s">
        <v>335</v>
      </c>
      <c r="E95" s="23" t="s">
        <v>222</v>
      </c>
      <c r="F95" s="331">
        <f>SUM(LARGE(G95:CG95,{1,2,3,4,5,6}))</f>
        <v>2870</v>
      </c>
      <c r="G95" s="36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>
        <v>566</v>
      </c>
      <c r="Z95" s="37"/>
      <c r="AA95" s="37"/>
      <c r="AB95" s="37"/>
      <c r="AC95" s="37"/>
      <c r="AD95" s="37"/>
      <c r="AE95" s="37"/>
      <c r="AF95" s="37"/>
      <c r="AG95" s="37"/>
      <c r="AH95" s="37"/>
      <c r="AI95" s="37">
        <v>385</v>
      </c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>
        <v>790</v>
      </c>
      <c r="AV95" s="37"/>
      <c r="AW95" s="37"/>
      <c r="AX95" s="37"/>
      <c r="AY95" s="37">
        <v>316</v>
      </c>
      <c r="AZ95" s="37"/>
      <c r="BA95" s="37"/>
      <c r="BB95" s="37"/>
      <c r="BC95" s="37"/>
      <c r="BD95" s="37"/>
      <c r="BE95" s="37"/>
      <c r="BF95" s="37"/>
      <c r="BG95" s="37"/>
      <c r="BH95" s="37">
        <v>157</v>
      </c>
      <c r="BI95" s="37"/>
      <c r="BJ95" s="37">
        <v>513</v>
      </c>
      <c r="BK95" s="37"/>
      <c r="BL95" s="37"/>
      <c r="BM95" s="37"/>
      <c r="BN95" s="37"/>
      <c r="BO95" s="37"/>
      <c r="BP95" s="37">
        <v>300</v>
      </c>
      <c r="BQ95" s="37"/>
      <c r="BR95" s="37"/>
      <c r="BS95" s="37"/>
      <c r="BT95" s="37"/>
      <c r="BU95" s="37"/>
      <c r="BV95" s="37"/>
      <c r="BW95" s="37"/>
      <c r="BX95" s="37"/>
      <c r="BY95" s="37"/>
      <c r="BZ95" s="37">
        <v>205</v>
      </c>
      <c r="CA95" s="38"/>
      <c r="CB95" s="31">
        <v>0</v>
      </c>
      <c r="CC95" s="31">
        <v>0</v>
      </c>
      <c r="CD95" s="31">
        <v>0</v>
      </c>
      <c r="CE95" s="32">
        <v>0</v>
      </c>
      <c r="CF95" s="32">
        <v>0</v>
      </c>
      <c r="CG95" s="32">
        <v>0</v>
      </c>
    </row>
    <row r="96" spans="1:85" ht="15" customHeight="1" thickBot="1" x14ac:dyDescent="0.3">
      <c r="A96" s="141" t="s">
        <v>432</v>
      </c>
      <c r="B96" s="19" t="s">
        <v>1529</v>
      </c>
      <c r="C96" s="20" t="s">
        <v>3696</v>
      </c>
      <c r="D96" s="143" t="s">
        <v>1530</v>
      </c>
      <c r="E96" s="23" t="s">
        <v>288</v>
      </c>
      <c r="F96" s="331">
        <f>SUM(LARGE(G96:CG96,{1,2,3,4,5,6}))</f>
        <v>2838</v>
      </c>
      <c r="G96" s="36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>
        <v>687</v>
      </c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>
        <v>595</v>
      </c>
      <c r="AJ96" s="37"/>
      <c r="AK96" s="37"/>
      <c r="AL96" s="37"/>
      <c r="AM96" s="37">
        <v>566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>
        <v>600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>
        <v>390</v>
      </c>
      <c r="BS96" s="37"/>
      <c r="BT96" s="37"/>
      <c r="BU96" s="37"/>
      <c r="BV96" s="37"/>
      <c r="BW96" s="37"/>
      <c r="BX96" s="37"/>
      <c r="BY96" s="37"/>
      <c r="BZ96" s="37"/>
      <c r="CA96" s="38"/>
      <c r="CB96" s="31">
        <v>0</v>
      </c>
      <c r="CC96" s="31">
        <v>0</v>
      </c>
      <c r="CD96" s="31">
        <v>0</v>
      </c>
      <c r="CE96" s="32">
        <v>0</v>
      </c>
      <c r="CF96" s="32">
        <v>0</v>
      </c>
      <c r="CG96" s="32">
        <v>0</v>
      </c>
    </row>
    <row r="97" spans="1:89" ht="15" customHeight="1" thickBot="1" x14ac:dyDescent="0.3">
      <c r="A97" s="141" t="s">
        <v>435</v>
      </c>
      <c r="B97" s="75" t="s">
        <v>404</v>
      </c>
      <c r="C97" s="20" t="s">
        <v>4254</v>
      </c>
      <c r="D97" s="143" t="s">
        <v>405</v>
      </c>
      <c r="E97" s="23" t="s">
        <v>4645</v>
      </c>
      <c r="F97" s="331">
        <f>SUM(LARGE(G97:CG97,{1,2,3,4,5,6}))</f>
        <v>2824</v>
      </c>
      <c r="G97" s="36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>
        <v>450</v>
      </c>
      <c r="Y97" s="37"/>
      <c r="Z97" s="37"/>
      <c r="AA97" s="37"/>
      <c r="AB97" s="37"/>
      <c r="AC97" s="37"/>
      <c r="AD97" s="37"/>
      <c r="AE97" s="37"/>
      <c r="AF97" s="37"/>
      <c r="AG97" s="37"/>
      <c r="AH97" s="37"/>
      <c r="AI97" s="37">
        <v>700</v>
      </c>
      <c r="AJ97" s="37"/>
      <c r="AK97" s="37"/>
      <c r="AL97" s="37"/>
      <c r="AM97" s="37"/>
      <c r="AN97" s="37"/>
      <c r="AO97" s="37"/>
      <c r="AP97" s="37"/>
      <c r="AQ97" s="37"/>
      <c r="AR97" s="37">
        <v>360</v>
      </c>
      <c r="AS97" s="37"/>
      <c r="AT97" s="37"/>
      <c r="AU97" s="37">
        <v>450</v>
      </c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>
        <v>504</v>
      </c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>
        <v>360</v>
      </c>
      <c r="BZ97" s="37"/>
      <c r="CA97" s="38"/>
      <c r="CB97" s="31">
        <v>0</v>
      </c>
      <c r="CC97" s="31">
        <v>0</v>
      </c>
      <c r="CD97" s="31">
        <v>0</v>
      </c>
      <c r="CE97" s="32">
        <v>0</v>
      </c>
      <c r="CF97" s="32">
        <v>0</v>
      </c>
      <c r="CG97" s="32">
        <v>0</v>
      </c>
    </row>
    <row r="98" spans="1:89" ht="15" customHeight="1" thickBot="1" x14ac:dyDescent="0.3">
      <c r="A98" s="141" t="s">
        <v>438</v>
      </c>
      <c r="B98" s="21" t="s">
        <v>267</v>
      </c>
      <c r="C98" s="20" t="s">
        <v>4246</v>
      </c>
      <c r="D98" s="143" t="s">
        <v>268</v>
      </c>
      <c r="E98" s="23" t="s">
        <v>4646</v>
      </c>
      <c r="F98" s="331">
        <f>SUM(LARGE(G98:CG98,{1,2,3,4,5,6}))</f>
        <v>2810</v>
      </c>
      <c r="G98" s="36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F98" s="37">
        <v>253</v>
      </c>
      <c r="AG98" s="37"/>
      <c r="AH98" s="37">
        <v>175</v>
      </c>
      <c r="AI98" s="37"/>
      <c r="AJ98" s="37"/>
      <c r="AK98" s="37"/>
      <c r="AL98" s="37"/>
      <c r="AM98" s="37"/>
      <c r="AN98" s="37"/>
      <c r="AO98" s="37">
        <v>360</v>
      </c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>
        <v>920</v>
      </c>
      <c r="BC98" s="37"/>
      <c r="BD98" s="37">
        <v>275</v>
      </c>
      <c r="BE98" s="37"/>
      <c r="BF98" s="37"/>
      <c r="BG98" s="37"/>
      <c r="BH98" s="37"/>
      <c r="BI98" s="37"/>
      <c r="BJ98" s="37"/>
      <c r="BK98" s="37"/>
      <c r="BL98" s="37"/>
      <c r="BM98" s="37">
        <v>642</v>
      </c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>
        <v>360</v>
      </c>
      <c r="BZ98" s="37"/>
      <c r="CA98" s="38"/>
      <c r="CB98" s="31">
        <v>0</v>
      </c>
      <c r="CC98" s="31">
        <v>0</v>
      </c>
      <c r="CD98" s="31">
        <v>0</v>
      </c>
      <c r="CE98" s="32">
        <v>0</v>
      </c>
      <c r="CF98" s="32">
        <v>0</v>
      </c>
      <c r="CG98" s="32">
        <v>0</v>
      </c>
    </row>
    <row r="99" spans="1:89" ht="15" customHeight="1" thickBot="1" x14ac:dyDescent="0.3">
      <c r="A99" s="141" t="s">
        <v>441</v>
      </c>
      <c r="B99" s="19" t="s">
        <v>1513</v>
      </c>
      <c r="C99" s="20" t="s">
        <v>3718</v>
      </c>
      <c r="D99" s="143" t="s">
        <v>1514</v>
      </c>
      <c r="E99" s="23" t="s">
        <v>306</v>
      </c>
      <c r="F99" s="331">
        <f>SUM(LARGE(G99:CG99,{1,2,3,4,5,6}))</f>
        <v>2810</v>
      </c>
      <c r="G99" s="36"/>
      <c r="H99" s="37"/>
      <c r="I99" s="37"/>
      <c r="J99" s="37"/>
      <c r="K99" s="37"/>
      <c r="L99" s="37"/>
      <c r="M99" s="37">
        <v>490</v>
      </c>
      <c r="N99" s="37"/>
      <c r="O99" s="37"/>
      <c r="P99" s="37"/>
      <c r="Q99" s="37"/>
      <c r="R99" s="37"/>
      <c r="S99" s="37"/>
      <c r="T99" s="37"/>
      <c r="U99" s="37">
        <v>102</v>
      </c>
      <c r="V99" s="37"/>
      <c r="W99" s="37"/>
      <c r="X99" s="37"/>
      <c r="Y99" s="37"/>
      <c r="Z99" s="37">
        <v>275</v>
      </c>
      <c r="AA99" s="37"/>
      <c r="AB99" s="37"/>
      <c r="AC99" s="37"/>
      <c r="AD99" s="37"/>
      <c r="AE99" s="37"/>
      <c r="AF99" s="37"/>
      <c r="AG99" s="37"/>
      <c r="AH99" s="37"/>
      <c r="AI99" s="37">
        <v>490</v>
      </c>
      <c r="AJ99" s="37"/>
      <c r="AK99" s="37"/>
      <c r="AL99" s="37"/>
      <c r="AM99" s="37"/>
      <c r="AN99" s="37"/>
      <c r="AO99" s="37"/>
      <c r="AP99" s="37"/>
      <c r="AQ99" s="37"/>
      <c r="AR99" s="37">
        <v>385</v>
      </c>
      <c r="AS99" s="37"/>
      <c r="AT99" s="37"/>
      <c r="AU99" s="37"/>
      <c r="AV99" s="37"/>
      <c r="AW99" s="37"/>
      <c r="AX99" s="37"/>
      <c r="AY99" s="37"/>
      <c r="AZ99" s="37"/>
      <c r="BA99" s="37">
        <v>250</v>
      </c>
      <c r="BB99" s="37"/>
      <c r="BC99" s="37"/>
      <c r="BD99" s="37">
        <v>600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>
        <v>102</v>
      </c>
      <c r="BR99" s="37">
        <v>460</v>
      </c>
      <c r="BS99" s="37"/>
      <c r="BT99" s="37">
        <v>385</v>
      </c>
      <c r="BU99" s="37"/>
      <c r="BV99" s="37"/>
      <c r="BW99" s="37"/>
      <c r="BX99" s="37">
        <v>316</v>
      </c>
      <c r="BY99" s="37"/>
      <c r="BZ99" s="37"/>
      <c r="CA99" s="38"/>
      <c r="CB99" s="31">
        <v>0</v>
      </c>
      <c r="CC99" s="31">
        <v>0</v>
      </c>
      <c r="CD99" s="31">
        <v>0</v>
      </c>
      <c r="CE99" s="32">
        <v>0</v>
      </c>
      <c r="CF99" s="32">
        <v>0</v>
      </c>
      <c r="CG99" s="32">
        <v>0</v>
      </c>
      <c r="CH99" s="140"/>
      <c r="CI99" s="140"/>
    </row>
    <row r="100" spans="1:89" ht="15" customHeight="1" thickBot="1" x14ac:dyDescent="0.3">
      <c r="A100" s="141" t="s">
        <v>444</v>
      </c>
      <c r="B100" s="19" t="s">
        <v>1671</v>
      </c>
      <c r="C100" s="20" t="s">
        <v>3735</v>
      </c>
      <c r="D100" s="143" t="s">
        <v>1672</v>
      </c>
      <c r="E100" s="23" t="s">
        <v>245</v>
      </c>
      <c r="F100" s="331">
        <f>SUM(LARGE(G100:CG100,{1,2,3,4,5,6}))</f>
        <v>2806</v>
      </c>
      <c r="G100" s="36"/>
      <c r="H100" s="37"/>
      <c r="I100" s="37"/>
      <c r="J100" s="37"/>
      <c r="K100" s="37"/>
      <c r="L100" s="37">
        <v>642</v>
      </c>
      <c r="M100" s="37"/>
      <c r="N100" s="37"/>
      <c r="O100" s="37"/>
      <c r="P100" s="37"/>
      <c r="Q100" s="37"/>
      <c r="R100" s="37"/>
      <c r="S100" s="37">
        <v>360</v>
      </c>
      <c r="T100" s="37"/>
      <c r="U100" s="37"/>
      <c r="V100" s="37"/>
      <c r="W100" s="37"/>
      <c r="X100" s="37"/>
      <c r="Y100" s="37"/>
      <c r="Z100" s="37"/>
      <c r="AA100" s="37"/>
      <c r="AB100" s="37">
        <v>300</v>
      </c>
      <c r="AC100" s="37"/>
      <c r="AD100" s="37"/>
      <c r="AE100" s="37">
        <v>300</v>
      </c>
      <c r="AF100" s="37"/>
      <c r="AG100" s="37"/>
      <c r="AH100" s="37"/>
      <c r="AI100" s="37">
        <v>700</v>
      </c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>
        <v>504</v>
      </c>
      <c r="BX100" s="37"/>
      <c r="BY100" s="37"/>
      <c r="BZ100" s="37"/>
      <c r="CA100" s="38"/>
      <c r="CB100" s="31">
        <v>0</v>
      </c>
      <c r="CC100" s="31">
        <v>0</v>
      </c>
      <c r="CD100" s="31">
        <v>0</v>
      </c>
      <c r="CE100" s="32">
        <v>0</v>
      </c>
      <c r="CF100" s="32">
        <v>0</v>
      </c>
      <c r="CG100" s="32">
        <v>0</v>
      </c>
    </row>
    <row r="101" spans="1:89" ht="15" customHeight="1" thickBot="1" x14ac:dyDescent="0.3">
      <c r="A101" s="141" t="s">
        <v>447</v>
      </c>
      <c r="B101" s="19" t="s">
        <v>264</v>
      </c>
      <c r="C101" s="20" t="s">
        <v>4244</v>
      </c>
      <c r="D101" s="143" t="s">
        <v>265</v>
      </c>
      <c r="E101" s="23" t="s">
        <v>4647</v>
      </c>
      <c r="F101" s="331">
        <f>SUM(LARGE(G101:CG101,{1,2,3,4,5,6}))</f>
        <v>2772</v>
      </c>
      <c r="G101" s="36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>
        <v>205</v>
      </c>
      <c r="W101" s="37"/>
      <c r="X101" s="37"/>
      <c r="Y101" s="37"/>
      <c r="Z101" s="37"/>
      <c r="AA101" s="37"/>
      <c r="AB101" s="37"/>
      <c r="AC101" s="37"/>
      <c r="AD101" s="37"/>
      <c r="AE101" s="37"/>
      <c r="AF101" s="37">
        <v>102</v>
      </c>
      <c r="AG101" s="37"/>
      <c r="AH101" s="37">
        <v>92</v>
      </c>
      <c r="AI101" s="37"/>
      <c r="AJ101" s="37"/>
      <c r="AK101" s="37"/>
      <c r="AL101" s="37"/>
      <c r="AM101" s="37"/>
      <c r="AN101" s="37"/>
      <c r="AO101" s="37">
        <v>504</v>
      </c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>
        <v>504</v>
      </c>
      <c r="BC101" s="37"/>
      <c r="BD101" s="37">
        <v>510</v>
      </c>
      <c r="BE101" s="37"/>
      <c r="BF101" s="37"/>
      <c r="BG101" s="37"/>
      <c r="BH101" s="37"/>
      <c r="BI101" s="37"/>
      <c r="BJ101" s="37"/>
      <c r="BK101" s="37"/>
      <c r="BL101" s="37"/>
      <c r="BM101" s="37">
        <v>360</v>
      </c>
      <c r="BN101" s="37"/>
      <c r="BO101" s="37"/>
      <c r="BP101" s="37"/>
      <c r="BQ101" s="37"/>
      <c r="BR101" s="37">
        <v>390</v>
      </c>
      <c r="BS101" s="37"/>
      <c r="BT101" s="37"/>
      <c r="BU101" s="37"/>
      <c r="BV101" s="37"/>
      <c r="BW101" s="37"/>
      <c r="BX101" s="37"/>
      <c r="BY101" s="37">
        <v>504</v>
      </c>
      <c r="BZ101" s="37"/>
      <c r="CA101" s="38"/>
      <c r="CB101" s="31">
        <v>0</v>
      </c>
      <c r="CC101" s="31">
        <v>0</v>
      </c>
      <c r="CD101" s="31">
        <v>0</v>
      </c>
      <c r="CE101" s="32">
        <v>0</v>
      </c>
      <c r="CF101" s="32">
        <v>0</v>
      </c>
      <c r="CG101" s="32">
        <v>0</v>
      </c>
    </row>
    <row r="102" spans="1:89" ht="15" customHeight="1" thickBot="1" x14ac:dyDescent="0.3">
      <c r="A102" s="141" t="s">
        <v>450</v>
      </c>
      <c r="B102" s="19" t="s">
        <v>1716</v>
      </c>
      <c r="C102" s="20" t="s">
        <v>3691</v>
      </c>
      <c r="D102" s="143" t="s">
        <v>1717</v>
      </c>
      <c r="E102" s="23" t="s">
        <v>222</v>
      </c>
      <c r="F102" s="331">
        <f>SUM(LARGE(G102:CG102,{1,2,3,4,5,6}))</f>
        <v>2754</v>
      </c>
      <c r="G102" s="36"/>
      <c r="H102" s="37"/>
      <c r="I102" s="37"/>
      <c r="J102" s="37"/>
      <c r="K102" s="37"/>
      <c r="L102" s="37"/>
      <c r="M102" s="37">
        <v>642</v>
      </c>
      <c r="N102" s="37"/>
      <c r="O102" s="37"/>
      <c r="P102" s="37"/>
      <c r="Q102" s="37"/>
      <c r="R102" s="37"/>
      <c r="S102" s="37">
        <v>780</v>
      </c>
      <c r="T102" s="37"/>
      <c r="U102" s="37"/>
      <c r="V102" s="37"/>
      <c r="W102" s="37"/>
      <c r="X102" s="37"/>
      <c r="Y102" s="37">
        <v>222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>
        <v>360</v>
      </c>
      <c r="AZ102" s="37"/>
      <c r="BA102" s="37"/>
      <c r="BB102" s="37"/>
      <c r="BC102" s="37"/>
      <c r="BD102" s="37"/>
      <c r="BE102" s="37"/>
      <c r="BF102" s="37"/>
      <c r="BG102" s="37"/>
      <c r="BH102" s="37">
        <v>205</v>
      </c>
      <c r="BI102" s="37"/>
      <c r="BJ102" s="37">
        <v>450</v>
      </c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>
        <v>300</v>
      </c>
      <c r="CA102" s="38"/>
      <c r="CB102" s="31">
        <v>0</v>
      </c>
      <c r="CC102" s="31">
        <v>0</v>
      </c>
      <c r="CD102" s="31">
        <v>0</v>
      </c>
      <c r="CE102" s="32">
        <v>0</v>
      </c>
      <c r="CF102" s="32">
        <v>0</v>
      </c>
      <c r="CG102" s="32">
        <v>0</v>
      </c>
    </row>
    <row r="103" spans="1:89" ht="15" customHeight="1" thickBot="1" x14ac:dyDescent="0.3">
      <c r="A103" s="141" t="s">
        <v>452</v>
      </c>
      <c r="B103" s="19" t="s">
        <v>1613</v>
      </c>
      <c r="C103" s="20" t="s">
        <v>3746</v>
      </c>
      <c r="D103" s="143" t="s">
        <v>1614</v>
      </c>
      <c r="E103" s="23" t="s">
        <v>166</v>
      </c>
      <c r="F103" s="331">
        <f>SUM(LARGE(G103:CG103,{1,2,3,4,5,6}))</f>
        <v>2748</v>
      </c>
      <c r="G103" s="36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>
        <v>444</v>
      </c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>
        <v>513</v>
      </c>
      <c r="AV103" s="37"/>
      <c r="AW103" s="37"/>
      <c r="AX103" s="37"/>
      <c r="AY103" s="37">
        <v>444</v>
      </c>
      <c r="AZ103" s="37"/>
      <c r="BA103" s="37"/>
      <c r="BB103" s="37"/>
      <c r="BC103" s="37"/>
      <c r="BD103" s="37">
        <v>330</v>
      </c>
      <c r="BE103" s="37"/>
      <c r="BF103" s="37"/>
      <c r="BG103" s="37"/>
      <c r="BH103" s="37"/>
      <c r="BI103" s="37"/>
      <c r="BJ103" s="37">
        <v>513</v>
      </c>
      <c r="BK103" s="37"/>
      <c r="BL103" s="37"/>
      <c r="BM103" s="37"/>
      <c r="BN103" s="37"/>
      <c r="BO103" s="37"/>
      <c r="BP103" s="37"/>
      <c r="BQ103" s="37"/>
      <c r="BR103" s="37">
        <v>390</v>
      </c>
      <c r="BS103" s="37"/>
      <c r="BT103" s="37"/>
      <c r="BU103" s="37"/>
      <c r="BV103" s="37"/>
      <c r="BW103" s="37"/>
      <c r="BX103" s="37">
        <v>444</v>
      </c>
      <c r="BY103" s="37"/>
      <c r="BZ103" s="37"/>
      <c r="CA103" s="38"/>
      <c r="CB103" s="31">
        <v>0</v>
      </c>
      <c r="CC103" s="31">
        <v>0</v>
      </c>
      <c r="CD103" s="31">
        <v>0</v>
      </c>
      <c r="CE103" s="32">
        <v>0</v>
      </c>
      <c r="CF103" s="32">
        <v>0</v>
      </c>
      <c r="CG103" s="32">
        <v>0</v>
      </c>
    </row>
    <row r="104" spans="1:89" ht="15" customHeight="1" thickBot="1" x14ac:dyDescent="0.3">
      <c r="A104" s="141" t="s">
        <v>455</v>
      </c>
      <c r="B104" s="19" t="s">
        <v>1659</v>
      </c>
      <c r="C104" s="20" t="s">
        <v>4526</v>
      </c>
      <c r="D104" s="143" t="s">
        <v>1660</v>
      </c>
      <c r="E104" s="23" t="s">
        <v>249</v>
      </c>
      <c r="F104" s="331">
        <f>SUM(LARGE(G104:CG104,{1,2,3,4,5,6}))</f>
        <v>2744</v>
      </c>
      <c r="G104" s="36">
        <v>960</v>
      </c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>
        <v>620</v>
      </c>
      <c r="Y104" s="37"/>
      <c r="Z104" s="37"/>
      <c r="AA104" s="37"/>
      <c r="AB104" s="37"/>
      <c r="AC104" s="37"/>
      <c r="AD104" s="37"/>
      <c r="AE104" s="37">
        <v>660</v>
      </c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>
        <v>504</v>
      </c>
      <c r="BU104" s="37"/>
      <c r="BV104" s="37"/>
      <c r="BW104" s="37"/>
      <c r="BX104" s="37"/>
      <c r="BY104" s="37"/>
      <c r="BZ104" s="37"/>
      <c r="CA104" s="38"/>
      <c r="CB104" s="31">
        <v>0</v>
      </c>
      <c r="CC104" s="31">
        <v>0</v>
      </c>
      <c r="CD104" s="31">
        <v>0</v>
      </c>
      <c r="CE104" s="32">
        <v>0</v>
      </c>
      <c r="CF104" s="32">
        <v>0</v>
      </c>
      <c r="CG104" s="32">
        <v>0</v>
      </c>
    </row>
    <row r="105" spans="1:89" ht="15" customHeight="1" thickBot="1" x14ac:dyDescent="0.3">
      <c r="A105" s="141" t="s">
        <v>458</v>
      </c>
      <c r="B105" s="19" t="s">
        <v>1551</v>
      </c>
      <c r="C105" s="20" t="s">
        <v>3692</v>
      </c>
      <c r="D105" s="143" t="s">
        <v>1552</v>
      </c>
      <c r="E105" s="23" t="s">
        <v>148</v>
      </c>
      <c r="F105" s="331">
        <f>SUM(LARGE(G105:CG105,{1,2,3,4,5,6}))</f>
        <v>2734</v>
      </c>
      <c r="G105" s="36"/>
      <c r="H105" s="37"/>
      <c r="I105" s="37"/>
      <c r="J105" s="37"/>
      <c r="K105" s="37"/>
      <c r="L105" s="37">
        <v>490</v>
      </c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>
        <v>350</v>
      </c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>
        <v>385</v>
      </c>
      <c r="BS105" s="37"/>
      <c r="BT105" s="37">
        <v>595</v>
      </c>
      <c r="BU105" s="37"/>
      <c r="BV105" s="37"/>
      <c r="BW105" s="37"/>
      <c r="BX105" s="37">
        <v>272</v>
      </c>
      <c r="BY105" s="37">
        <v>642</v>
      </c>
      <c r="BZ105" s="37"/>
      <c r="CA105" s="38"/>
      <c r="CB105" s="31">
        <v>0</v>
      </c>
      <c r="CC105" s="31">
        <v>0</v>
      </c>
      <c r="CD105" s="31">
        <v>0</v>
      </c>
      <c r="CE105" s="32">
        <v>0</v>
      </c>
      <c r="CF105" s="32">
        <v>0</v>
      </c>
      <c r="CG105" s="32">
        <v>0</v>
      </c>
    </row>
    <row r="106" spans="1:89" ht="15" customHeight="1" thickBot="1" x14ac:dyDescent="0.3">
      <c r="A106" s="141" t="s">
        <v>462</v>
      </c>
      <c r="B106" s="127" t="s">
        <v>349</v>
      </c>
      <c r="C106" s="20" t="s">
        <v>4255</v>
      </c>
      <c r="D106" s="143" t="s">
        <v>350</v>
      </c>
      <c r="E106" s="23" t="s">
        <v>152</v>
      </c>
      <c r="F106" s="331">
        <f>SUM(LARGE(G106:CG106,{1,2,3,4,5,6}))</f>
        <v>2718</v>
      </c>
      <c r="G106" s="36">
        <v>441</v>
      </c>
      <c r="H106" s="37"/>
      <c r="I106" s="37"/>
      <c r="J106" s="37"/>
      <c r="K106" s="37"/>
      <c r="L106" s="37"/>
      <c r="M106" s="37">
        <v>272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>
        <v>552</v>
      </c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>
        <v>455</v>
      </c>
      <c r="AV106" s="37"/>
      <c r="AW106" s="37"/>
      <c r="AX106" s="37"/>
      <c r="AY106" s="37">
        <v>350</v>
      </c>
      <c r="AZ106" s="37"/>
      <c r="BA106" s="37"/>
      <c r="BB106" s="37"/>
      <c r="BC106" s="37"/>
      <c r="BD106" s="37">
        <v>290</v>
      </c>
      <c r="BE106" s="37"/>
      <c r="BF106" s="37"/>
      <c r="BG106" s="37"/>
      <c r="BH106" s="37"/>
      <c r="BI106" s="37"/>
      <c r="BJ106" s="37">
        <v>357</v>
      </c>
      <c r="BK106" s="37"/>
      <c r="BL106" s="37"/>
      <c r="BM106" s="37"/>
      <c r="BN106" s="37"/>
      <c r="BO106" s="37"/>
      <c r="BP106" s="37"/>
      <c r="BQ106" s="37"/>
      <c r="BR106" s="37">
        <v>385</v>
      </c>
      <c r="BS106" s="37"/>
      <c r="BT106" s="37">
        <v>500</v>
      </c>
      <c r="BU106" s="37"/>
      <c r="BV106" s="37"/>
      <c r="BW106" s="37"/>
      <c r="BX106" s="37">
        <v>385</v>
      </c>
      <c r="BY106" s="37"/>
      <c r="BZ106" s="37"/>
      <c r="CA106" s="38"/>
      <c r="CB106" s="31">
        <v>0</v>
      </c>
      <c r="CC106" s="31">
        <v>0</v>
      </c>
      <c r="CD106" s="31">
        <v>0</v>
      </c>
      <c r="CE106" s="32">
        <v>0</v>
      </c>
      <c r="CF106" s="32">
        <v>0</v>
      </c>
      <c r="CG106" s="32">
        <v>0</v>
      </c>
    </row>
    <row r="107" spans="1:89" ht="15" customHeight="1" thickBot="1" x14ac:dyDescent="0.3">
      <c r="A107" s="141" t="s">
        <v>465</v>
      </c>
      <c r="B107" s="19" t="s">
        <v>312</v>
      </c>
      <c r="C107" s="20" t="s">
        <v>4251</v>
      </c>
      <c r="D107" s="143" t="s">
        <v>313</v>
      </c>
      <c r="E107" s="23" t="s">
        <v>152</v>
      </c>
      <c r="F107" s="331">
        <f>SUM(LARGE(G107:CG107,{1,2,3,4,5,6}))</f>
        <v>2703</v>
      </c>
      <c r="G107" s="36">
        <v>441</v>
      </c>
      <c r="H107" s="37"/>
      <c r="I107" s="37"/>
      <c r="J107" s="37"/>
      <c r="K107" s="37"/>
      <c r="L107" s="37"/>
      <c r="M107" s="37">
        <v>272</v>
      </c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F107" s="37"/>
      <c r="AG107" s="37"/>
      <c r="AH107" s="37"/>
      <c r="AI107" s="37">
        <v>385</v>
      </c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>
        <v>441</v>
      </c>
      <c r="AV107" s="37"/>
      <c r="AW107" s="37"/>
      <c r="AX107" s="37"/>
      <c r="AY107" s="37">
        <v>490</v>
      </c>
      <c r="AZ107" s="37"/>
      <c r="BA107" s="37"/>
      <c r="BB107" s="37"/>
      <c r="BC107" s="37"/>
      <c r="BD107" s="37">
        <v>192</v>
      </c>
      <c r="BE107" s="37"/>
      <c r="BF107" s="37"/>
      <c r="BG107" s="37"/>
      <c r="BH107" s="37"/>
      <c r="BI107" s="37"/>
      <c r="BJ107" s="37">
        <v>561</v>
      </c>
      <c r="BK107" s="37"/>
      <c r="BL107" s="37"/>
      <c r="BM107" s="37"/>
      <c r="BN107" s="37"/>
      <c r="BO107" s="37"/>
      <c r="BP107" s="37"/>
      <c r="BQ107" s="37"/>
      <c r="BR107" s="37">
        <v>331</v>
      </c>
      <c r="BS107" s="37"/>
      <c r="BT107" s="37">
        <v>385</v>
      </c>
      <c r="BU107" s="37"/>
      <c r="BV107" s="37"/>
      <c r="BW107" s="37"/>
      <c r="BX107" s="37">
        <v>385</v>
      </c>
      <c r="BY107" s="37"/>
      <c r="BZ107" s="37"/>
      <c r="CA107" s="38"/>
      <c r="CB107" s="31">
        <v>0</v>
      </c>
      <c r="CC107" s="31">
        <v>0</v>
      </c>
      <c r="CD107" s="31">
        <v>0</v>
      </c>
      <c r="CE107" s="32">
        <v>0</v>
      </c>
      <c r="CF107" s="32">
        <v>0</v>
      </c>
      <c r="CG107" s="32">
        <v>0</v>
      </c>
    </row>
    <row r="108" spans="1:89" ht="15" customHeight="1" thickBot="1" x14ac:dyDescent="0.3">
      <c r="A108" s="141" t="s">
        <v>468</v>
      </c>
      <c r="B108" s="19" t="s">
        <v>1887</v>
      </c>
      <c r="C108" s="20" t="s">
        <v>3715</v>
      </c>
      <c r="D108" s="143" t="s">
        <v>1888</v>
      </c>
      <c r="E108" s="23" t="s">
        <v>4646</v>
      </c>
      <c r="F108" s="331">
        <f>SUM(LARGE(G108:CG108,{1,2,3,4,5,6}))</f>
        <v>2684</v>
      </c>
      <c r="G108" s="36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>
        <v>102</v>
      </c>
      <c r="AB108" s="37"/>
      <c r="AC108" s="37"/>
      <c r="AD108" s="37"/>
      <c r="AE108" s="37"/>
      <c r="AF108" s="37">
        <v>300</v>
      </c>
      <c r="AG108" s="37"/>
      <c r="AH108" s="37"/>
      <c r="AI108" s="37"/>
      <c r="AJ108" s="37"/>
      <c r="AK108" s="37"/>
      <c r="AL108" s="37"/>
      <c r="AM108" s="37"/>
      <c r="AN108" s="37"/>
      <c r="AO108" s="37">
        <v>360</v>
      </c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>
        <v>920</v>
      </c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>
        <v>642</v>
      </c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>
        <v>360</v>
      </c>
      <c r="BZ108" s="37"/>
      <c r="CA108" s="38"/>
      <c r="CB108" s="31">
        <v>0</v>
      </c>
      <c r="CC108" s="31">
        <v>0</v>
      </c>
      <c r="CD108" s="31">
        <v>0</v>
      </c>
      <c r="CE108" s="32">
        <v>0</v>
      </c>
      <c r="CF108" s="32">
        <v>0</v>
      </c>
      <c r="CG108" s="32">
        <v>0</v>
      </c>
      <c r="CK108" s="140"/>
    </row>
    <row r="109" spans="1:89" ht="15" customHeight="1" thickBot="1" x14ac:dyDescent="0.3">
      <c r="A109" s="141" t="s">
        <v>471</v>
      </c>
      <c r="B109" s="19" t="s">
        <v>1543</v>
      </c>
      <c r="C109" s="20" t="s">
        <v>3722</v>
      </c>
      <c r="D109" s="143" t="s">
        <v>1544</v>
      </c>
      <c r="E109" s="23" t="s">
        <v>4643</v>
      </c>
      <c r="F109" s="331">
        <f>SUM(LARGE(G109:CG109,{1,2,3,4,5,6}))</f>
        <v>2673</v>
      </c>
      <c r="G109" s="36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F109" s="37"/>
      <c r="AG109" s="37"/>
      <c r="AH109" s="37">
        <v>137</v>
      </c>
      <c r="AI109" s="37">
        <v>490</v>
      </c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>
        <v>642</v>
      </c>
      <c r="BC109" s="37"/>
      <c r="BD109" s="37">
        <v>510</v>
      </c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>
        <v>390</v>
      </c>
      <c r="BS109" s="37"/>
      <c r="BT109" s="37"/>
      <c r="BU109" s="37"/>
      <c r="BV109" s="37"/>
      <c r="BW109" s="37"/>
      <c r="BX109" s="37"/>
      <c r="BY109" s="37">
        <v>504</v>
      </c>
      <c r="BZ109" s="37"/>
      <c r="CA109" s="38"/>
      <c r="CB109" s="31">
        <v>0</v>
      </c>
      <c r="CC109" s="31">
        <v>0</v>
      </c>
      <c r="CD109" s="31">
        <v>0</v>
      </c>
      <c r="CE109" s="32">
        <v>0</v>
      </c>
      <c r="CF109" s="32">
        <v>0</v>
      </c>
      <c r="CG109" s="32">
        <v>0</v>
      </c>
    </row>
    <row r="110" spans="1:89" ht="15" customHeight="1" thickBot="1" x14ac:dyDescent="0.3">
      <c r="A110" s="141" t="s">
        <v>474</v>
      </c>
      <c r="B110" s="19" t="s">
        <v>1517</v>
      </c>
      <c r="C110" s="20" t="s">
        <v>3687</v>
      </c>
      <c r="D110" s="143" t="s">
        <v>1518</v>
      </c>
      <c r="E110" s="23" t="s">
        <v>288</v>
      </c>
      <c r="F110" s="331">
        <f>SUM(LARGE(G110:CG110,{1,2,3,4,5,6}))</f>
        <v>2664</v>
      </c>
      <c r="G110" s="36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>
        <v>444</v>
      </c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>
        <v>490</v>
      </c>
      <c r="AJ110" s="37">
        <v>504</v>
      </c>
      <c r="AK110" s="37"/>
      <c r="AL110" s="37"/>
      <c r="AM110" s="37">
        <v>385</v>
      </c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>
        <v>510</v>
      </c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>
        <v>331</v>
      </c>
      <c r="BS110" s="37"/>
      <c r="BT110" s="37"/>
      <c r="BU110" s="37"/>
      <c r="BV110" s="37"/>
      <c r="BW110" s="37"/>
      <c r="BX110" s="37"/>
      <c r="BY110" s="37"/>
      <c r="BZ110" s="37"/>
      <c r="CA110" s="38"/>
      <c r="CB110" s="31">
        <v>0</v>
      </c>
      <c r="CC110" s="31">
        <v>0</v>
      </c>
      <c r="CD110" s="31">
        <v>0</v>
      </c>
      <c r="CE110" s="32">
        <v>0</v>
      </c>
      <c r="CF110" s="32">
        <v>0</v>
      </c>
      <c r="CG110" s="32">
        <v>0</v>
      </c>
    </row>
    <row r="111" spans="1:89" ht="15" customHeight="1" thickBot="1" x14ac:dyDescent="0.3">
      <c r="A111" s="141" t="s">
        <v>478</v>
      </c>
      <c r="B111" s="19" t="s">
        <v>1615</v>
      </c>
      <c r="C111" s="20" t="s">
        <v>3790</v>
      </c>
      <c r="D111" s="143" t="s">
        <v>1616</v>
      </c>
      <c r="E111" s="23" t="s">
        <v>4648</v>
      </c>
      <c r="F111" s="331">
        <f>SUM(LARGE(G111:CG111,{1,2,3,4,5,6}))</f>
        <v>2654</v>
      </c>
      <c r="G111" s="36"/>
      <c r="H111" s="37"/>
      <c r="I111" s="37"/>
      <c r="J111" s="37">
        <v>253</v>
      </c>
      <c r="K111" s="37"/>
      <c r="L111" s="37"/>
      <c r="M111" s="37"/>
      <c r="N111" s="37"/>
      <c r="O111" s="37"/>
      <c r="P111" s="37">
        <v>205</v>
      </c>
      <c r="Q111" s="37"/>
      <c r="R111" s="37"/>
      <c r="S111" s="37"/>
      <c r="T111" s="37"/>
      <c r="U111" s="37"/>
      <c r="V111" s="37"/>
      <c r="W111" s="37"/>
      <c r="X111" s="37"/>
      <c r="Y111" s="37">
        <v>360</v>
      </c>
      <c r="Z111" s="37"/>
      <c r="AA111" s="37"/>
      <c r="AB111" s="37"/>
      <c r="AC111" s="37"/>
      <c r="AD111" s="37"/>
      <c r="AE111" s="37"/>
      <c r="AF111" s="37"/>
      <c r="AG111" s="37">
        <v>300</v>
      </c>
      <c r="AH111" s="37"/>
      <c r="AI111" s="37"/>
      <c r="AJ111" s="37"/>
      <c r="AK111" s="37"/>
      <c r="AL111" s="37"/>
      <c r="AM111" s="37"/>
      <c r="AN111" s="37"/>
      <c r="AO111" s="37"/>
      <c r="AP111" s="37"/>
      <c r="AQ111" s="37">
        <v>253</v>
      </c>
      <c r="AR111" s="37">
        <v>504</v>
      </c>
      <c r="AS111" s="37"/>
      <c r="AT111" s="37"/>
      <c r="AU111" s="37">
        <v>450</v>
      </c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>
        <v>620</v>
      </c>
      <c r="BK111" s="37"/>
      <c r="BL111" s="37"/>
      <c r="BM111" s="37"/>
      <c r="BN111" s="37"/>
      <c r="BO111" s="37"/>
      <c r="BP111" s="37"/>
      <c r="BQ111" s="37"/>
      <c r="BR111" s="37"/>
      <c r="BS111" s="37"/>
      <c r="BT111" s="37">
        <v>360</v>
      </c>
      <c r="BU111" s="37"/>
      <c r="BV111" s="37"/>
      <c r="BW111" s="37"/>
      <c r="BX111" s="37">
        <v>360</v>
      </c>
      <c r="BY111" s="37"/>
      <c r="BZ111" s="37"/>
      <c r="CA111" s="38"/>
      <c r="CB111" s="31">
        <v>0</v>
      </c>
      <c r="CC111" s="31">
        <v>0</v>
      </c>
      <c r="CD111" s="31">
        <v>0</v>
      </c>
      <c r="CE111" s="32">
        <v>0</v>
      </c>
      <c r="CF111" s="32">
        <v>0</v>
      </c>
      <c r="CG111" s="32">
        <v>0</v>
      </c>
    </row>
    <row r="112" spans="1:89" ht="15" customHeight="1" thickBot="1" x14ac:dyDescent="0.3">
      <c r="A112" s="141" t="s">
        <v>481</v>
      </c>
      <c r="B112" s="21" t="s">
        <v>378</v>
      </c>
      <c r="C112" s="20" t="s">
        <v>4270</v>
      </c>
      <c r="D112" s="143" t="s">
        <v>379</v>
      </c>
      <c r="E112" s="23" t="s">
        <v>4648</v>
      </c>
      <c r="F112" s="331">
        <f>SUM(LARGE(G112:CG112,{1,2,3,4,5,6}))</f>
        <v>2654</v>
      </c>
      <c r="G112" s="36"/>
      <c r="H112" s="37"/>
      <c r="I112" s="37"/>
      <c r="J112" s="37">
        <v>253</v>
      </c>
      <c r="K112" s="37"/>
      <c r="L112" s="37"/>
      <c r="M112" s="37"/>
      <c r="N112" s="37"/>
      <c r="O112" s="37"/>
      <c r="P112" s="37">
        <v>205</v>
      </c>
      <c r="Q112" s="37"/>
      <c r="R112" s="37"/>
      <c r="S112" s="37"/>
      <c r="T112" s="37"/>
      <c r="U112" s="37"/>
      <c r="V112" s="37"/>
      <c r="W112" s="37"/>
      <c r="X112" s="37"/>
      <c r="Y112" s="37">
        <v>360</v>
      </c>
      <c r="Z112" s="37"/>
      <c r="AA112" s="37"/>
      <c r="AB112" s="37"/>
      <c r="AC112" s="37"/>
      <c r="AD112" s="37"/>
      <c r="AE112" s="37"/>
      <c r="AF112" s="37"/>
      <c r="AG112" s="37">
        <v>300</v>
      </c>
      <c r="AH112" s="37"/>
      <c r="AI112" s="37">
        <v>272</v>
      </c>
      <c r="AJ112" s="37"/>
      <c r="AK112" s="37"/>
      <c r="AL112" s="37"/>
      <c r="AM112" s="37"/>
      <c r="AN112" s="37"/>
      <c r="AO112" s="37"/>
      <c r="AP112" s="37"/>
      <c r="AQ112" s="37">
        <v>253</v>
      </c>
      <c r="AR112" s="37">
        <v>504</v>
      </c>
      <c r="AS112" s="37"/>
      <c r="AT112" s="37"/>
      <c r="AU112" s="37">
        <v>450</v>
      </c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>
        <v>620</v>
      </c>
      <c r="BK112" s="37"/>
      <c r="BL112" s="37"/>
      <c r="BM112" s="37"/>
      <c r="BN112" s="37"/>
      <c r="BO112" s="37"/>
      <c r="BP112" s="37"/>
      <c r="BQ112" s="37"/>
      <c r="BR112" s="37"/>
      <c r="BS112" s="37"/>
      <c r="BT112" s="37">
        <v>360</v>
      </c>
      <c r="BU112" s="37"/>
      <c r="BV112" s="37"/>
      <c r="BW112" s="37"/>
      <c r="BX112" s="37">
        <v>360</v>
      </c>
      <c r="BY112" s="37"/>
      <c r="BZ112" s="37"/>
      <c r="CA112" s="38"/>
      <c r="CB112" s="31">
        <v>0</v>
      </c>
      <c r="CC112" s="31">
        <v>0</v>
      </c>
      <c r="CD112" s="31">
        <v>0</v>
      </c>
      <c r="CE112" s="32">
        <v>0</v>
      </c>
      <c r="CF112" s="32">
        <v>0</v>
      </c>
      <c r="CG112" s="32">
        <v>0</v>
      </c>
    </row>
    <row r="113" spans="1:85" ht="15" customHeight="1" thickBot="1" x14ac:dyDescent="0.3">
      <c r="A113" s="141" t="s">
        <v>484</v>
      </c>
      <c r="B113" s="19" t="s">
        <v>1566</v>
      </c>
      <c r="C113" s="20" t="s">
        <v>3709</v>
      </c>
      <c r="D113" s="143" t="s">
        <v>1567</v>
      </c>
      <c r="E113" s="23" t="s">
        <v>152</v>
      </c>
      <c r="F113" s="331">
        <f>SUM(LARGE(G113:CG113,{1,2,3,4,5,6}))</f>
        <v>2634</v>
      </c>
      <c r="G113" s="36"/>
      <c r="H113" s="37"/>
      <c r="I113" s="37"/>
      <c r="J113" s="37"/>
      <c r="K113" s="37"/>
      <c r="L113" s="37"/>
      <c r="M113" s="37">
        <v>275</v>
      </c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>
        <v>552</v>
      </c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>
        <v>272</v>
      </c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>
        <v>455</v>
      </c>
      <c r="AV113" s="37"/>
      <c r="AW113" s="37"/>
      <c r="AX113" s="37"/>
      <c r="AY113" s="37">
        <v>350</v>
      </c>
      <c r="AZ113" s="37"/>
      <c r="BA113" s="37"/>
      <c r="BB113" s="37"/>
      <c r="BC113" s="37"/>
      <c r="BD113" s="37">
        <v>290</v>
      </c>
      <c r="BE113" s="37"/>
      <c r="BF113" s="37"/>
      <c r="BG113" s="37"/>
      <c r="BH113" s="37"/>
      <c r="BI113" s="37"/>
      <c r="BJ113" s="37">
        <v>357</v>
      </c>
      <c r="BK113" s="37"/>
      <c r="BL113" s="37"/>
      <c r="BM113" s="37"/>
      <c r="BN113" s="37"/>
      <c r="BO113" s="37"/>
      <c r="BP113" s="37"/>
      <c r="BQ113" s="37"/>
      <c r="BR113" s="37">
        <v>385</v>
      </c>
      <c r="BS113" s="37"/>
      <c r="BT113" s="37">
        <v>500</v>
      </c>
      <c r="BU113" s="37"/>
      <c r="BV113" s="37"/>
      <c r="BW113" s="37"/>
      <c r="BX113" s="37">
        <v>385</v>
      </c>
      <c r="BY113" s="37"/>
      <c r="BZ113" s="37"/>
      <c r="CA113" s="38"/>
      <c r="CB113" s="31">
        <v>0</v>
      </c>
      <c r="CC113" s="31">
        <v>0</v>
      </c>
      <c r="CD113" s="31">
        <v>0</v>
      </c>
      <c r="CE113" s="32">
        <v>0</v>
      </c>
      <c r="CF113" s="32">
        <v>0</v>
      </c>
      <c r="CG113" s="32">
        <v>0</v>
      </c>
    </row>
    <row r="114" spans="1:85" ht="15" customHeight="1" thickBot="1" x14ac:dyDescent="0.3">
      <c r="A114" s="141" t="s">
        <v>487</v>
      </c>
      <c r="B114" s="19" t="s">
        <v>1436</v>
      </c>
      <c r="C114" s="20" t="s">
        <v>3669</v>
      </c>
      <c r="D114" s="143" t="s">
        <v>1437</v>
      </c>
      <c r="E114" s="23" t="s">
        <v>166</v>
      </c>
      <c r="F114" s="331">
        <f>SUM(LARGE(G114:CG114,{1,2,3,4,5,6}))</f>
        <v>2629</v>
      </c>
      <c r="G114" s="36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>
        <v>450</v>
      </c>
      <c r="Y114" s="37"/>
      <c r="Z114" s="37"/>
      <c r="AA114" s="37"/>
      <c r="AB114" s="37"/>
      <c r="AC114" s="37"/>
      <c r="AD114" s="37"/>
      <c r="AE114" s="37">
        <v>480</v>
      </c>
      <c r="AF114" s="37"/>
      <c r="AG114" s="37"/>
      <c r="AH114" s="37"/>
      <c r="AI114" s="37">
        <v>385</v>
      </c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>
        <v>450</v>
      </c>
      <c r="AV114" s="37"/>
      <c r="AW114" s="37"/>
      <c r="AX114" s="37"/>
      <c r="AY114" s="37">
        <v>360</v>
      </c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>
        <v>504</v>
      </c>
      <c r="BU114" s="37"/>
      <c r="BV114" s="37"/>
      <c r="BW114" s="37"/>
      <c r="BX114" s="37">
        <v>222</v>
      </c>
      <c r="BY114" s="37"/>
      <c r="BZ114" s="37"/>
      <c r="CA114" s="38"/>
      <c r="CB114" s="31">
        <v>0</v>
      </c>
      <c r="CC114" s="31">
        <v>0</v>
      </c>
      <c r="CD114" s="31">
        <v>0</v>
      </c>
      <c r="CE114" s="32">
        <v>0</v>
      </c>
      <c r="CF114" s="32">
        <v>0</v>
      </c>
      <c r="CG114" s="32">
        <v>0</v>
      </c>
    </row>
    <row r="115" spans="1:85" ht="15" customHeight="1" thickBot="1" x14ac:dyDescent="0.3">
      <c r="A115" s="141" t="s">
        <v>491</v>
      </c>
      <c r="B115" s="19" t="s">
        <v>1501</v>
      </c>
      <c r="C115" s="20" t="s">
        <v>3698</v>
      </c>
      <c r="D115" s="143" t="s">
        <v>1502</v>
      </c>
      <c r="E115" s="23" t="s">
        <v>684</v>
      </c>
      <c r="F115" s="331">
        <f>SUM(LARGE(G115:CG115,{1,2,3,4,5,6}))</f>
        <v>2612</v>
      </c>
      <c r="G115" s="36"/>
      <c r="H115" s="37"/>
      <c r="I115" s="37"/>
      <c r="J115" s="37">
        <v>175</v>
      </c>
      <c r="K115" s="37"/>
      <c r="L115" s="37"/>
      <c r="M115" s="37"/>
      <c r="N115" s="37"/>
      <c r="O115" s="37"/>
      <c r="P115" s="37"/>
      <c r="Q115" s="37"/>
      <c r="R115" s="37"/>
      <c r="S115" s="37"/>
      <c r="T115" s="37">
        <v>137</v>
      </c>
      <c r="U115" s="37"/>
      <c r="V115" s="37"/>
      <c r="W115" s="37"/>
      <c r="X115" s="37">
        <v>357</v>
      </c>
      <c r="Y115" s="37">
        <v>425</v>
      </c>
      <c r="Z115" s="37"/>
      <c r="AA115" s="37"/>
      <c r="AB115" s="37"/>
      <c r="AC115" s="37"/>
      <c r="AD115" s="37"/>
      <c r="AE115" s="37"/>
      <c r="AF115" s="37"/>
      <c r="AG115" s="37"/>
      <c r="AH115" s="37">
        <v>213</v>
      </c>
      <c r="AI115" s="37"/>
      <c r="AJ115" s="37"/>
      <c r="AK115" s="37"/>
      <c r="AL115" s="37"/>
      <c r="AM115" s="37"/>
      <c r="AN115" s="37"/>
      <c r="AO115" s="37"/>
      <c r="AP115" s="37"/>
      <c r="AQ115" s="37">
        <v>213</v>
      </c>
      <c r="AR115" s="37">
        <v>500</v>
      </c>
      <c r="AS115" s="37"/>
      <c r="AT115" s="37"/>
      <c r="AU115" s="37">
        <v>357</v>
      </c>
      <c r="AV115" s="37"/>
      <c r="AW115" s="37"/>
      <c r="AX115" s="37"/>
      <c r="AY115" s="37">
        <v>490</v>
      </c>
      <c r="AZ115" s="37"/>
      <c r="BA115" s="37"/>
      <c r="BB115" s="37"/>
      <c r="BC115" s="37"/>
      <c r="BD115" s="37"/>
      <c r="BE115" s="37"/>
      <c r="BF115" s="37"/>
      <c r="BG115" s="37"/>
      <c r="BH115" s="37">
        <v>175</v>
      </c>
      <c r="BI115" s="37"/>
      <c r="BJ115" s="37">
        <v>455</v>
      </c>
      <c r="BK115" s="37"/>
      <c r="BL115" s="37"/>
      <c r="BM115" s="37"/>
      <c r="BN115" s="37"/>
      <c r="BO115" s="37"/>
      <c r="BP115" s="37"/>
      <c r="BQ115" s="37"/>
      <c r="BR115" s="37">
        <v>385</v>
      </c>
      <c r="BS115" s="37"/>
      <c r="BT115" s="37"/>
      <c r="BU115" s="37"/>
      <c r="BV115" s="37"/>
      <c r="BW115" s="37"/>
      <c r="BX115" s="37"/>
      <c r="BY115" s="37"/>
      <c r="BZ115" s="37">
        <v>253</v>
      </c>
      <c r="CA115" s="38"/>
      <c r="CB115" s="31">
        <v>0</v>
      </c>
      <c r="CC115" s="31">
        <v>0</v>
      </c>
      <c r="CD115" s="31">
        <v>0</v>
      </c>
      <c r="CE115" s="32">
        <v>0</v>
      </c>
      <c r="CF115" s="32">
        <v>0</v>
      </c>
      <c r="CG115" s="32">
        <v>0</v>
      </c>
    </row>
    <row r="116" spans="1:85" ht="15" customHeight="1" thickBot="1" x14ac:dyDescent="0.3">
      <c r="A116" s="141" t="s">
        <v>494</v>
      </c>
      <c r="B116" s="19" t="s">
        <v>1481</v>
      </c>
      <c r="C116" s="20" t="s">
        <v>3677</v>
      </c>
      <c r="D116" s="143" t="s">
        <v>1482</v>
      </c>
      <c r="E116" s="23" t="s">
        <v>152</v>
      </c>
      <c r="F116" s="331">
        <f>SUM(LARGE(G116:CG116,{1,2,3,4,5,6}))</f>
        <v>2599</v>
      </c>
      <c r="G116" s="36"/>
      <c r="H116" s="37"/>
      <c r="I116" s="37"/>
      <c r="J116" s="37"/>
      <c r="K116" s="37"/>
      <c r="L116" s="37"/>
      <c r="M116" s="37">
        <v>504</v>
      </c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>
        <v>790</v>
      </c>
      <c r="Y116" s="37"/>
      <c r="Z116" s="37"/>
      <c r="AA116" s="37"/>
      <c r="AB116" s="37"/>
      <c r="AC116" s="37"/>
      <c r="AD116" s="37"/>
      <c r="AE116" s="37"/>
      <c r="AF116" s="37"/>
      <c r="AG116" s="37"/>
      <c r="AH116" s="37"/>
      <c r="AI116" s="37">
        <v>385</v>
      </c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>
        <v>920</v>
      </c>
      <c r="BY116" s="37"/>
      <c r="BZ116" s="37"/>
      <c r="CA116" s="38"/>
      <c r="CB116" s="31">
        <v>0</v>
      </c>
      <c r="CC116" s="31">
        <v>0</v>
      </c>
      <c r="CD116" s="31">
        <v>0</v>
      </c>
      <c r="CE116" s="32">
        <v>0</v>
      </c>
      <c r="CF116" s="32">
        <v>0</v>
      </c>
      <c r="CG116" s="32">
        <v>0</v>
      </c>
    </row>
    <row r="117" spans="1:85" ht="15" customHeight="1" thickBot="1" x14ac:dyDescent="0.3">
      <c r="A117" s="141" t="s">
        <v>498</v>
      </c>
      <c r="B117" s="19" t="s">
        <v>1531</v>
      </c>
      <c r="C117" s="20" t="s">
        <v>3728</v>
      </c>
      <c r="D117" s="143" t="s">
        <v>1532</v>
      </c>
      <c r="E117" s="23" t="s">
        <v>3379</v>
      </c>
      <c r="F117" s="331">
        <f>SUM(LARGE(G117:CG117,{1,2,3,4,5,6}))</f>
        <v>2586</v>
      </c>
      <c r="G117" s="36">
        <v>552</v>
      </c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>
        <v>300</v>
      </c>
      <c r="AF117" s="37"/>
      <c r="AG117" s="37"/>
      <c r="AH117" s="37"/>
      <c r="AI117" s="37">
        <v>272</v>
      </c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>
        <v>552</v>
      </c>
      <c r="AV117" s="37"/>
      <c r="AW117" s="37"/>
      <c r="AX117" s="37"/>
      <c r="AY117" s="37">
        <v>425</v>
      </c>
      <c r="AZ117" s="37"/>
      <c r="BA117" s="37"/>
      <c r="BB117" s="37"/>
      <c r="BC117" s="37"/>
      <c r="BD117" s="37">
        <v>400</v>
      </c>
      <c r="BE117" s="37"/>
      <c r="BF117" s="37"/>
      <c r="BG117" s="37"/>
      <c r="BH117" s="37"/>
      <c r="BI117" s="37"/>
      <c r="BJ117" s="37">
        <v>357</v>
      </c>
      <c r="BK117" s="37"/>
      <c r="BL117" s="37"/>
      <c r="BM117" s="37"/>
      <c r="BN117" s="37"/>
      <c r="BO117" s="37"/>
      <c r="BP117" s="37"/>
      <c r="BQ117" s="37"/>
      <c r="BR117" s="37">
        <v>275</v>
      </c>
      <c r="BS117" s="37"/>
      <c r="BT117" s="37"/>
      <c r="BU117" s="37"/>
      <c r="BV117" s="37"/>
      <c r="BW117" s="37"/>
      <c r="BX117" s="37">
        <v>275</v>
      </c>
      <c r="BY117" s="37"/>
      <c r="BZ117" s="37"/>
      <c r="CA117" s="38"/>
      <c r="CB117" s="31">
        <v>0</v>
      </c>
      <c r="CC117" s="31">
        <v>0</v>
      </c>
      <c r="CD117" s="31">
        <v>0</v>
      </c>
      <c r="CE117" s="32">
        <v>0</v>
      </c>
      <c r="CF117" s="32">
        <v>0</v>
      </c>
      <c r="CG117" s="32">
        <v>0</v>
      </c>
    </row>
    <row r="118" spans="1:85" ht="15" customHeight="1" thickBot="1" x14ac:dyDescent="0.3">
      <c r="A118" s="141" t="s">
        <v>501</v>
      </c>
      <c r="B118" s="19" t="s">
        <v>1497</v>
      </c>
      <c r="C118" s="20" t="s">
        <v>3720</v>
      </c>
      <c r="D118" s="143" t="s">
        <v>1498</v>
      </c>
      <c r="E118" s="23" t="s">
        <v>306</v>
      </c>
      <c r="F118" s="331">
        <f>SUM(LARGE(G118:CG118,{1,2,3,4,5,6}))</f>
        <v>2581</v>
      </c>
      <c r="G118" s="36">
        <v>441</v>
      </c>
      <c r="H118" s="37"/>
      <c r="I118" s="37"/>
      <c r="J118" s="37"/>
      <c r="K118" s="37"/>
      <c r="L118" s="37"/>
      <c r="M118" s="37">
        <v>272</v>
      </c>
      <c r="N118" s="37"/>
      <c r="O118" s="37"/>
      <c r="P118" s="37"/>
      <c r="Q118" s="37"/>
      <c r="R118" s="37"/>
      <c r="S118" s="37"/>
      <c r="T118" s="37"/>
      <c r="U118" s="37">
        <v>157</v>
      </c>
      <c r="V118" s="37"/>
      <c r="W118" s="37"/>
      <c r="X118" s="37">
        <v>441</v>
      </c>
      <c r="Y118" s="37"/>
      <c r="Z118" s="37"/>
      <c r="AA118" s="37"/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>
        <v>441</v>
      </c>
      <c r="AV118" s="37"/>
      <c r="AW118" s="37"/>
      <c r="AX118" s="37"/>
      <c r="AY118" s="37"/>
      <c r="AZ118" s="37"/>
      <c r="BA118" s="37"/>
      <c r="BB118" s="37"/>
      <c r="BC118" s="37"/>
      <c r="BD118" s="37">
        <v>420</v>
      </c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>
        <v>566</v>
      </c>
      <c r="BY118" s="37"/>
      <c r="BZ118" s="37"/>
      <c r="CA118" s="38"/>
      <c r="CB118" s="31">
        <v>0</v>
      </c>
      <c r="CC118" s="31">
        <v>0</v>
      </c>
      <c r="CD118" s="31">
        <v>0</v>
      </c>
      <c r="CE118" s="32">
        <v>0</v>
      </c>
      <c r="CF118" s="32">
        <v>0</v>
      </c>
      <c r="CG118" s="32">
        <v>0</v>
      </c>
    </row>
    <row r="119" spans="1:85" ht="15" customHeight="1" thickBot="1" x14ac:dyDescent="0.3">
      <c r="A119" s="141" t="s">
        <v>504</v>
      </c>
      <c r="B119" s="19" t="s">
        <v>1464</v>
      </c>
      <c r="C119" s="20" t="s">
        <v>3699</v>
      </c>
      <c r="D119" s="143" t="s">
        <v>1465</v>
      </c>
      <c r="E119" s="23" t="s">
        <v>275</v>
      </c>
      <c r="F119" s="331">
        <f>SUM(LARGE(G119:CG119,{1,2,3,4,5,6}))</f>
        <v>2565</v>
      </c>
      <c r="G119" s="36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>
        <v>137</v>
      </c>
      <c r="W119" s="37"/>
      <c r="X119" s="37"/>
      <c r="Y119" s="37"/>
      <c r="Z119" s="37"/>
      <c r="AA119" s="37"/>
      <c r="AB119" s="37"/>
      <c r="AC119" s="37"/>
      <c r="AD119" s="37"/>
      <c r="AE119" s="37"/>
      <c r="AF119" s="37">
        <v>250</v>
      </c>
      <c r="AG119" s="37"/>
      <c r="AH119" s="37"/>
      <c r="AI119" s="37"/>
      <c r="AJ119" s="37"/>
      <c r="AK119" s="37"/>
      <c r="AL119" s="37"/>
      <c r="AM119" s="37"/>
      <c r="AN119" s="37"/>
      <c r="AO119" s="37">
        <v>595</v>
      </c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>
        <v>490</v>
      </c>
      <c r="BC119" s="37"/>
      <c r="BD119" s="37">
        <v>275</v>
      </c>
      <c r="BE119" s="37"/>
      <c r="BF119" s="37"/>
      <c r="BG119" s="37"/>
      <c r="BH119" s="37"/>
      <c r="BI119" s="37"/>
      <c r="BJ119" s="37"/>
      <c r="BK119" s="37"/>
      <c r="BL119" s="37"/>
      <c r="BM119" s="37">
        <v>595</v>
      </c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>
        <v>360</v>
      </c>
      <c r="BZ119" s="37"/>
      <c r="CA119" s="38"/>
      <c r="CB119" s="31">
        <v>0</v>
      </c>
      <c r="CC119" s="31">
        <v>0</v>
      </c>
      <c r="CD119" s="31">
        <v>0</v>
      </c>
      <c r="CE119" s="32">
        <v>0</v>
      </c>
      <c r="CF119" s="32">
        <v>0</v>
      </c>
      <c r="CG119" s="32">
        <v>0</v>
      </c>
    </row>
    <row r="120" spans="1:85" ht="15" customHeight="1" thickBot="1" x14ac:dyDescent="0.3">
      <c r="A120" s="141" t="s">
        <v>507</v>
      </c>
      <c r="B120" s="19" t="s">
        <v>286</v>
      </c>
      <c r="C120" s="20" t="s">
        <v>4250</v>
      </c>
      <c r="D120" s="143" t="s">
        <v>287</v>
      </c>
      <c r="E120" s="23" t="s">
        <v>288</v>
      </c>
      <c r="F120" s="331">
        <f>SUM(LARGE(G120:CG120,{1,2,3,4,5,6}))</f>
        <v>2559</v>
      </c>
      <c r="G120" s="36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>
        <v>444</v>
      </c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>
        <v>120</v>
      </c>
      <c r="AF120" s="37"/>
      <c r="AG120" s="37"/>
      <c r="AH120" s="37"/>
      <c r="AI120" s="37">
        <v>385</v>
      </c>
      <c r="AJ120" s="37"/>
      <c r="AK120" s="37"/>
      <c r="AL120" s="37"/>
      <c r="AM120" s="37">
        <v>595</v>
      </c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>
        <v>425</v>
      </c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>
        <v>460</v>
      </c>
      <c r="BS120" s="37"/>
      <c r="BT120" s="37"/>
      <c r="BU120" s="37">
        <v>250</v>
      </c>
      <c r="BV120" s="37"/>
      <c r="BW120" s="37"/>
      <c r="BX120" s="37"/>
      <c r="BY120" s="37"/>
      <c r="BZ120" s="37"/>
      <c r="CA120" s="38"/>
      <c r="CB120" s="31">
        <v>0</v>
      </c>
      <c r="CC120" s="31">
        <v>0</v>
      </c>
      <c r="CD120" s="31">
        <v>0</v>
      </c>
      <c r="CE120" s="32">
        <v>0</v>
      </c>
      <c r="CF120" s="32">
        <v>0</v>
      </c>
      <c r="CG120" s="32">
        <v>0</v>
      </c>
    </row>
    <row r="121" spans="1:85" ht="15" customHeight="1" thickBot="1" x14ac:dyDescent="0.3">
      <c r="A121" s="141" t="s">
        <v>510</v>
      </c>
      <c r="B121" s="19" t="s">
        <v>1456</v>
      </c>
      <c r="C121" s="20" t="s">
        <v>3679</v>
      </c>
      <c r="D121" s="143" t="s">
        <v>1457</v>
      </c>
      <c r="E121" s="23" t="s">
        <v>4649</v>
      </c>
      <c r="F121" s="331">
        <f>SUM(LARGE(G121:CG121,{1,2,3,4,5,6}))</f>
        <v>2541</v>
      </c>
      <c r="G121" s="36"/>
      <c r="H121" s="37"/>
      <c r="I121" s="37"/>
      <c r="J121" s="37"/>
      <c r="K121" s="37"/>
      <c r="L121" s="37">
        <v>504</v>
      </c>
      <c r="M121" s="37"/>
      <c r="N121" s="37"/>
      <c r="O121" s="37"/>
      <c r="P121" s="37"/>
      <c r="Q121" s="37"/>
      <c r="R121" s="37"/>
      <c r="S121" s="37">
        <v>504</v>
      </c>
      <c r="T121" s="37"/>
      <c r="U121" s="37"/>
      <c r="V121" s="37"/>
      <c r="W121" s="37"/>
      <c r="X121" s="37"/>
      <c r="Y121" s="37">
        <v>360</v>
      </c>
      <c r="Z121" s="37"/>
      <c r="AA121" s="37"/>
      <c r="AB121" s="37"/>
      <c r="AC121" s="37"/>
      <c r="AD121" s="37"/>
      <c r="AE121" s="37"/>
      <c r="AF121" s="37"/>
      <c r="AG121" s="37"/>
      <c r="AH121" s="37">
        <v>250</v>
      </c>
      <c r="AI121" s="37"/>
      <c r="AJ121" s="37"/>
      <c r="AK121" s="37">
        <v>300</v>
      </c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>
        <v>253</v>
      </c>
      <c r="BI121" s="37"/>
      <c r="BJ121" s="37">
        <v>620</v>
      </c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8"/>
      <c r="CB121" s="31">
        <v>0</v>
      </c>
      <c r="CC121" s="31">
        <v>0</v>
      </c>
      <c r="CD121" s="31">
        <v>0</v>
      </c>
      <c r="CE121" s="32">
        <v>0</v>
      </c>
      <c r="CF121" s="32">
        <v>0</v>
      </c>
      <c r="CG121" s="32">
        <v>0</v>
      </c>
    </row>
    <row r="122" spans="1:85" ht="15" customHeight="1" thickBot="1" x14ac:dyDescent="0.3">
      <c r="A122" s="141" t="s">
        <v>514</v>
      </c>
      <c r="B122" s="19" t="s">
        <v>1636</v>
      </c>
      <c r="C122" s="20" t="s">
        <v>3745</v>
      </c>
      <c r="D122" s="143" t="s">
        <v>1637</v>
      </c>
      <c r="E122" s="23" t="s">
        <v>152</v>
      </c>
      <c r="F122" s="331">
        <f>SUM(LARGE(G122:CG122,{1,2,3,4,5,6}))</f>
        <v>2537</v>
      </c>
      <c r="G122" s="36">
        <v>404</v>
      </c>
      <c r="H122" s="37"/>
      <c r="I122" s="37"/>
      <c r="J122" s="37"/>
      <c r="K122" s="37"/>
      <c r="L122" s="37"/>
      <c r="M122" s="37">
        <v>220</v>
      </c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>
        <v>475</v>
      </c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>
        <v>272</v>
      </c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>
        <v>404</v>
      </c>
      <c r="AV122" s="37"/>
      <c r="AW122" s="37"/>
      <c r="AX122" s="37"/>
      <c r="AY122" s="37"/>
      <c r="AZ122" s="37"/>
      <c r="BA122" s="37"/>
      <c r="BB122" s="37"/>
      <c r="BC122" s="37"/>
      <c r="BD122" s="37">
        <v>300</v>
      </c>
      <c r="BE122" s="37"/>
      <c r="BF122" s="37"/>
      <c r="BG122" s="37"/>
      <c r="BH122" s="37"/>
      <c r="BI122" s="37"/>
      <c r="BJ122" s="37">
        <v>404</v>
      </c>
      <c r="BK122" s="37"/>
      <c r="BL122" s="37"/>
      <c r="BM122" s="37"/>
      <c r="BN122" s="37"/>
      <c r="BO122" s="37"/>
      <c r="BP122" s="37"/>
      <c r="BQ122" s="37"/>
      <c r="BR122" s="37">
        <v>500</v>
      </c>
      <c r="BS122" s="37"/>
      <c r="BT122" s="37"/>
      <c r="BU122" s="37"/>
      <c r="BV122" s="37"/>
      <c r="BW122" s="37"/>
      <c r="BX122" s="37">
        <v>350</v>
      </c>
      <c r="BY122" s="37"/>
      <c r="BZ122" s="37"/>
      <c r="CA122" s="38"/>
      <c r="CB122" s="31">
        <v>0</v>
      </c>
      <c r="CC122" s="31">
        <v>0</v>
      </c>
      <c r="CD122" s="31">
        <v>0</v>
      </c>
      <c r="CE122" s="32">
        <v>0</v>
      </c>
      <c r="CF122" s="32">
        <v>0</v>
      </c>
      <c r="CG122" s="32">
        <v>0</v>
      </c>
    </row>
    <row r="123" spans="1:85" ht="15" customHeight="1" thickBot="1" x14ac:dyDescent="0.3">
      <c r="A123" s="141" t="s">
        <v>517</v>
      </c>
      <c r="B123" s="19" t="s">
        <v>346</v>
      </c>
      <c r="C123" s="20" t="s">
        <v>4151</v>
      </c>
      <c r="D123" s="143" t="s">
        <v>347</v>
      </c>
      <c r="E123" s="23" t="s">
        <v>152</v>
      </c>
      <c r="F123" s="331">
        <f>SUM(LARGE(G123:CG123,{1,2,3,4,5,6}))</f>
        <v>2537</v>
      </c>
      <c r="G123" s="36">
        <v>404</v>
      </c>
      <c r="H123" s="37"/>
      <c r="I123" s="37"/>
      <c r="J123" s="37"/>
      <c r="K123" s="37"/>
      <c r="L123" s="37"/>
      <c r="M123" s="37">
        <v>220</v>
      </c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>
        <v>475</v>
      </c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37">
        <v>272</v>
      </c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>
        <v>404</v>
      </c>
      <c r="AV123" s="37"/>
      <c r="AW123" s="37"/>
      <c r="AX123" s="37"/>
      <c r="AY123" s="37"/>
      <c r="AZ123" s="37"/>
      <c r="BA123" s="37"/>
      <c r="BB123" s="37"/>
      <c r="BC123" s="37"/>
      <c r="BD123" s="37">
        <v>300</v>
      </c>
      <c r="BE123" s="37"/>
      <c r="BF123" s="37"/>
      <c r="BG123" s="37"/>
      <c r="BH123" s="37"/>
      <c r="BI123" s="37"/>
      <c r="BJ123" s="37">
        <v>404</v>
      </c>
      <c r="BK123" s="37"/>
      <c r="BL123" s="37"/>
      <c r="BM123" s="37"/>
      <c r="BN123" s="37"/>
      <c r="BO123" s="37"/>
      <c r="BP123" s="37"/>
      <c r="BQ123" s="37"/>
      <c r="BR123" s="37">
        <v>500</v>
      </c>
      <c r="BS123" s="37"/>
      <c r="BT123" s="37"/>
      <c r="BU123" s="37"/>
      <c r="BV123" s="37"/>
      <c r="BW123" s="37"/>
      <c r="BX123" s="37">
        <v>350</v>
      </c>
      <c r="BY123" s="37"/>
      <c r="BZ123" s="37"/>
      <c r="CA123" s="38"/>
      <c r="CB123" s="31">
        <v>0</v>
      </c>
      <c r="CC123" s="31">
        <v>0</v>
      </c>
      <c r="CD123" s="31">
        <v>0</v>
      </c>
      <c r="CE123" s="32">
        <v>0</v>
      </c>
      <c r="CF123" s="32">
        <v>0</v>
      </c>
      <c r="CG123" s="32">
        <v>0</v>
      </c>
    </row>
    <row r="124" spans="1:85" ht="15" customHeight="1" thickBot="1" x14ac:dyDescent="0.3">
      <c r="A124" s="141" t="s">
        <v>520</v>
      </c>
      <c r="B124" s="21" t="s">
        <v>499</v>
      </c>
      <c r="C124" s="20" t="s">
        <v>4317</v>
      </c>
      <c r="D124" s="143" t="s">
        <v>500</v>
      </c>
      <c r="E124" s="23" t="s">
        <v>409</v>
      </c>
      <c r="F124" s="331">
        <f>SUM(LARGE(G124:CG124,{1,2,3,4,5,6}))</f>
        <v>2537</v>
      </c>
      <c r="G124" s="36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>
        <v>253</v>
      </c>
      <c r="U124" s="37"/>
      <c r="V124" s="37"/>
      <c r="W124" s="37"/>
      <c r="X124" s="37"/>
      <c r="Y124" s="37">
        <v>642</v>
      </c>
      <c r="Z124" s="37"/>
      <c r="AA124" s="37"/>
      <c r="AB124" s="37"/>
      <c r="AC124" s="37"/>
      <c r="AD124" s="37"/>
      <c r="AE124" s="37"/>
      <c r="AF124" s="37"/>
      <c r="AG124" s="37"/>
      <c r="AH124" s="37"/>
      <c r="AI124" s="37">
        <v>700</v>
      </c>
      <c r="AJ124" s="37"/>
      <c r="AK124" s="37"/>
      <c r="AL124" s="37"/>
      <c r="AM124" s="37"/>
      <c r="AN124" s="37"/>
      <c r="AO124" s="37"/>
      <c r="AP124" s="37">
        <v>300</v>
      </c>
      <c r="AQ124" s="37"/>
      <c r="AR124" s="37"/>
      <c r="AS124" s="37"/>
      <c r="AT124" s="37"/>
      <c r="AU124" s="37"/>
      <c r="AV124" s="37"/>
      <c r="AW124" s="37"/>
      <c r="AX124" s="37"/>
      <c r="AY124" s="37">
        <v>642</v>
      </c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8"/>
      <c r="CB124" s="31">
        <v>0</v>
      </c>
      <c r="CC124" s="31">
        <v>0</v>
      </c>
      <c r="CD124" s="31">
        <v>0</v>
      </c>
      <c r="CE124" s="32">
        <v>0</v>
      </c>
      <c r="CF124" s="32">
        <v>0</v>
      </c>
      <c r="CG124" s="32">
        <v>0</v>
      </c>
    </row>
    <row r="125" spans="1:85" ht="15" customHeight="1" thickBot="1" x14ac:dyDescent="0.3">
      <c r="A125" s="141" t="s">
        <v>523</v>
      </c>
      <c r="B125" s="19" t="s">
        <v>343</v>
      </c>
      <c r="C125" s="20" t="s">
        <v>4274</v>
      </c>
      <c r="D125" s="143" t="s">
        <v>344</v>
      </c>
      <c r="E125" s="23" t="s">
        <v>206</v>
      </c>
      <c r="F125" s="331">
        <f>SUM(LARGE(G125:CG125,{1,2,3,4,5,6}))</f>
        <v>2535</v>
      </c>
      <c r="G125" s="36"/>
      <c r="H125" s="37"/>
      <c r="I125" s="37"/>
      <c r="J125" s="37"/>
      <c r="K125" s="37"/>
      <c r="L125" s="37"/>
      <c r="M125" s="37"/>
      <c r="N125" s="37"/>
      <c r="O125" s="37"/>
      <c r="P125" s="37">
        <v>253</v>
      </c>
      <c r="Q125" s="37"/>
      <c r="R125" s="37"/>
      <c r="S125" s="37"/>
      <c r="T125" s="37"/>
      <c r="U125" s="37"/>
      <c r="V125" s="37"/>
      <c r="W125" s="37"/>
      <c r="X125" s="37"/>
      <c r="Y125" s="37">
        <v>360</v>
      </c>
      <c r="Z125" s="37"/>
      <c r="AA125" s="37"/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>
        <v>651</v>
      </c>
      <c r="AV125" s="37"/>
      <c r="AW125" s="37"/>
      <c r="AX125" s="37"/>
      <c r="AY125" s="37">
        <v>444</v>
      </c>
      <c r="AZ125" s="37"/>
      <c r="BA125" s="37"/>
      <c r="BB125" s="37"/>
      <c r="BC125" s="37"/>
      <c r="BD125" s="37">
        <v>330</v>
      </c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>
        <v>390</v>
      </c>
      <c r="BS125" s="37"/>
      <c r="BT125" s="37"/>
      <c r="BU125" s="37"/>
      <c r="BV125" s="37"/>
      <c r="BW125" s="37"/>
      <c r="BX125" s="37">
        <v>360</v>
      </c>
      <c r="BY125" s="37"/>
      <c r="BZ125" s="37"/>
      <c r="CA125" s="38"/>
      <c r="CB125" s="31">
        <v>0</v>
      </c>
      <c r="CC125" s="31">
        <v>0</v>
      </c>
      <c r="CD125" s="31">
        <v>0</v>
      </c>
      <c r="CE125" s="32">
        <v>0</v>
      </c>
      <c r="CF125" s="32">
        <v>0</v>
      </c>
      <c r="CG125" s="32">
        <v>0</v>
      </c>
    </row>
    <row r="126" spans="1:85" ht="15" customHeight="1" thickBot="1" x14ac:dyDescent="0.3">
      <c r="A126" s="141" t="s">
        <v>527</v>
      </c>
      <c r="B126" s="19" t="s">
        <v>1782</v>
      </c>
      <c r="C126" s="20" t="s">
        <v>3654</v>
      </c>
      <c r="D126" s="143" t="s">
        <v>1783</v>
      </c>
      <c r="E126" s="23" t="s">
        <v>176</v>
      </c>
      <c r="F126" s="331">
        <f>SUM(LARGE(G126:CG126,{1,2,3,4,5,6}))</f>
        <v>2520</v>
      </c>
      <c r="G126" s="36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>
        <v>780</v>
      </c>
      <c r="BA126" s="37"/>
      <c r="BB126" s="37"/>
      <c r="BC126" s="37"/>
      <c r="BD126" s="37"/>
      <c r="BE126" s="37"/>
      <c r="BF126" s="37"/>
      <c r="BG126" s="37"/>
      <c r="BH126" s="37"/>
      <c r="BI126" s="37">
        <v>960</v>
      </c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>
        <v>780</v>
      </c>
      <c r="BW126" s="37"/>
      <c r="BX126" s="37"/>
      <c r="BY126" s="37"/>
      <c r="BZ126" s="37"/>
      <c r="CA126" s="38"/>
      <c r="CB126" s="31">
        <v>0</v>
      </c>
      <c r="CC126" s="31">
        <v>0</v>
      </c>
      <c r="CD126" s="31">
        <v>0</v>
      </c>
      <c r="CE126" s="32">
        <v>0</v>
      </c>
      <c r="CF126" s="32">
        <v>0</v>
      </c>
      <c r="CG126" s="32">
        <v>0</v>
      </c>
    </row>
    <row r="127" spans="1:85" ht="15" customHeight="1" thickBot="1" x14ac:dyDescent="0.3">
      <c r="A127" s="141" t="s">
        <v>530</v>
      </c>
      <c r="B127" s="21" t="s">
        <v>395</v>
      </c>
      <c r="C127" s="20" t="s">
        <v>4281</v>
      </c>
      <c r="D127" s="143" t="s">
        <v>396</v>
      </c>
      <c r="E127" s="23" t="s">
        <v>166</v>
      </c>
      <c r="F127" s="331">
        <f>SUM(LARGE(G127:CG127,{1,2,3,4,5,6}))</f>
        <v>2506</v>
      </c>
      <c r="G127" s="36"/>
      <c r="H127" s="37"/>
      <c r="I127" s="37"/>
      <c r="J127" s="37"/>
      <c r="K127" s="37"/>
      <c r="L127" s="37"/>
      <c r="M127" s="37">
        <v>385</v>
      </c>
      <c r="N127" s="37"/>
      <c r="O127" s="37"/>
      <c r="P127" s="37">
        <v>137</v>
      </c>
      <c r="Q127" s="37"/>
      <c r="R127" s="37"/>
      <c r="S127" s="37">
        <v>316</v>
      </c>
      <c r="T127" s="37"/>
      <c r="U127" s="37"/>
      <c r="V127" s="37"/>
      <c r="W127" s="37"/>
      <c r="X127" s="37"/>
      <c r="Y127" s="37">
        <v>272</v>
      </c>
      <c r="Z127" s="37"/>
      <c r="AA127" s="37"/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>
        <v>444</v>
      </c>
      <c r="AZ127" s="37"/>
      <c r="BA127" s="37"/>
      <c r="BB127" s="37"/>
      <c r="BC127" s="37"/>
      <c r="BD127" s="37">
        <v>330</v>
      </c>
      <c r="BE127" s="37"/>
      <c r="BF127" s="37"/>
      <c r="BG127" s="37"/>
      <c r="BH127" s="37"/>
      <c r="BI127" s="37"/>
      <c r="BJ127" s="37">
        <v>513</v>
      </c>
      <c r="BK127" s="37"/>
      <c r="BL127" s="37"/>
      <c r="BM127" s="37"/>
      <c r="BN127" s="37"/>
      <c r="BO127" s="37"/>
      <c r="BP127" s="37"/>
      <c r="BQ127" s="37"/>
      <c r="BR127" s="37">
        <v>390</v>
      </c>
      <c r="BS127" s="37"/>
      <c r="BT127" s="37"/>
      <c r="BU127" s="37"/>
      <c r="BV127" s="37"/>
      <c r="BW127" s="37"/>
      <c r="BX127" s="37">
        <v>444</v>
      </c>
      <c r="BY127" s="37"/>
      <c r="BZ127" s="37"/>
      <c r="CA127" s="38"/>
      <c r="CB127" s="31">
        <v>0</v>
      </c>
      <c r="CC127" s="31">
        <v>0</v>
      </c>
      <c r="CD127" s="31">
        <v>0</v>
      </c>
      <c r="CE127" s="32">
        <v>0</v>
      </c>
      <c r="CF127" s="32">
        <v>0</v>
      </c>
      <c r="CG127" s="32">
        <v>0</v>
      </c>
    </row>
    <row r="128" spans="1:85" ht="15" customHeight="1" thickBot="1" x14ac:dyDescent="0.25">
      <c r="A128" s="141" t="s">
        <v>533</v>
      </c>
      <c r="B128" s="44" t="s">
        <v>1665</v>
      </c>
      <c r="C128" s="20" t="s">
        <v>3777</v>
      </c>
      <c r="D128" s="143" t="s">
        <v>1666</v>
      </c>
      <c r="E128" s="23" t="s">
        <v>4650</v>
      </c>
      <c r="F128" s="331">
        <f>SUM(LARGE(G128:CG128,{1,2,3,4,5,6}))</f>
        <v>2502</v>
      </c>
      <c r="G128" s="36">
        <v>450</v>
      </c>
      <c r="H128" s="37"/>
      <c r="I128" s="37"/>
      <c r="J128" s="37"/>
      <c r="K128" s="37"/>
      <c r="L128" s="37"/>
      <c r="M128" s="37"/>
      <c r="N128" s="37"/>
      <c r="O128" s="37"/>
      <c r="P128" s="37">
        <v>205</v>
      </c>
      <c r="Q128" s="37"/>
      <c r="R128" s="37"/>
      <c r="S128" s="37"/>
      <c r="T128" s="37"/>
      <c r="U128" s="37">
        <v>157</v>
      </c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F128" s="37"/>
      <c r="AG128" s="37"/>
      <c r="AH128" s="37">
        <v>250</v>
      </c>
      <c r="AI128" s="37">
        <v>595</v>
      </c>
      <c r="AJ128" s="37"/>
      <c r="AK128" s="37"/>
      <c r="AL128" s="37"/>
      <c r="AM128" s="37"/>
      <c r="AN128" s="37"/>
      <c r="AO128" s="37"/>
      <c r="AP128" s="37">
        <v>157</v>
      </c>
      <c r="AQ128" s="37"/>
      <c r="AR128" s="37">
        <v>504</v>
      </c>
      <c r="AS128" s="37"/>
      <c r="AT128" s="37"/>
      <c r="AU128" s="37">
        <v>450</v>
      </c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>
        <v>253</v>
      </c>
      <c r="BR128" s="37"/>
      <c r="BS128" s="37"/>
      <c r="BT128" s="37"/>
      <c r="BU128" s="37"/>
      <c r="BV128" s="37"/>
      <c r="BW128" s="37"/>
      <c r="BX128" s="37"/>
      <c r="BY128" s="37"/>
      <c r="BZ128" s="37"/>
      <c r="CA128" s="38"/>
      <c r="CB128" s="31">
        <v>0</v>
      </c>
      <c r="CC128" s="31">
        <v>0</v>
      </c>
      <c r="CD128" s="31">
        <v>0</v>
      </c>
      <c r="CE128" s="32">
        <v>0</v>
      </c>
      <c r="CF128" s="32">
        <v>0</v>
      </c>
      <c r="CG128" s="32">
        <v>0</v>
      </c>
    </row>
    <row r="129" spans="1:85" ht="15" customHeight="1" thickBot="1" x14ac:dyDescent="0.3">
      <c r="A129" s="141" t="s">
        <v>536</v>
      </c>
      <c r="B129" s="69" t="s">
        <v>485</v>
      </c>
      <c r="C129" s="20" t="s">
        <v>4299</v>
      </c>
      <c r="D129" s="143" t="s">
        <v>486</v>
      </c>
      <c r="E129" s="23" t="s">
        <v>4650</v>
      </c>
      <c r="F129" s="331">
        <f>SUM(LARGE(G129:CG129,{1,2,3,4,5,6}))</f>
        <v>2502</v>
      </c>
      <c r="G129" s="36">
        <v>450</v>
      </c>
      <c r="H129" s="37"/>
      <c r="I129" s="37"/>
      <c r="J129" s="37"/>
      <c r="K129" s="37"/>
      <c r="L129" s="37"/>
      <c r="M129" s="37"/>
      <c r="N129" s="37"/>
      <c r="O129" s="37"/>
      <c r="P129" s="37">
        <v>205</v>
      </c>
      <c r="Q129" s="37"/>
      <c r="R129" s="37"/>
      <c r="S129" s="37"/>
      <c r="T129" s="37"/>
      <c r="U129" s="37">
        <v>157</v>
      </c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>
        <v>250</v>
      </c>
      <c r="AI129" s="37">
        <v>595</v>
      </c>
      <c r="AJ129" s="37"/>
      <c r="AK129" s="37"/>
      <c r="AL129" s="37"/>
      <c r="AM129" s="37"/>
      <c r="AN129" s="37"/>
      <c r="AO129" s="37"/>
      <c r="AP129" s="37">
        <v>157</v>
      </c>
      <c r="AQ129" s="37"/>
      <c r="AR129" s="37">
        <v>504</v>
      </c>
      <c r="AS129" s="37"/>
      <c r="AT129" s="37"/>
      <c r="AU129" s="37">
        <v>450</v>
      </c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>
        <v>253</v>
      </c>
      <c r="BR129" s="37"/>
      <c r="BS129" s="37"/>
      <c r="BT129" s="37"/>
      <c r="BU129" s="37"/>
      <c r="BV129" s="37"/>
      <c r="BW129" s="37"/>
      <c r="BX129" s="37"/>
      <c r="BY129" s="37"/>
      <c r="BZ129" s="37"/>
      <c r="CA129" s="38"/>
      <c r="CB129" s="31">
        <v>0</v>
      </c>
      <c r="CC129" s="31">
        <v>0</v>
      </c>
      <c r="CD129" s="31">
        <v>0</v>
      </c>
      <c r="CE129" s="32">
        <v>0</v>
      </c>
      <c r="CF129" s="32">
        <v>0</v>
      </c>
      <c r="CG129" s="32">
        <v>0</v>
      </c>
    </row>
    <row r="130" spans="1:85" ht="15" customHeight="1" thickBot="1" x14ac:dyDescent="0.3">
      <c r="A130" s="141" t="s">
        <v>539</v>
      </c>
      <c r="B130" s="19" t="s">
        <v>283</v>
      </c>
      <c r="C130" s="20" t="s">
        <v>4256</v>
      </c>
      <c r="D130" s="143" t="s">
        <v>284</v>
      </c>
      <c r="E130" s="23" t="s">
        <v>4651</v>
      </c>
      <c r="F130" s="331">
        <f>SUM(LARGE(G130:CG130,{1,2,3,4,5,6}))</f>
        <v>2473</v>
      </c>
      <c r="G130" s="36"/>
      <c r="H130" s="37"/>
      <c r="I130" s="37"/>
      <c r="J130" s="37"/>
      <c r="K130" s="37"/>
      <c r="L130" s="37">
        <v>504</v>
      </c>
      <c r="M130" s="37"/>
      <c r="N130" s="37"/>
      <c r="O130" s="37"/>
      <c r="P130" s="37"/>
      <c r="Q130" s="37"/>
      <c r="R130" s="37"/>
      <c r="S130" s="37">
        <v>360</v>
      </c>
      <c r="T130" s="37"/>
      <c r="U130" s="37"/>
      <c r="V130" s="37"/>
      <c r="W130" s="37"/>
      <c r="X130" s="37"/>
      <c r="Y130" s="37"/>
      <c r="Z130" s="37">
        <v>102</v>
      </c>
      <c r="AA130" s="37"/>
      <c r="AB130" s="37"/>
      <c r="AC130" s="37"/>
      <c r="AD130" s="37"/>
      <c r="AE130" s="37"/>
      <c r="AF130" s="37"/>
      <c r="AG130" s="37"/>
      <c r="AH130" s="37"/>
      <c r="AI130" s="37">
        <v>385</v>
      </c>
      <c r="AJ130" s="37">
        <v>360</v>
      </c>
      <c r="AK130" s="37"/>
      <c r="AL130" s="37"/>
      <c r="AM130" s="37">
        <v>504</v>
      </c>
      <c r="AN130" s="37"/>
      <c r="AO130" s="37"/>
      <c r="AP130" s="37"/>
      <c r="AQ130" s="37"/>
      <c r="AR130" s="37">
        <v>360</v>
      </c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>
        <v>360</v>
      </c>
      <c r="BZ130" s="37"/>
      <c r="CA130" s="38"/>
      <c r="CB130" s="31">
        <v>0</v>
      </c>
      <c r="CC130" s="31">
        <v>0</v>
      </c>
      <c r="CD130" s="31">
        <v>0</v>
      </c>
      <c r="CE130" s="32">
        <v>0</v>
      </c>
      <c r="CF130" s="32">
        <v>0</v>
      </c>
      <c r="CG130" s="32">
        <v>0</v>
      </c>
    </row>
    <row r="131" spans="1:85" ht="15" customHeight="1" thickBot="1" x14ac:dyDescent="0.3">
      <c r="A131" s="141" t="s">
        <v>541</v>
      </c>
      <c r="B131" s="19" t="s">
        <v>424</v>
      </c>
      <c r="C131" s="20" t="s">
        <v>4280</v>
      </c>
      <c r="D131" s="143" t="s">
        <v>425</v>
      </c>
      <c r="E131" s="23" t="s">
        <v>148</v>
      </c>
      <c r="F131" s="331">
        <f>SUM(LARGE(G131:CG131,{1,2,3,4,5,6}))</f>
        <v>2450</v>
      </c>
      <c r="G131" s="36">
        <v>475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>
        <v>335</v>
      </c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>
        <v>475</v>
      </c>
      <c r="AV131" s="37"/>
      <c r="AW131" s="37"/>
      <c r="AX131" s="37"/>
      <c r="AY131" s="37"/>
      <c r="AZ131" s="37"/>
      <c r="BA131" s="37"/>
      <c r="BB131" s="37"/>
      <c r="BC131" s="37"/>
      <c r="BD131" s="37">
        <v>255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>
        <v>275</v>
      </c>
      <c r="BS131" s="37"/>
      <c r="BT131" s="37">
        <v>400</v>
      </c>
      <c r="BU131" s="37"/>
      <c r="BV131" s="37"/>
      <c r="BW131" s="37"/>
      <c r="BX131" s="37">
        <v>192</v>
      </c>
      <c r="BY131" s="37">
        <v>490</v>
      </c>
      <c r="BZ131" s="37"/>
      <c r="CA131" s="38"/>
      <c r="CB131" s="31">
        <v>0</v>
      </c>
      <c r="CC131" s="31">
        <v>0</v>
      </c>
      <c r="CD131" s="31">
        <v>0</v>
      </c>
      <c r="CE131" s="32">
        <v>0</v>
      </c>
      <c r="CF131" s="32">
        <v>0</v>
      </c>
      <c r="CG131" s="32">
        <v>0</v>
      </c>
    </row>
    <row r="132" spans="1:85" ht="15" customHeight="1" thickBot="1" x14ac:dyDescent="0.3">
      <c r="A132" s="141" t="s">
        <v>544</v>
      </c>
      <c r="B132" s="19" t="s">
        <v>1487</v>
      </c>
      <c r="C132" s="20" t="s">
        <v>3694</v>
      </c>
      <c r="D132" s="143" t="s">
        <v>1488</v>
      </c>
      <c r="E132" s="23" t="s">
        <v>162</v>
      </c>
      <c r="F132" s="331">
        <f>SUM(LARGE(G132:CG132,{1,2,3,4,5,6}))</f>
        <v>2424</v>
      </c>
      <c r="G132" s="36">
        <v>651</v>
      </c>
      <c r="H132" s="37"/>
      <c r="I132" s="37"/>
      <c r="J132" s="37">
        <v>205</v>
      </c>
      <c r="K132" s="37"/>
      <c r="L132" s="37"/>
      <c r="M132" s="37"/>
      <c r="N132" s="37"/>
      <c r="O132" s="37"/>
      <c r="P132" s="37"/>
      <c r="Q132" s="37"/>
      <c r="R132" s="37"/>
      <c r="S132" s="37">
        <v>360</v>
      </c>
      <c r="T132" s="37"/>
      <c r="U132" s="37"/>
      <c r="V132" s="37"/>
      <c r="W132" s="37"/>
      <c r="X132" s="37">
        <v>513</v>
      </c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>
        <v>490</v>
      </c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>
        <v>205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8"/>
      <c r="CB132" s="31">
        <v>0</v>
      </c>
      <c r="CC132" s="31">
        <v>0</v>
      </c>
      <c r="CD132" s="31">
        <v>0</v>
      </c>
      <c r="CE132" s="32">
        <v>0</v>
      </c>
      <c r="CF132" s="32">
        <v>0</v>
      </c>
      <c r="CG132" s="32">
        <v>0</v>
      </c>
    </row>
    <row r="133" spans="1:85" ht="15" customHeight="1" thickBot="1" x14ac:dyDescent="0.3">
      <c r="A133" s="141" t="s">
        <v>548</v>
      </c>
      <c r="B133" s="19" t="s">
        <v>1549</v>
      </c>
      <c r="C133" s="20" t="s">
        <v>3724</v>
      </c>
      <c r="D133" s="143" t="s">
        <v>1550</v>
      </c>
      <c r="E133" s="23" t="s">
        <v>148</v>
      </c>
      <c r="F133" s="331">
        <f>SUM(LARGE(G133:CG133,{1,2,3,4,5,6}))</f>
        <v>2414</v>
      </c>
      <c r="G133" s="36"/>
      <c r="H133" s="37"/>
      <c r="I133" s="37"/>
      <c r="J133" s="37"/>
      <c r="K133" s="37"/>
      <c r="L133" s="37">
        <v>595</v>
      </c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>
        <v>357</v>
      </c>
      <c r="Y133" s="37"/>
      <c r="Z133" s="37"/>
      <c r="AA133" s="37"/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>
        <v>275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>
        <v>272</v>
      </c>
      <c r="BS133" s="37"/>
      <c r="BT133" s="37">
        <v>425</v>
      </c>
      <c r="BU133" s="37"/>
      <c r="BV133" s="37"/>
      <c r="BW133" s="37"/>
      <c r="BX133" s="37">
        <v>272</v>
      </c>
      <c r="BY133" s="37">
        <v>490</v>
      </c>
      <c r="BZ133" s="37"/>
      <c r="CA133" s="38"/>
      <c r="CB133" s="31">
        <v>0</v>
      </c>
      <c r="CC133" s="31">
        <v>0</v>
      </c>
      <c r="CD133" s="31">
        <v>0</v>
      </c>
      <c r="CE133" s="32">
        <v>0</v>
      </c>
      <c r="CF133" s="32">
        <v>0</v>
      </c>
      <c r="CG133" s="32">
        <v>0</v>
      </c>
    </row>
    <row r="134" spans="1:85" ht="15" customHeight="1" thickBot="1" x14ac:dyDescent="0.3">
      <c r="A134" s="141" t="s">
        <v>551</v>
      </c>
      <c r="B134" s="21" t="s">
        <v>466</v>
      </c>
      <c r="C134" s="20" t="s">
        <v>4296</v>
      </c>
      <c r="D134" s="143" t="s">
        <v>467</v>
      </c>
      <c r="E134" s="23" t="s">
        <v>4643</v>
      </c>
      <c r="F134" s="331">
        <f>SUM(LARGE(G134:CG134,{1,2,3,4,5,6}))</f>
        <v>2397</v>
      </c>
      <c r="G134" s="36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>
        <v>177</v>
      </c>
      <c r="W134" s="37"/>
      <c r="X134" s="37"/>
      <c r="Y134" s="37"/>
      <c r="Z134" s="37"/>
      <c r="AA134" s="37"/>
      <c r="AB134" s="37"/>
      <c r="AC134" s="37"/>
      <c r="AD134" s="37"/>
      <c r="AE134" s="37"/>
      <c r="AF134" s="37">
        <v>146</v>
      </c>
      <c r="AG134" s="37"/>
      <c r="AH134" s="37">
        <v>117</v>
      </c>
      <c r="AI134" s="37"/>
      <c r="AJ134" s="37"/>
      <c r="AK134" s="37"/>
      <c r="AL134" s="37"/>
      <c r="AM134" s="37"/>
      <c r="AN134" s="37"/>
      <c r="AO134" s="37">
        <v>425</v>
      </c>
      <c r="AP134" s="37"/>
      <c r="AQ134" s="37"/>
      <c r="AR134" s="37"/>
      <c r="AS134" s="37"/>
      <c r="AT134" s="37"/>
      <c r="AU134" s="37">
        <v>357</v>
      </c>
      <c r="AV134" s="37"/>
      <c r="AW134" s="37"/>
      <c r="AX134" s="37"/>
      <c r="AY134" s="37"/>
      <c r="AZ134" s="37"/>
      <c r="BA134" s="37"/>
      <c r="BB134" s="37">
        <v>425</v>
      </c>
      <c r="BC134" s="37"/>
      <c r="BD134" s="37">
        <v>340</v>
      </c>
      <c r="BE134" s="37"/>
      <c r="BF134" s="37"/>
      <c r="BG134" s="37"/>
      <c r="BH134" s="37"/>
      <c r="BI134" s="37"/>
      <c r="BJ134" s="37"/>
      <c r="BK134" s="37"/>
      <c r="BL134" s="37"/>
      <c r="BM134" s="37">
        <v>425</v>
      </c>
      <c r="BN134" s="37"/>
      <c r="BO134" s="37"/>
      <c r="BP134" s="37"/>
      <c r="BQ134" s="37"/>
      <c r="BR134" s="37">
        <v>272</v>
      </c>
      <c r="BS134" s="37"/>
      <c r="BT134" s="37"/>
      <c r="BU134" s="37"/>
      <c r="BV134" s="37"/>
      <c r="BW134" s="37"/>
      <c r="BX134" s="37"/>
      <c r="BY134" s="37">
        <v>425</v>
      </c>
      <c r="BZ134" s="37"/>
      <c r="CA134" s="38"/>
      <c r="CB134" s="31">
        <v>0</v>
      </c>
      <c r="CC134" s="31">
        <v>0</v>
      </c>
      <c r="CD134" s="31">
        <v>0</v>
      </c>
      <c r="CE134" s="32">
        <v>0</v>
      </c>
      <c r="CF134" s="32">
        <v>0</v>
      </c>
      <c r="CG134" s="32">
        <v>0</v>
      </c>
    </row>
    <row r="135" spans="1:85" ht="15" customHeight="1" thickBot="1" x14ac:dyDescent="0.3">
      <c r="A135" s="141" t="s">
        <v>554</v>
      </c>
      <c r="B135" s="75" t="s">
        <v>3367</v>
      </c>
      <c r="C135" s="15" t="s">
        <v>3732</v>
      </c>
      <c r="D135" s="76" t="s">
        <v>1627</v>
      </c>
      <c r="E135" s="431" t="s">
        <v>4643</v>
      </c>
      <c r="F135" s="331">
        <f>SUM(LARGE(G135:CG135,{1,2,3,4,5,6}))</f>
        <v>2397</v>
      </c>
      <c r="G135" s="36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>
        <v>177</v>
      </c>
      <c r="W135" s="37"/>
      <c r="X135" s="37"/>
      <c r="Y135" s="37"/>
      <c r="Z135" s="37"/>
      <c r="AA135" s="37"/>
      <c r="AB135" s="37"/>
      <c r="AC135" s="37"/>
      <c r="AD135" s="37"/>
      <c r="AE135" s="37"/>
      <c r="AF135" s="37">
        <v>146</v>
      </c>
      <c r="AG135" s="37"/>
      <c r="AH135" s="37"/>
      <c r="AI135" s="37"/>
      <c r="AJ135" s="37"/>
      <c r="AK135" s="37"/>
      <c r="AL135" s="37"/>
      <c r="AM135" s="37"/>
      <c r="AN135" s="37"/>
      <c r="AO135" s="37">
        <v>425</v>
      </c>
      <c r="AP135" s="37"/>
      <c r="AQ135" s="37"/>
      <c r="AR135" s="37"/>
      <c r="AS135" s="37"/>
      <c r="AT135" s="37"/>
      <c r="AU135" s="37">
        <v>357</v>
      </c>
      <c r="AV135" s="37"/>
      <c r="AW135" s="37"/>
      <c r="AX135" s="37"/>
      <c r="AY135" s="37"/>
      <c r="AZ135" s="37"/>
      <c r="BA135" s="37"/>
      <c r="BB135" s="37">
        <v>425</v>
      </c>
      <c r="BC135" s="37"/>
      <c r="BD135" s="37">
        <v>340</v>
      </c>
      <c r="BE135" s="37"/>
      <c r="BF135" s="37"/>
      <c r="BG135" s="37"/>
      <c r="BH135" s="37"/>
      <c r="BI135" s="37"/>
      <c r="BJ135" s="37"/>
      <c r="BK135" s="37"/>
      <c r="BL135" s="37"/>
      <c r="BM135" s="37">
        <v>425</v>
      </c>
      <c r="BN135" s="37"/>
      <c r="BO135" s="37"/>
      <c r="BP135" s="37"/>
      <c r="BQ135" s="37"/>
      <c r="BR135" s="37">
        <v>272</v>
      </c>
      <c r="BS135" s="37"/>
      <c r="BT135" s="37"/>
      <c r="BU135" s="37"/>
      <c r="BV135" s="37"/>
      <c r="BW135" s="37"/>
      <c r="BX135" s="37"/>
      <c r="BY135" s="37">
        <v>425</v>
      </c>
      <c r="BZ135" s="37"/>
      <c r="CA135" s="38"/>
      <c r="CB135" s="31">
        <v>0</v>
      </c>
      <c r="CC135" s="31">
        <v>0</v>
      </c>
      <c r="CD135" s="31">
        <v>0</v>
      </c>
      <c r="CE135" s="32">
        <v>0</v>
      </c>
      <c r="CF135" s="32">
        <v>0</v>
      </c>
      <c r="CG135" s="32">
        <v>0</v>
      </c>
    </row>
    <row r="136" spans="1:85" ht="15" customHeight="1" thickBot="1" x14ac:dyDescent="0.3">
      <c r="A136" s="141" t="s">
        <v>557</v>
      </c>
      <c r="B136" s="19" t="s">
        <v>315</v>
      </c>
      <c r="C136" s="20" t="s">
        <v>4278</v>
      </c>
      <c r="D136" s="143" t="s">
        <v>316</v>
      </c>
      <c r="E136" s="23" t="s">
        <v>152</v>
      </c>
      <c r="F136" s="331">
        <f>SUM(LARGE(G136:CG136,{1,2,3,4,5,6}))</f>
        <v>2376</v>
      </c>
      <c r="G136" s="36">
        <v>815</v>
      </c>
      <c r="H136" s="37"/>
      <c r="I136" s="37"/>
      <c r="J136" s="37"/>
      <c r="K136" s="37"/>
      <c r="L136" s="37"/>
      <c r="M136" s="37">
        <v>700</v>
      </c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>
        <v>561</v>
      </c>
      <c r="Y136" s="37"/>
      <c r="Z136" s="37"/>
      <c r="AA136" s="37"/>
      <c r="AB136" s="37"/>
      <c r="AC136" s="37"/>
      <c r="AD136" s="37"/>
      <c r="AE136" s="37">
        <v>300</v>
      </c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8"/>
      <c r="CB136" s="31">
        <v>0</v>
      </c>
      <c r="CC136" s="31">
        <v>0</v>
      </c>
      <c r="CD136" s="31">
        <v>0</v>
      </c>
      <c r="CE136" s="32">
        <v>0</v>
      </c>
      <c r="CF136" s="32">
        <v>0</v>
      </c>
      <c r="CG136" s="32">
        <v>0</v>
      </c>
    </row>
    <row r="137" spans="1:85" ht="15" customHeight="1" thickBot="1" x14ac:dyDescent="0.3">
      <c r="A137" s="141" t="s">
        <v>560</v>
      </c>
      <c r="B137" s="21" t="s">
        <v>448</v>
      </c>
      <c r="C137" s="20" t="s">
        <v>4292</v>
      </c>
      <c r="D137" s="143" t="s">
        <v>449</v>
      </c>
      <c r="E137" s="23" t="s">
        <v>152</v>
      </c>
      <c r="F137" s="331">
        <f>SUM(LARGE(G137:CG137,{1,2,3,4,5,6}))</f>
        <v>2335</v>
      </c>
      <c r="G137" s="36">
        <v>450</v>
      </c>
      <c r="H137" s="37"/>
      <c r="I137" s="37"/>
      <c r="J137" s="37"/>
      <c r="K137" s="37"/>
      <c r="L137" s="37"/>
      <c r="M137" s="37">
        <v>360</v>
      </c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>
        <v>450</v>
      </c>
      <c r="Y137" s="37"/>
      <c r="Z137" s="37"/>
      <c r="AA137" s="37"/>
      <c r="AB137" s="37"/>
      <c r="AC137" s="37"/>
      <c r="AD137" s="37"/>
      <c r="AE137" s="37">
        <v>480</v>
      </c>
      <c r="AF137" s="37"/>
      <c r="AG137" s="37"/>
      <c r="AH137" s="37"/>
      <c r="AI137" s="37">
        <v>595</v>
      </c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8"/>
      <c r="CB137" s="31">
        <v>0</v>
      </c>
      <c r="CC137" s="31">
        <v>0</v>
      </c>
      <c r="CD137" s="31">
        <v>0</v>
      </c>
      <c r="CE137" s="32">
        <v>0</v>
      </c>
      <c r="CF137" s="32">
        <v>0</v>
      </c>
      <c r="CG137" s="32">
        <v>0</v>
      </c>
    </row>
    <row r="138" spans="1:85" ht="15" customHeight="1" thickBot="1" x14ac:dyDescent="0.3">
      <c r="A138" s="141" t="s">
        <v>563</v>
      </c>
      <c r="B138" s="19" t="s">
        <v>1607</v>
      </c>
      <c r="C138" s="20" t="s">
        <v>3791</v>
      </c>
      <c r="D138" s="143" t="s">
        <v>1608</v>
      </c>
      <c r="E138" s="23" t="s">
        <v>288</v>
      </c>
      <c r="F138" s="331">
        <f>SUM(LARGE(G138:CG138,{1,2,3,4,5,6}))</f>
        <v>2315</v>
      </c>
      <c r="G138" s="36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>
        <v>444</v>
      </c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>
        <v>490</v>
      </c>
      <c r="AJ138" s="37"/>
      <c r="AK138" s="37"/>
      <c r="AL138" s="37"/>
      <c r="AM138" s="37">
        <v>700</v>
      </c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>
        <v>350</v>
      </c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>
        <v>331</v>
      </c>
      <c r="BS138" s="37"/>
      <c r="BT138" s="37"/>
      <c r="BU138" s="37"/>
      <c r="BV138" s="37"/>
      <c r="BW138" s="37"/>
      <c r="BX138" s="37"/>
      <c r="BY138" s="37"/>
      <c r="BZ138" s="37"/>
      <c r="CA138" s="38"/>
      <c r="CB138" s="31">
        <v>0</v>
      </c>
      <c r="CC138" s="31">
        <v>0</v>
      </c>
      <c r="CD138" s="31">
        <v>0</v>
      </c>
      <c r="CE138" s="32">
        <v>0</v>
      </c>
      <c r="CF138" s="32">
        <v>0</v>
      </c>
      <c r="CG138" s="32">
        <v>0</v>
      </c>
    </row>
    <row r="139" spans="1:85" ht="15" customHeight="1" thickBot="1" x14ac:dyDescent="0.3">
      <c r="A139" s="141" t="s">
        <v>566</v>
      </c>
      <c r="B139" s="19" t="s">
        <v>1605</v>
      </c>
      <c r="C139" s="20" t="s">
        <v>3778</v>
      </c>
      <c r="D139" s="143" t="s">
        <v>1606</v>
      </c>
      <c r="E139" s="23" t="s">
        <v>288</v>
      </c>
      <c r="F139" s="331">
        <f>SUM(LARGE(G139:CG139,{1,2,3,4,5,6}))</f>
        <v>2309</v>
      </c>
      <c r="G139" s="36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>
        <v>444</v>
      </c>
      <c r="T139" s="37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37">
        <v>385</v>
      </c>
      <c r="AJ139" s="37"/>
      <c r="AK139" s="37"/>
      <c r="AL139" s="37"/>
      <c r="AM139" s="37">
        <v>595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>
        <v>425</v>
      </c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>
        <v>460</v>
      </c>
      <c r="BS139" s="37"/>
      <c r="BT139" s="37"/>
      <c r="BU139" s="37"/>
      <c r="BV139" s="37"/>
      <c r="BW139" s="37"/>
      <c r="BX139" s="37"/>
      <c r="BY139" s="37"/>
      <c r="BZ139" s="37"/>
      <c r="CA139" s="38"/>
      <c r="CB139" s="31">
        <v>0</v>
      </c>
      <c r="CC139" s="31">
        <v>0</v>
      </c>
      <c r="CD139" s="31">
        <v>0</v>
      </c>
      <c r="CE139" s="32">
        <v>0</v>
      </c>
      <c r="CF139" s="32">
        <v>0</v>
      </c>
      <c r="CG139" s="32">
        <v>0</v>
      </c>
    </row>
    <row r="140" spans="1:85" ht="15" customHeight="1" thickBot="1" x14ac:dyDescent="0.3">
      <c r="A140" s="141" t="s">
        <v>569</v>
      </c>
      <c r="B140" s="21" t="s">
        <v>233</v>
      </c>
      <c r="C140" s="20" t="s">
        <v>4245</v>
      </c>
      <c r="D140" s="143" t="s">
        <v>234</v>
      </c>
      <c r="E140" s="23" t="s">
        <v>4643</v>
      </c>
      <c r="F140" s="331">
        <f>SUM(LARGE(G140:CG140,{1,2,3,4,5,6}))</f>
        <v>2302</v>
      </c>
      <c r="G140" s="36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>
        <v>250</v>
      </c>
      <c r="AI140" s="37">
        <v>490</v>
      </c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>
        <v>642</v>
      </c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>
        <v>920</v>
      </c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8"/>
      <c r="CB140" s="31">
        <v>0</v>
      </c>
      <c r="CC140" s="31">
        <v>0</v>
      </c>
      <c r="CD140" s="31">
        <v>0</v>
      </c>
      <c r="CE140" s="32">
        <v>0</v>
      </c>
      <c r="CF140" s="32">
        <v>0</v>
      </c>
      <c r="CG140" s="32">
        <v>0</v>
      </c>
    </row>
    <row r="141" spans="1:85" ht="15" customHeight="1" thickBot="1" x14ac:dyDescent="0.3">
      <c r="A141" s="141" t="s">
        <v>571</v>
      </c>
      <c r="B141" s="19" t="s">
        <v>1454</v>
      </c>
      <c r="C141" s="20" t="s">
        <v>3659</v>
      </c>
      <c r="D141" s="143" t="s">
        <v>1455</v>
      </c>
      <c r="E141" s="23" t="s">
        <v>152</v>
      </c>
      <c r="F141" s="331">
        <f>SUM(LARGE(G141:CG141,{1,2,3,4,5,6}))</f>
        <v>2292</v>
      </c>
      <c r="G141" s="36"/>
      <c r="H141" s="37"/>
      <c r="I141" s="37"/>
      <c r="J141" s="37"/>
      <c r="K141" s="37"/>
      <c r="L141" s="37"/>
      <c r="M141" s="37">
        <v>360</v>
      </c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>
        <v>810</v>
      </c>
      <c r="AZ141" s="37"/>
      <c r="BA141" s="37"/>
      <c r="BB141" s="37"/>
      <c r="BC141" s="37"/>
      <c r="BD141" s="37">
        <v>510</v>
      </c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>
        <v>390</v>
      </c>
      <c r="BS141" s="37"/>
      <c r="BT141" s="37"/>
      <c r="BU141" s="37"/>
      <c r="BV141" s="37"/>
      <c r="BW141" s="37"/>
      <c r="BX141" s="37">
        <v>222</v>
      </c>
      <c r="BY141" s="37"/>
      <c r="BZ141" s="37"/>
      <c r="CA141" s="38"/>
      <c r="CB141" s="31">
        <v>0</v>
      </c>
      <c r="CC141" s="31">
        <v>0</v>
      </c>
      <c r="CD141" s="31">
        <v>0</v>
      </c>
      <c r="CE141" s="32">
        <v>0</v>
      </c>
      <c r="CF141" s="32">
        <v>0</v>
      </c>
      <c r="CG141" s="32">
        <v>0</v>
      </c>
    </row>
    <row r="142" spans="1:85" ht="15" customHeight="1" thickBot="1" x14ac:dyDescent="0.3">
      <c r="A142" s="141" t="s">
        <v>574</v>
      </c>
      <c r="B142" s="19" t="s">
        <v>352</v>
      </c>
      <c r="C142" s="20" t="s">
        <v>4269</v>
      </c>
      <c r="D142" s="143" t="s">
        <v>353</v>
      </c>
      <c r="E142" s="23" t="s">
        <v>4652</v>
      </c>
      <c r="F142" s="331">
        <f>SUM(LARGE(G142:CG142,{1,2,3,4,5,6}))</f>
        <v>2288</v>
      </c>
      <c r="G142" s="36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>
        <v>157</v>
      </c>
      <c r="W142" s="37"/>
      <c r="X142" s="37"/>
      <c r="Y142" s="37"/>
      <c r="Z142" s="37"/>
      <c r="AA142" s="37">
        <v>253</v>
      </c>
      <c r="AB142" s="37"/>
      <c r="AC142" s="37"/>
      <c r="AD142" s="37"/>
      <c r="AE142" s="37"/>
      <c r="AF142" s="37"/>
      <c r="AG142" s="37"/>
      <c r="AH142" s="37">
        <v>137</v>
      </c>
      <c r="AI142" s="37">
        <v>595</v>
      </c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>
        <v>504</v>
      </c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>
        <v>642</v>
      </c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8"/>
      <c r="CB142" s="31">
        <v>0</v>
      </c>
      <c r="CC142" s="31">
        <v>0</v>
      </c>
      <c r="CD142" s="31">
        <v>0</v>
      </c>
      <c r="CE142" s="32">
        <v>0</v>
      </c>
      <c r="CF142" s="32">
        <v>0</v>
      </c>
      <c r="CG142" s="32">
        <v>0</v>
      </c>
    </row>
    <row r="143" spans="1:85" ht="15" customHeight="1" thickBot="1" x14ac:dyDescent="0.3">
      <c r="A143" s="141" t="s">
        <v>577</v>
      </c>
      <c r="B143" s="21" t="s">
        <v>456</v>
      </c>
      <c r="C143" s="20" t="s">
        <v>4301</v>
      </c>
      <c r="D143" s="143" t="s">
        <v>457</v>
      </c>
      <c r="E143" s="23" t="s">
        <v>292</v>
      </c>
      <c r="F143" s="331">
        <f>SUM(LARGE(G143:CG143,{1,2,3,4,5,6}))</f>
        <v>2271</v>
      </c>
      <c r="G143" s="36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>
        <v>642</v>
      </c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>
        <v>360</v>
      </c>
      <c r="BC143" s="37"/>
      <c r="BD143" s="37">
        <v>275</v>
      </c>
      <c r="BE143" s="37"/>
      <c r="BF143" s="37"/>
      <c r="BG143" s="37"/>
      <c r="BH143" s="37"/>
      <c r="BI143" s="37"/>
      <c r="BJ143" s="37"/>
      <c r="BK143" s="37"/>
      <c r="BL143" s="37"/>
      <c r="BM143" s="37">
        <v>490</v>
      </c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>
        <v>504</v>
      </c>
      <c r="BZ143" s="37"/>
      <c r="CA143" s="38"/>
      <c r="CB143" s="31">
        <v>0</v>
      </c>
      <c r="CC143" s="31">
        <v>0</v>
      </c>
      <c r="CD143" s="31">
        <v>0</v>
      </c>
      <c r="CE143" s="32">
        <v>0</v>
      </c>
      <c r="CF143" s="32">
        <v>0</v>
      </c>
      <c r="CG143" s="32">
        <v>0</v>
      </c>
    </row>
    <row r="144" spans="1:85" ht="15" customHeight="1" thickBot="1" x14ac:dyDescent="0.3">
      <c r="A144" s="141" t="s">
        <v>580</v>
      </c>
      <c r="B144" s="69" t="s">
        <v>1669</v>
      </c>
      <c r="C144" s="20" t="s">
        <v>3725</v>
      </c>
      <c r="D144" s="143" t="s">
        <v>1670</v>
      </c>
      <c r="E144" s="23" t="s">
        <v>3379</v>
      </c>
      <c r="F144" s="331">
        <f>SUM(LARGE(G144:CG144,{1,2,3,4,5,6}))</f>
        <v>2270</v>
      </c>
      <c r="G144" s="36">
        <v>335</v>
      </c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>
        <v>335</v>
      </c>
      <c r="AV144" s="37"/>
      <c r="AW144" s="37"/>
      <c r="AX144" s="37"/>
      <c r="AY144" s="37"/>
      <c r="AZ144" s="37"/>
      <c r="BA144" s="37"/>
      <c r="BB144" s="37"/>
      <c r="BC144" s="37"/>
      <c r="BD144" s="37">
        <v>300</v>
      </c>
      <c r="BE144" s="37"/>
      <c r="BF144" s="37"/>
      <c r="BG144" s="37"/>
      <c r="BH144" s="37"/>
      <c r="BI144" s="37"/>
      <c r="BJ144" s="37">
        <v>475</v>
      </c>
      <c r="BK144" s="37"/>
      <c r="BL144" s="37"/>
      <c r="BM144" s="37"/>
      <c r="BN144" s="37"/>
      <c r="BO144" s="37"/>
      <c r="BP144" s="37"/>
      <c r="BQ144" s="37"/>
      <c r="BR144" s="37">
        <v>425</v>
      </c>
      <c r="BS144" s="37"/>
      <c r="BT144" s="37"/>
      <c r="BU144" s="37"/>
      <c r="BV144" s="37"/>
      <c r="BW144" s="37"/>
      <c r="BX144" s="37">
        <v>400</v>
      </c>
      <c r="BY144" s="37"/>
      <c r="BZ144" s="37"/>
      <c r="CA144" s="38"/>
      <c r="CB144" s="31">
        <v>0</v>
      </c>
      <c r="CC144" s="31">
        <v>0</v>
      </c>
      <c r="CD144" s="31">
        <v>0</v>
      </c>
      <c r="CE144" s="32">
        <v>0</v>
      </c>
      <c r="CF144" s="32">
        <v>0</v>
      </c>
      <c r="CG144" s="32">
        <v>0</v>
      </c>
    </row>
    <row r="145" spans="1:89" ht="15" customHeight="1" thickBot="1" x14ac:dyDescent="0.3">
      <c r="A145" s="141" t="s">
        <v>583</v>
      </c>
      <c r="B145" s="19" t="s">
        <v>1462</v>
      </c>
      <c r="C145" s="20" t="s">
        <v>3674</v>
      </c>
      <c r="D145" s="143" t="s">
        <v>1463</v>
      </c>
      <c r="E145" s="23" t="s">
        <v>166</v>
      </c>
      <c r="F145" s="331">
        <f>SUM(LARGE(G145:CG145,{1,2,3,4,5,6}))</f>
        <v>2259</v>
      </c>
      <c r="G145" s="36"/>
      <c r="H145" s="37"/>
      <c r="I145" s="37"/>
      <c r="J145" s="37"/>
      <c r="K145" s="37"/>
      <c r="L145" s="37"/>
      <c r="M145" s="37">
        <v>444</v>
      </c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>
        <v>651</v>
      </c>
      <c r="AV145" s="37"/>
      <c r="AW145" s="37"/>
      <c r="AX145" s="37"/>
      <c r="AY145" s="37">
        <v>444</v>
      </c>
      <c r="AZ145" s="37"/>
      <c r="BA145" s="37"/>
      <c r="BB145" s="37"/>
      <c r="BC145" s="37"/>
      <c r="BD145" s="37">
        <v>330</v>
      </c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>
        <v>390</v>
      </c>
      <c r="BS145" s="37"/>
      <c r="BT145" s="37"/>
      <c r="BU145" s="37"/>
      <c r="BV145" s="37"/>
      <c r="BW145" s="37"/>
      <c r="BX145" s="37"/>
      <c r="BY145" s="37"/>
      <c r="BZ145" s="37"/>
      <c r="CA145" s="38"/>
      <c r="CB145" s="31">
        <v>0</v>
      </c>
      <c r="CC145" s="31">
        <v>0</v>
      </c>
      <c r="CD145" s="31">
        <v>0</v>
      </c>
      <c r="CE145" s="32">
        <v>0</v>
      </c>
      <c r="CF145" s="32">
        <v>0</v>
      </c>
      <c r="CG145" s="32">
        <v>0</v>
      </c>
    </row>
    <row r="146" spans="1:89" ht="15" customHeight="1" thickBot="1" x14ac:dyDescent="0.3">
      <c r="A146" s="141" t="s">
        <v>586</v>
      </c>
      <c r="B146" s="19" t="s">
        <v>482</v>
      </c>
      <c r="C146" s="20" t="s">
        <v>4300</v>
      </c>
      <c r="D146" s="143" t="s">
        <v>483</v>
      </c>
      <c r="E146" s="23" t="s">
        <v>166</v>
      </c>
      <c r="F146" s="331">
        <f>SUM(LARGE(G146:CG146,{1,2,3,4,5,6}))</f>
        <v>2240</v>
      </c>
      <c r="G146" s="36">
        <v>335</v>
      </c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>
        <v>192</v>
      </c>
      <c r="AS146" s="37"/>
      <c r="AT146" s="37"/>
      <c r="AU146" s="37">
        <v>335</v>
      </c>
      <c r="AV146" s="37"/>
      <c r="AW146" s="37"/>
      <c r="AX146" s="37"/>
      <c r="AY146" s="37"/>
      <c r="AZ146" s="37"/>
      <c r="BA146" s="37"/>
      <c r="BB146" s="37"/>
      <c r="BC146" s="37"/>
      <c r="BD146" s="37">
        <v>330</v>
      </c>
      <c r="BE146" s="37"/>
      <c r="BF146" s="37"/>
      <c r="BG146" s="37"/>
      <c r="BH146" s="37"/>
      <c r="BI146" s="37"/>
      <c r="BJ146" s="37">
        <v>475</v>
      </c>
      <c r="BK146" s="37"/>
      <c r="BL146" s="37"/>
      <c r="BM146" s="37"/>
      <c r="BN146" s="37"/>
      <c r="BO146" s="37"/>
      <c r="BP146" s="37"/>
      <c r="BQ146" s="37"/>
      <c r="BR146" s="37">
        <v>425</v>
      </c>
      <c r="BS146" s="37"/>
      <c r="BT146" s="37"/>
      <c r="BU146" s="37"/>
      <c r="BV146" s="37"/>
      <c r="BW146" s="37"/>
      <c r="BX146" s="37">
        <v>340</v>
      </c>
      <c r="BY146" s="37"/>
      <c r="BZ146" s="37"/>
      <c r="CA146" s="38"/>
      <c r="CB146" s="31">
        <v>0</v>
      </c>
      <c r="CC146" s="31">
        <v>0</v>
      </c>
      <c r="CD146" s="31">
        <v>0</v>
      </c>
      <c r="CE146" s="32">
        <v>0</v>
      </c>
      <c r="CF146" s="32">
        <v>0</v>
      </c>
      <c r="CG146" s="32">
        <v>0</v>
      </c>
    </row>
    <row r="147" spans="1:89" ht="15" customHeight="1" thickBot="1" x14ac:dyDescent="0.3">
      <c r="A147" s="141" t="s">
        <v>589</v>
      </c>
      <c r="B147" s="21" t="s">
        <v>297</v>
      </c>
      <c r="C147" s="20" t="s">
        <v>4252</v>
      </c>
      <c r="D147" s="143" t="s">
        <v>298</v>
      </c>
      <c r="E147" s="23" t="s">
        <v>4645</v>
      </c>
      <c r="F147" s="331">
        <f>SUM(LARGE(G147:CG147,{1,2,3,4,5,6}))</f>
        <v>2223</v>
      </c>
      <c r="G147" s="36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>
        <v>250</v>
      </c>
      <c r="AI147" s="37">
        <v>595</v>
      </c>
      <c r="AJ147" s="37"/>
      <c r="AK147" s="37"/>
      <c r="AL147" s="37"/>
      <c r="AM147" s="37"/>
      <c r="AN147" s="37"/>
      <c r="AO147" s="37"/>
      <c r="AP147" s="37">
        <v>253</v>
      </c>
      <c r="AQ147" s="37"/>
      <c r="AR147" s="37">
        <v>360</v>
      </c>
      <c r="AS147" s="37"/>
      <c r="AT147" s="37"/>
      <c r="AU147" s="37">
        <v>261</v>
      </c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>
        <v>504</v>
      </c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8"/>
      <c r="CB147" s="31">
        <v>0</v>
      </c>
      <c r="CC147" s="31">
        <v>0</v>
      </c>
      <c r="CD147" s="31">
        <v>0</v>
      </c>
      <c r="CE147" s="32">
        <v>0</v>
      </c>
      <c r="CF147" s="32">
        <v>0</v>
      </c>
      <c r="CG147" s="32">
        <v>0</v>
      </c>
    </row>
    <row r="148" spans="1:89" ht="15" customHeight="1" thickBot="1" x14ac:dyDescent="0.3">
      <c r="A148" s="141" t="s">
        <v>592</v>
      </c>
      <c r="B148" s="19" t="s">
        <v>463</v>
      </c>
      <c r="C148" s="20" t="s">
        <v>4308</v>
      </c>
      <c r="D148" s="143" t="s">
        <v>464</v>
      </c>
      <c r="E148" s="23" t="s">
        <v>275</v>
      </c>
      <c r="F148" s="331">
        <f>SUM(LARGE(G148:CG148,{1,2,3,4,5,6}))</f>
        <v>2218</v>
      </c>
      <c r="G148" s="36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>
        <v>300</v>
      </c>
      <c r="W148" s="37"/>
      <c r="X148" s="37"/>
      <c r="Y148" s="37"/>
      <c r="Z148" s="37"/>
      <c r="AA148" s="37"/>
      <c r="AB148" s="37"/>
      <c r="AC148" s="37"/>
      <c r="AD148" s="37"/>
      <c r="AE148" s="37"/>
      <c r="AF148" s="37">
        <v>205</v>
      </c>
      <c r="AG148" s="37"/>
      <c r="AH148" s="37">
        <v>213</v>
      </c>
      <c r="AI148" s="37"/>
      <c r="AJ148" s="37"/>
      <c r="AK148" s="37"/>
      <c r="AL148" s="37"/>
      <c r="AM148" s="37"/>
      <c r="AN148" s="37"/>
      <c r="AO148" s="37">
        <v>360</v>
      </c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>
        <v>360</v>
      </c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>
        <v>780</v>
      </c>
      <c r="BZ148" s="37"/>
      <c r="CA148" s="38"/>
      <c r="CB148" s="31">
        <v>0</v>
      </c>
      <c r="CC148" s="31">
        <v>0</v>
      </c>
      <c r="CD148" s="31">
        <v>0</v>
      </c>
      <c r="CE148" s="32">
        <v>0</v>
      </c>
      <c r="CF148" s="32">
        <v>0</v>
      </c>
      <c r="CG148" s="32">
        <v>0</v>
      </c>
    </row>
    <row r="149" spans="1:89" ht="15" customHeight="1" thickBot="1" x14ac:dyDescent="0.3">
      <c r="A149" s="141" t="s">
        <v>595</v>
      </c>
      <c r="B149" s="19" t="s">
        <v>1623</v>
      </c>
      <c r="C149" s="20" t="s">
        <v>3737</v>
      </c>
      <c r="D149" s="143" t="s">
        <v>1624</v>
      </c>
      <c r="E149" s="23" t="s">
        <v>166</v>
      </c>
      <c r="F149" s="331">
        <f>SUM(LARGE(G149:CG149,{1,2,3,4,5,6}))</f>
        <v>2217</v>
      </c>
      <c r="G149" s="36">
        <v>455</v>
      </c>
      <c r="H149" s="37"/>
      <c r="I149" s="37"/>
      <c r="J149" s="37"/>
      <c r="K149" s="37"/>
      <c r="L149" s="37"/>
      <c r="M149" s="37">
        <v>350</v>
      </c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>
        <v>455</v>
      </c>
      <c r="Y149" s="37">
        <v>350</v>
      </c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>
        <v>250</v>
      </c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>
        <v>220</v>
      </c>
      <c r="BE149" s="37"/>
      <c r="BF149" s="37"/>
      <c r="BG149" s="37"/>
      <c r="BH149" s="37"/>
      <c r="BI149" s="37"/>
      <c r="BJ149" s="37">
        <v>357</v>
      </c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8"/>
      <c r="CB149" s="31">
        <v>0</v>
      </c>
      <c r="CC149" s="31">
        <v>0</v>
      </c>
      <c r="CD149" s="31">
        <v>0</v>
      </c>
      <c r="CE149" s="32">
        <v>0</v>
      </c>
      <c r="CF149" s="32">
        <v>0</v>
      </c>
      <c r="CG149" s="32">
        <v>0</v>
      </c>
    </row>
    <row r="150" spans="1:89" ht="15" customHeight="1" thickBot="1" x14ac:dyDescent="0.3">
      <c r="A150" s="141" t="s">
        <v>599</v>
      </c>
      <c r="B150" s="21" t="s">
        <v>401</v>
      </c>
      <c r="C150" s="20" t="s">
        <v>4283</v>
      </c>
      <c r="D150" s="143" t="s">
        <v>402</v>
      </c>
      <c r="E150" s="23" t="s">
        <v>4646</v>
      </c>
      <c r="F150" s="331">
        <f>SUM(LARGE(G150:CG150,{1,2,3,4,5,6}))</f>
        <v>2210</v>
      </c>
      <c r="G150" s="36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>
        <v>102</v>
      </c>
      <c r="AB150" s="37"/>
      <c r="AC150" s="37"/>
      <c r="AD150" s="37"/>
      <c r="AE150" s="37"/>
      <c r="AF150" s="37">
        <v>300</v>
      </c>
      <c r="AG150" s="37"/>
      <c r="AH150" s="37">
        <v>175</v>
      </c>
      <c r="AI150" s="37"/>
      <c r="AJ150" s="37"/>
      <c r="AK150" s="37"/>
      <c r="AL150" s="37"/>
      <c r="AM150" s="37"/>
      <c r="AN150" s="37"/>
      <c r="AO150" s="37">
        <v>360</v>
      </c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>
        <v>420</v>
      </c>
      <c r="BE150" s="37"/>
      <c r="BF150" s="37"/>
      <c r="BG150" s="37"/>
      <c r="BH150" s="37"/>
      <c r="BI150" s="37"/>
      <c r="BJ150" s="37"/>
      <c r="BK150" s="37"/>
      <c r="BL150" s="37"/>
      <c r="BM150" s="37">
        <v>595</v>
      </c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>
        <v>360</v>
      </c>
      <c r="BZ150" s="37"/>
      <c r="CA150" s="38"/>
      <c r="CB150" s="31">
        <v>0</v>
      </c>
      <c r="CC150" s="31">
        <v>0</v>
      </c>
      <c r="CD150" s="31">
        <v>0</v>
      </c>
      <c r="CE150" s="32">
        <v>0</v>
      </c>
      <c r="CF150" s="32">
        <v>0</v>
      </c>
      <c r="CG150" s="32">
        <v>0</v>
      </c>
    </row>
    <row r="151" spans="1:89" ht="15" customHeight="1" thickBot="1" x14ac:dyDescent="0.3">
      <c r="A151" s="141" t="s">
        <v>602</v>
      </c>
      <c r="B151" s="19" t="s">
        <v>318</v>
      </c>
      <c r="C151" s="20" t="s">
        <v>4262</v>
      </c>
      <c r="D151" s="143" t="s">
        <v>319</v>
      </c>
      <c r="E151" s="23" t="s">
        <v>152</v>
      </c>
      <c r="F151" s="331">
        <f>SUM(LARGE(G151:CG151,{1,2,3,4,5,6}))</f>
        <v>2206</v>
      </c>
      <c r="G151" s="36">
        <v>455</v>
      </c>
      <c r="H151" s="37"/>
      <c r="I151" s="37"/>
      <c r="J151" s="37"/>
      <c r="K151" s="37"/>
      <c r="L151" s="37"/>
      <c r="M151" s="37">
        <v>290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>
        <v>404</v>
      </c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>
        <v>272</v>
      </c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>
        <v>261</v>
      </c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>
        <v>357</v>
      </c>
      <c r="BK151" s="37"/>
      <c r="BL151" s="37"/>
      <c r="BM151" s="37"/>
      <c r="BN151" s="37"/>
      <c r="BO151" s="37"/>
      <c r="BP151" s="37"/>
      <c r="BQ151" s="37"/>
      <c r="BR151" s="37">
        <v>350</v>
      </c>
      <c r="BS151" s="37"/>
      <c r="BT151" s="37">
        <v>350</v>
      </c>
      <c r="BU151" s="37"/>
      <c r="BV151" s="37"/>
      <c r="BW151" s="37"/>
      <c r="BX151" s="37"/>
      <c r="BY151" s="37"/>
      <c r="BZ151" s="37"/>
      <c r="CA151" s="38"/>
      <c r="CB151" s="31">
        <v>0</v>
      </c>
      <c r="CC151" s="31">
        <v>0</v>
      </c>
      <c r="CD151" s="31">
        <v>0</v>
      </c>
      <c r="CE151" s="32">
        <v>0</v>
      </c>
      <c r="CF151" s="32">
        <v>0</v>
      </c>
      <c r="CG151" s="32">
        <v>0</v>
      </c>
    </row>
    <row r="152" spans="1:89" ht="15" customHeight="1" thickBot="1" x14ac:dyDescent="0.3">
      <c r="A152" s="141" t="s">
        <v>605</v>
      </c>
      <c r="B152" s="19" t="s">
        <v>185</v>
      </c>
      <c r="C152" s="20" t="s">
        <v>4226</v>
      </c>
      <c r="D152" s="143" t="s">
        <v>186</v>
      </c>
      <c r="E152" s="23" t="s">
        <v>3379</v>
      </c>
      <c r="F152" s="331">
        <f>SUM(LARGE(G152:CG152,{1,2,3,4,5,6}))</f>
        <v>2205</v>
      </c>
      <c r="G152" s="36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/>
      <c r="AJ152" s="37">
        <v>920</v>
      </c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>
        <v>510</v>
      </c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>
        <v>331</v>
      </c>
      <c r="BS152" s="37"/>
      <c r="BT152" s="37"/>
      <c r="BU152" s="37"/>
      <c r="BV152" s="37"/>
      <c r="BW152" s="37"/>
      <c r="BX152" s="37">
        <v>444</v>
      </c>
      <c r="BY152" s="37"/>
      <c r="BZ152" s="37"/>
      <c r="CA152" s="38"/>
      <c r="CB152" s="31">
        <v>0</v>
      </c>
      <c r="CC152" s="31">
        <v>0</v>
      </c>
      <c r="CD152" s="31">
        <v>0</v>
      </c>
      <c r="CE152" s="32">
        <v>0</v>
      </c>
      <c r="CF152" s="32">
        <v>0</v>
      </c>
      <c r="CG152" s="32">
        <v>0</v>
      </c>
    </row>
    <row r="153" spans="1:89" ht="15" customHeight="1" thickBot="1" x14ac:dyDescent="0.3">
      <c r="A153" s="141" t="s">
        <v>609</v>
      </c>
      <c r="B153" s="19" t="s">
        <v>340</v>
      </c>
      <c r="C153" s="20" t="s">
        <v>4032</v>
      </c>
      <c r="D153" s="143" t="s">
        <v>341</v>
      </c>
      <c r="E153" s="23" t="s">
        <v>4653</v>
      </c>
      <c r="F153" s="331">
        <f>SUM(LARGE(G153:CG153,{1,2,3,4,5,6}))</f>
        <v>2199</v>
      </c>
      <c r="G153" s="36"/>
      <c r="H153" s="37"/>
      <c r="I153" s="37"/>
      <c r="J153" s="37">
        <v>102</v>
      </c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>
        <v>275</v>
      </c>
      <c r="Z153" s="37"/>
      <c r="AA153" s="37"/>
      <c r="AB153" s="37"/>
      <c r="AC153" s="37"/>
      <c r="AD153" s="37"/>
      <c r="AE153" s="37"/>
      <c r="AF153" s="37"/>
      <c r="AG153" s="37">
        <v>157</v>
      </c>
      <c r="AH153" s="37"/>
      <c r="AI153" s="37"/>
      <c r="AJ153" s="37"/>
      <c r="AK153" s="37"/>
      <c r="AL153" s="37"/>
      <c r="AM153" s="37"/>
      <c r="AN153" s="37"/>
      <c r="AO153" s="37"/>
      <c r="AP153" s="37"/>
      <c r="AQ153" s="37">
        <v>157</v>
      </c>
      <c r="AR153" s="37">
        <v>687</v>
      </c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>
        <v>420</v>
      </c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>
        <v>385</v>
      </c>
      <c r="BS153" s="37"/>
      <c r="BT153" s="37"/>
      <c r="BU153" s="37"/>
      <c r="BV153" s="37"/>
      <c r="BW153" s="37"/>
      <c r="BX153" s="37">
        <v>275</v>
      </c>
      <c r="BY153" s="37"/>
      <c r="BZ153" s="37"/>
      <c r="CA153" s="38"/>
      <c r="CB153" s="31">
        <v>0</v>
      </c>
      <c r="CC153" s="31">
        <v>0</v>
      </c>
      <c r="CD153" s="31">
        <v>0</v>
      </c>
      <c r="CE153" s="32">
        <v>0</v>
      </c>
      <c r="CF153" s="32">
        <v>0</v>
      </c>
      <c r="CG153" s="32">
        <v>0</v>
      </c>
    </row>
    <row r="154" spans="1:89" ht="15" customHeight="1" thickBot="1" x14ac:dyDescent="0.3">
      <c r="A154" s="141" t="s">
        <v>612</v>
      </c>
      <c r="B154" s="19" t="s">
        <v>1924</v>
      </c>
      <c r="C154" s="20" t="s">
        <v>3782</v>
      </c>
      <c r="D154" s="143" t="s">
        <v>1925</v>
      </c>
      <c r="E154" s="23" t="s">
        <v>376</v>
      </c>
      <c r="F154" s="331">
        <f>SUM(LARGE(G154:CG154,{1,2,3,4,5,6}))</f>
        <v>2196</v>
      </c>
      <c r="G154" s="36">
        <v>513</v>
      </c>
      <c r="H154" s="37"/>
      <c r="I154" s="37"/>
      <c r="J154" s="37"/>
      <c r="K154" s="37"/>
      <c r="L154" s="37"/>
      <c r="M154" s="37"/>
      <c r="N154" s="37"/>
      <c r="O154" s="37"/>
      <c r="P154" s="37">
        <v>102</v>
      </c>
      <c r="Q154" s="37"/>
      <c r="R154" s="37"/>
      <c r="S154" s="37"/>
      <c r="T154" s="37"/>
      <c r="U154" s="37">
        <v>102</v>
      </c>
      <c r="V154" s="37"/>
      <c r="W154" s="37"/>
      <c r="X154" s="37">
        <v>513</v>
      </c>
      <c r="Y154" s="37"/>
      <c r="Z154" s="37"/>
      <c r="AA154" s="37"/>
      <c r="AB154" s="37"/>
      <c r="AC154" s="37"/>
      <c r="AD154" s="37"/>
      <c r="AE154" s="37"/>
      <c r="AF154" s="37"/>
      <c r="AG154" s="37">
        <v>205</v>
      </c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>
        <v>205</v>
      </c>
      <c r="BR154" s="37"/>
      <c r="BS154" s="37"/>
      <c r="BT154" s="37">
        <v>444</v>
      </c>
      <c r="BU154" s="37"/>
      <c r="BV154" s="37"/>
      <c r="BW154" s="37"/>
      <c r="BX154" s="37">
        <v>316</v>
      </c>
      <c r="BY154" s="37"/>
      <c r="BZ154" s="37"/>
      <c r="CA154" s="38"/>
      <c r="CB154" s="31">
        <v>0</v>
      </c>
      <c r="CC154" s="31">
        <v>0</v>
      </c>
      <c r="CD154" s="31">
        <v>0</v>
      </c>
      <c r="CE154" s="32">
        <v>0</v>
      </c>
      <c r="CF154" s="32">
        <v>0</v>
      </c>
      <c r="CG154" s="32">
        <v>0</v>
      </c>
    </row>
    <row r="155" spans="1:89" ht="15" customHeight="1" thickBot="1" x14ac:dyDescent="0.3">
      <c r="A155" s="141" t="s">
        <v>615</v>
      </c>
      <c r="B155" s="19" t="s">
        <v>1477</v>
      </c>
      <c r="C155" s="20" t="s">
        <v>3734</v>
      </c>
      <c r="D155" s="143" t="s">
        <v>1478</v>
      </c>
      <c r="E155" s="23" t="s">
        <v>176</v>
      </c>
      <c r="F155" s="331">
        <f>SUM(LARGE(G155:CG155,{1,2,3,4,5,6}))</f>
        <v>2178</v>
      </c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>
        <v>450</v>
      </c>
      <c r="Y155" s="37">
        <v>504</v>
      </c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>
        <v>360</v>
      </c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>
        <v>642</v>
      </c>
      <c r="BU155" s="37"/>
      <c r="BV155" s="37"/>
      <c r="BW155" s="37"/>
      <c r="BX155" s="37">
        <v>222</v>
      </c>
      <c r="BY155" s="37"/>
      <c r="BZ155" s="37"/>
      <c r="CA155" s="38"/>
      <c r="CB155" s="31">
        <v>0</v>
      </c>
      <c r="CC155" s="31">
        <v>0</v>
      </c>
      <c r="CD155" s="31">
        <v>0</v>
      </c>
      <c r="CE155" s="32">
        <v>0</v>
      </c>
      <c r="CF155" s="32">
        <v>0</v>
      </c>
      <c r="CG155" s="32">
        <v>0</v>
      </c>
    </row>
    <row r="156" spans="1:89" ht="15" customHeight="1" thickBot="1" x14ac:dyDescent="0.3">
      <c r="A156" s="141" t="s">
        <v>617</v>
      </c>
      <c r="B156" s="19" t="s">
        <v>1565</v>
      </c>
      <c r="C156" s="20" t="s">
        <v>3760</v>
      </c>
      <c r="D156" s="143" t="s">
        <v>3415</v>
      </c>
      <c r="E156" s="23" t="s">
        <v>152</v>
      </c>
      <c r="F156" s="331">
        <f>SUM(LARGE(G156:CG156,{1,2,3,4,5,6}))</f>
        <v>2146</v>
      </c>
      <c r="G156" s="36">
        <v>357</v>
      </c>
      <c r="H156" s="37"/>
      <c r="I156" s="37"/>
      <c r="J156" s="37"/>
      <c r="K156" s="37"/>
      <c r="L156" s="37"/>
      <c r="M156" s="37">
        <v>275</v>
      </c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>
        <v>357</v>
      </c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AI156" s="37">
        <v>272</v>
      </c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>
        <v>357</v>
      </c>
      <c r="AV156" s="37"/>
      <c r="AW156" s="37"/>
      <c r="AX156" s="37"/>
      <c r="AY156" s="37">
        <v>350</v>
      </c>
      <c r="AZ156" s="37"/>
      <c r="BA156" s="37"/>
      <c r="BB156" s="37"/>
      <c r="BC156" s="37"/>
      <c r="BD156" s="37">
        <v>340</v>
      </c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>
        <v>385</v>
      </c>
      <c r="BS156" s="37"/>
      <c r="BT156" s="37"/>
      <c r="BU156" s="37"/>
      <c r="BV156" s="37"/>
      <c r="BW156" s="37"/>
      <c r="BX156" s="37">
        <v>272</v>
      </c>
      <c r="BY156" s="37"/>
      <c r="BZ156" s="37"/>
      <c r="CA156" s="38"/>
      <c r="CB156" s="31">
        <v>0</v>
      </c>
      <c r="CC156" s="31">
        <v>0</v>
      </c>
      <c r="CD156" s="31">
        <v>0</v>
      </c>
      <c r="CE156" s="32">
        <v>0</v>
      </c>
      <c r="CF156" s="32">
        <v>0</v>
      </c>
      <c r="CG156" s="32">
        <v>0</v>
      </c>
    </row>
    <row r="157" spans="1:89" ht="15" customHeight="1" thickBot="1" x14ac:dyDescent="0.3">
      <c r="A157" s="141" t="s">
        <v>620</v>
      </c>
      <c r="B157" s="127" t="s">
        <v>388</v>
      </c>
      <c r="C157" s="20" t="s">
        <v>4279</v>
      </c>
      <c r="D157" s="143" t="s">
        <v>389</v>
      </c>
      <c r="E157" s="23" t="s">
        <v>152</v>
      </c>
      <c r="F157" s="331">
        <f>SUM(LARGE(G157:CG157,{1,2,3,4,5,6}))</f>
        <v>2146</v>
      </c>
      <c r="G157" s="36">
        <v>357</v>
      </c>
      <c r="H157" s="37"/>
      <c r="I157" s="37"/>
      <c r="J157" s="37"/>
      <c r="K157" s="37"/>
      <c r="L157" s="37"/>
      <c r="M157" s="37">
        <v>275</v>
      </c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>
        <v>357</v>
      </c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>
        <v>357</v>
      </c>
      <c r="AV157" s="37"/>
      <c r="AW157" s="37"/>
      <c r="AX157" s="37"/>
      <c r="AY157" s="37">
        <v>350</v>
      </c>
      <c r="AZ157" s="37"/>
      <c r="BA157" s="37"/>
      <c r="BB157" s="37"/>
      <c r="BC157" s="37"/>
      <c r="BD157" s="37">
        <v>340</v>
      </c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>
        <v>385</v>
      </c>
      <c r="BS157" s="37"/>
      <c r="BT157" s="37"/>
      <c r="BU157" s="37"/>
      <c r="BV157" s="37"/>
      <c r="BW157" s="37"/>
      <c r="BX157" s="37">
        <v>272</v>
      </c>
      <c r="BY157" s="37"/>
      <c r="BZ157" s="37"/>
      <c r="CA157" s="38"/>
      <c r="CB157" s="31">
        <v>0</v>
      </c>
      <c r="CC157" s="31">
        <v>0</v>
      </c>
      <c r="CD157" s="31">
        <v>0</v>
      </c>
      <c r="CE157" s="32">
        <v>0</v>
      </c>
      <c r="CF157" s="32">
        <v>0</v>
      </c>
      <c r="CG157" s="32">
        <v>0</v>
      </c>
    </row>
    <row r="158" spans="1:89" ht="15" customHeight="1" thickBot="1" x14ac:dyDescent="0.3">
      <c r="A158" s="141" t="s">
        <v>623</v>
      </c>
      <c r="B158" s="19" t="s">
        <v>1533</v>
      </c>
      <c r="C158" s="20" t="s">
        <v>3744</v>
      </c>
      <c r="D158" s="143" t="s">
        <v>1534</v>
      </c>
      <c r="E158" s="23" t="s">
        <v>3379</v>
      </c>
      <c r="F158" s="331">
        <f>SUM(LARGE(G158:CG158,{1,2,3,4,5,6}))</f>
        <v>2142</v>
      </c>
      <c r="G158" s="36">
        <v>357</v>
      </c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>
        <v>272</v>
      </c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>
        <v>455</v>
      </c>
      <c r="AV158" s="37"/>
      <c r="AW158" s="37"/>
      <c r="AX158" s="37"/>
      <c r="AY158" s="37">
        <v>275</v>
      </c>
      <c r="AZ158" s="37"/>
      <c r="BA158" s="37"/>
      <c r="BB158" s="37"/>
      <c r="BC158" s="37"/>
      <c r="BD158" s="37">
        <v>290</v>
      </c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>
        <v>490</v>
      </c>
      <c r="BS158" s="37"/>
      <c r="BT158" s="37"/>
      <c r="BU158" s="37"/>
      <c r="BV158" s="37"/>
      <c r="BW158" s="37"/>
      <c r="BX158" s="37">
        <v>275</v>
      </c>
      <c r="BY158" s="37"/>
      <c r="BZ158" s="37"/>
      <c r="CA158" s="38"/>
      <c r="CB158" s="31">
        <v>0</v>
      </c>
      <c r="CC158" s="31">
        <v>0</v>
      </c>
      <c r="CD158" s="31">
        <v>0</v>
      </c>
      <c r="CE158" s="32">
        <v>0</v>
      </c>
      <c r="CF158" s="32">
        <v>0</v>
      </c>
      <c r="CG158" s="32">
        <v>0</v>
      </c>
    </row>
    <row r="159" spans="1:89" ht="15" customHeight="1" thickBot="1" x14ac:dyDescent="0.3">
      <c r="A159" s="141" t="s">
        <v>626</v>
      </c>
      <c r="B159" s="19" t="s">
        <v>521</v>
      </c>
      <c r="C159" s="20" t="s">
        <v>4316</v>
      </c>
      <c r="D159" s="143" t="s">
        <v>3551</v>
      </c>
      <c r="E159" s="23" t="s">
        <v>4654</v>
      </c>
      <c r="F159" s="331">
        <f>SUM(LARGE(G159:CG159,{1,2,3,4,5,6}))</f>
        <v>2141</v>
      </c>
      <c r="G159" s="36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>
        <v>213</v>
      </c>
      <c r="AB159" s="37"/>
      <c r="AC159" s="37"/>
      <c r="AD159" s="37"/>
      <c r="AE159" s="37"/>
      <c r="AF159" s="37">
        <v>175</v>
      </c>
      <c r="AG159" s="37"/>
      <c r="AH159" s="37">
        <v>142</v>
      </c>
      <c r="AI159" s="37"/>
      <c r="AJ159" s="37"/>
      <c r="AK159" s="37"/>
      <c r="AL159" s="37"/>
      <c r="AM159" s="37"/>
      <c r="AN159" s="37"/>
      <c r="AO159" s="37">
        <v>490</v>
      </c>
      <c r="AP159" s="37"/>
      <c r="AQ159" s="37"/>
      <c r="AR159" s="37"/>
      <c r="AS159" s="37"/>
      <c r="AT159" s="37"/>
      <c r="AU159" s="37"/>
      <c r="AV159" s="37"/>
      <c r="AW159" s="37"/>
      <c r="AX159" s="37">
        <v>213</v>
      </c>
      <c r="AY159" s="37"/>
      <c r="AZ159" s="37"/>
      <c r="BA159" s="37"/>
      <c r="BB159" s="37">
        <v>385</v>
      </c>
      <c r="BC159" s="37"/>
      <c r="BD159" s="37">
        <v>350</v>
      </c>
      <c r="BE159" s="37"/>
      <c r="BF159" s="37"/>
      <c r="BG159" s="37"/>
      <c r="BH159" s="37"/>
      <c r="BI159" s="37"/>
      <c r="BJ159" s="37"/>
      <c r="BK159" s="37"/>
      <c r="BL159" s="37"/>
      <c r="BM159" s="37">
        <v>490</v>
      </c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8"/>
      <c r="CB159" s="31">
        <v>0</v>
      </c>
      <c r="CC159" s="31">
        <v>0</v>
      </c>
      <c r="CD159" s="31">
        <v>0</v>
      </c>
      <c r="CE159" s="32">
        <v>0</v>
      </c>
      <c r="CF159" s="32">
        <v>0</v>
      </c>
      <c r="CG159" s="32">
        <v>0</v>
      </c>
      <c r="CK159" s="140"/>
    </row>
    <row r="160" spans="1:89" ht="15" customHeight="1" thickBot="1" x14ac:dyDescent="0.3">
      <c r="A160" s="141" t="s">
        <v>628</v>
      </c>
      <c r="B160" s="19" t="s">
        <v>1691</v>
      </c>
      <c r="C160" s="20" t="s">
        <v>3752</v>
      </c>
      <c r="D160" s="143" t="s">
        <v>1692</v>
      </c>
      <c r="E160" s="23" t="s">
        <v>4654</v>
      </c>
      <c r="F160" s="331">
        <f>SUM(LARGE(G160:CG160,{1,2,3,4,5,6}))</f>
        <v>2141</v>
      </c>
      <c r="G160" s="36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>
        <v>213</v>
      </c>
      <c r="AB160" s="37"/>
      <c r="AC160" s="37"/>
      <c r="AD160" s="37"/>
      <c r="AE160" s="37"/>
      <c r="AF160" s="37">
        <v>175</v>
      </c>
      <c r="AG160" s="37"/>
      <c r="AH160" s="37">
        <v>142</v>
      </c>
      <c r="AI160" s="37"/>
      <c r="AJ160" s="37"/>
      <c r="AK160" s="37"/>
      <c r="AL160" s="37"/>
      <c r="AM160" s="37"/>
      <c r="AN160" s="37"/>
      <c r="AO160" s="37">
        <v>490</v>
      </c>
      <c r="AP160" s="37"/>
      <c r="AQ160" s="37"/>
      <c r="AR160" s="37"/>
      <c r="AS160" s="37"/>
      <c r="AT160" s="37"/>
      <c r="AU160" s="37"/>
      <c r="AV160" s="37"/>
      <c r="AW160" s="37"/>
      <c r="AX160" s="37">
        <v>213</v>
      </c>
      <c r="AY160" s="37"/>
      <c r="AZ160" s="37"/>
      <c r="BA160" s="37"/>
      <c r="BB160" s="37">
        <v>385</v>
      </c>
      <c r="BC160" s="37"/>
      <c r="BD160" s="37">
        <v>350</v>
      </c>
      <c r="BE160" s="37"/>
      <c r="BF160" s="37"/>
      <c r="BG160" s="37"/>
      <c r="BH160" s="37"/>
      <c r="BI160" s="37"/>
      <c r="BJ160" s="37"/>
      <c r="BK160" s="37"/>
      <c r="BL160" s="37"/>
      <c r="BM160" s="37">
        <v>490</v>
      </c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8"/>
      <c r="CB160" s="31">
        <v>0</v>
      </c>
      <c r="CC160" s="31">
        <v>0</v>
      </c>
      <c r="CD160" s="31">
        <v>0</v>
      </c>
      <c r="CE160" s="32">
        <v>0</v>
      </c>
      <c r="CF160" s="32">
        <v>0</v>
      </c>
      <c r="CG160" s="32">
        <v>0</v>
      </c>
      <c r="CK160" s="140"/>
    </row>
    <row r="161" spans="1:85" ht="15" customHeight="1" thickBot="1" x14ac:dyDescent="0.3">
      <c r="A161" s="141" t="s">
        <v>631</v>
      </c>
      <c r="B161" s="21" t="s">
        <v>243</v>
      </c>
      <c r="C161" s="20" t="s">
        <v>4261</v>
      </c>
      <c r="D161" s="143" t="s">
        <v>244</v>
      </c>
      <c r="E161" s="23" t="s">
        <v>245</v>
      </c>
      <c r="F161" s="331">
        <f>SUM(LARGE(G161:CG161,{1,2,3,4,5,6}))</f>
        <v>2132</v>
      </c>
      <c r="G161" s="36"/>
      <c r="H161" s="37"/>
      <c r="I161" s="37"/>
      <c r="J161" s="37"/>
      <c r="K161" s="37"/>
      <c r="L161" s="37">
        <v>642</v>
      </c>
      <c r="M161" s="37"/>
      <c r="N161" s="37"/>
      <c r="O161" s="37"/>
      <c r="P161" s="37"/>
      <c r="Q161" s="37"/>
      <c r="R161" s="37"/>
      <c r="S161" s="37">
        <v>642</v>
      </c>
      <c r="T161" s="37"/>
      <c r="U161" s="37"/>
      <c r="V161" s="37"/>
      <c r="W161" s="37"/>
      <c r="X161" s="37"/>
      <c r="Y161" s="37"/>
      <c r="Z161" s="37"/>
      <c r="AA161" s="37"/>
      <c r="AB161" s="37">
        <v>253</v>
      </c>
      <c r="AC161" s="37"/>
      <c r="AD161" s="37"/>
      <c r="AE161" s="37"/>
      <c r="AF161" s="37"/>
      <c r="AG161" s="37"/>
      <c r="AH161" s="37"/>
      <c r="AI161" s="37">
        <v>595</v>
      </c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8"/>
      <c r="CB161" s="31">
        <v>0</v>
      </c>
      <c r="CC161" s="31">
        <v>0</v>
      </c>
      <c r="CD161" s="31">
        <v>0</v>
      </c>
      <c r="CE161" s="32">
        <v>0</v>
      </c>
      <c r="CF161" s="32">
        <v>0</v>
      </c>
      <c r="CG161" s="32">
        <v>0</v>
      </c>
    </row>
    <row r="162" spans="1:85" ht="15" customHeight="1" thickBot="1" x14ac:dyDescent="0.3">
      <c r="A162" s="141" t="s">
        <v>634</v>
      </c>
      <c r="B162" s="19" t="s">
        <v>1527</v>
      </c>
      <c r="C162" s="20" t="s">
        <v>3708</v>
      </c>
      <c r="D162" s="143" t="s">
        <v>1528</v>
      </c>
      <c r="E162" s="23" t="s">
        <v>222</v>
      </c>
      <c r="F162" s="331">
        <f>SUM(LARGE(G162:CG162,{1,2,3,4,5,6}))</f>
        <v>2120</v>
      </c>
      <c r="G162" s="36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>
        <v>385</v>
      </c>
      <c r="Z162" s="37"/>
      <c r="AA162" s="37"/>
      <c r="AB162" s="37"/>
      <c r="AC162" s="37"/>
      <c r="AD162" s="37"/>
      <c r="AE162" s="37"/>
      <c r="AF162" s="37"/>
      <c r="AG162" s="37"/>
      <c r="AH162" s="37"/>
      <c r="AI162" s="37">
        <v>385</v>
      </c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>
        <v>385</v>
      </c>
      <c r="AZ162" s="37"/>
      <c r="BA162" s="37"/>
      <c r="BB162" s="37"/>
      <c r="BC162" s="37"/>
      <c r="BD162" s="37">
        <v>510</v>
      </c>
      <c r="BE162" s="37"/>
      <c r="BF162" s="37"/>
      <c r="BG162" s="37"/>
      <c r="BH162" s="37">
        <v>250</v>
      </c>
      <c r="BI162" s="37"/>
      <c r="BJ162" s="37"/>
      <c r="BK162" s="37"/>
      <c r="BL162" s="37"/>
      <c r="BM162" s="37"/>
      <c r="BN162" s="37"/>
      <c r="BO162" s="37"/>
      <c r="BP162" s="37">
        <v>205</v>
      </c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8"/>
      <c r="CB162" s="31">
        <v>0</v>
      </c>
      <c r="CC162" s="31">
        <v>0</v>
      </c>
      <c r="CD162" s="31">
        <v>0</v>
      </c>
      <c r="CE162" s="32">
        <v>0</v>
      </c>
      <c r="CF162" s="32">
        <v>0</v>
      </c>
      <c r="CG162" s="32">
        <v>0</v>
      </c>
    </row>
    <row r="163" spans="1:85" ht="15" customHeight="1" thickBot="1" x14ac:dyDescent="0.3">
      <c r="A163" s="141" t="s">
        <v>636</v>
      </c>
      <c r="B163" s="21" t="s">
        <v>251</v>
      </c>
      <c r="C163" s="20" t="s">
        <v>4239</v>
      </c>
      <c r="D163" s="143" t="s">
        <v>252</v>
      </c>
      <c r="E163" s="23" t="s">
        <v>222</v>
      </c>
      <c r="F163" s="331">
        <f>SUM(LARGE(G163:CG163,{1,2,3,4,5,6}))</f>
        <v>2120</v>
      </c>
      <c r="G163" s="36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>
        <v>385</v>
      </c>
      <c r="Z163" s="37"/>
      <c r="AA163" s="37"/>
      <c r="AB163" s="37"/>
      <c r="AC163" s="37"/>
      <c r="AD163" s="37"/>
      <c r="AE163" s="37"/>
      <c r="AF163" s="37"/>
      <c r="AG163" s="37"/>
      <c r="AH163" s="37"/>
      <c r="AI163" s="37">
        <v>385</v>
      </c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>
        <v>385</v>
      </c>
      <c r="AZ163" s="37"/>
      <c r="BA163" s="37"/>
      <c r="BB163" s="37"/>
      <c r="BC163" s="37"/>
      <c r="BD163" s="37">
        <v>510</v>
      </c>
      <c r="BE163" s="37"/>
      <c r="BF163" s="37"/>
      <c r="BG163" s="37"/>
      <c r="BH163" s="37">
        <v>250</v>
      </c>
      <c r="BI163" s="37"/>
      <c r="BJ163" s="37"/>
      <c r="BK163" s="37"/>
      <c r="BL163" s="37"/>
      <c r="BM163" s="37"/>
      <c r="BN163" s="37"/>
      <c r="BO163" s="37"/>
      <c r="BP163" s="37">
        <v>205</v>
      </c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8"/>
      <c r="CB163" s="31">
        <v>0</v>
      </c>
      <c r="CC163" s="31">
        <v>0</v>
      </c>
      <c r="CD163" s="31">
        <v>0</v>
      </c>
      <c r="CE163" s="32">
        <v>0</v>
      </c>
      <c r="CF163" s="32">
        <v>0</v>
      </c>
      <c r="CG163" s="32">
        <v>0</v>
      </c>
    </row>
    <row r="164" spans="1:85" ht="15" customHeight="1" thickBot="1" x14ac:dyDescent="0.3">
      <c r="A164" s="141" t="s">
        <v>639</v>
      </c>
      <c r="B164" s="19" t="s">
        <v>358</v>
      </c>
      <c r="C164" s="20" t="s">
        <v>4268</v>
      </c>
      <c r="D164" s="143" t="s">
        <v>359</v>
      </c>
      <c r="E164" s="23" t="s">
        <v>4643</v>
      </c>
      <c r="F164" s="331">
        <f>SUM(LARGE(G164:CG164,{1,2,3,4,5,6}))</f>
        <v>2119</v>
      </c>
      <c r="G164" s="36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>
        <v>146</v>
      </c>
      <c r="W164" s="37"/>
      <c r="X164" s="37"/>
      <c r="Y164" s="37"/>
      <c r="Z164" s="37"/>
      <c r="AA164" s="37"/>
      <c r="AB164" s="37"/>
      <c r="AC164" s="37"/>
      <c r="AD164" s="37"/>
      <c r="AE164" s="37"/>
      <c r="AF164" s="37">
        <v>177</v>
      </c>
      <c r="AG164" s="37"/>
      <c r="AH164" s="37">
        <v>117</v>
      </c>
      <c r="AI164" s="37"/>
      <c r="AJ164" s="37"/>
      <c r="AK164" s="37"/>
      <c r="AL164" s="37"/>
      <c r="AM164" s="37"/>
      <c r="AN164" s="37"/>
      <c r="AO164" s="37">
        <v>350</v>
      </c>
      <c r="AP164" s="37"/>
      <c r="AQ164" s="37"/>
      <c r="AR164" s="37"/>
      <c r="AS164" s="37"/>
      <c r="AT164" s="37"/>
      <c r="AU164" s="37">
        <v>357</v>
      </c>
      <c r="AV164" s="37"/>
      <c r="AW164" s="37"/>
      <c r="AX164" s="37"/>
      <c r="AY164" s="37"/>
      <c r="AZ164" s="37"/>
      <c r="BA164" s="37"/>
      <c r="BB164" s="37">
        <v>350</v>
      </c>
      <c r="BC164" s="37"/>
      <c r="BD164" s="37">
        <v>290</v>
      </c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>
        <v>272</v>
      </c>
      <c r="BS164" s="37"/>
      <c r="BT164" s="37"/>
      <c r="BU164" s="37"/>
      <c r="BV164" s="37"/>
      <c r="BW164" s="37"/>
      <c r="BX164" s="37"/>
      <c r="BY164" s="37">
        <v>500</v>
      </c>
      <c r="BZ164" s="37"/>
      <c r="CA164" s="38"/>
      <c r="CB164" s="31">
        <v>0</v>
      </c>
      <c r="CC164" s="31">
        <v>0</v>
      </c>
      <c r="CD164" s="31">
        <v>0</v>
      </c>
      <c r="CE164" s="32">
        <v>0</v>
      </c>
      <c r="CF164" s="32">
        <v>0</v>
      </c>
      <c r="CG164" s="32">
        <v>0</v>
      </c>
    </row>
    <row r="165" spans="1:85" ht="15" customHeight="1" thickBot="1" x14ac:dyDescent="0.3">
      <c r="A165" s="141" t="s">
        <v>642</v>
      </c>
      <c r="B165" s="19" t="s">
        <v>1628</v>
      </c>
      <c r="C165" s="20" t="s">
        <v>3749</v>
      </c>
      <c r="D165" s="143" t="s">
        <v>1629</v>
      </c>
      <c r="E165" s="23" t="s">
        <v>4643</v>
      </c>
      <c r="F165" s="331">
        <f>SUM(LARGE(G165:CG165,{1,2,3,4,5,6}))</f>
        <v>2119</v>
      </c>
      <c r="G165" s="36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>
        <v>146</v>
      </c>
      <c r="W165" s="37"/>
      <c r="X165" s="37"/>
      <c r="Y165" s="37"/>
      <c r="Z165" s="37"/>
      <c r="AA165" s="37"/>
      <c r="AB165" s="37"/>
      <c r="AC165" s="37"/>
      <c r="AD165" s="37"/>
      <c r="AE165" s="37"/>
      <c r="AF165" s="37">
        <v>177</v>
      </c>
      <c r="AG165" s="37"/>
      <c r="AH165" s="37">
        <v>117</v>
      </c>
      <c r="AI165" s="37"/>
      <c r="AJ165" s="37"/>
      <c r="AK165" s="37"/>
      <c r="AL165" s="37"/>
      <c r="AM165" s="37"/>
      <c r="AN165" s="37"/>
      <c r="AO165" s="37">
        <v>350</v>
      </c>
      <c r="AP165" s="37"/>
      <c r="AQ165" s="37"/>
      <c r="AR165" s="37"/>
      <c r="AS165" s="37"/>
      <c r="AT165" s="37"/>
      <c r="AU165" s="37">
        <v>357</v>
      </c>
      <c r="AV165" s="37"/>
      <c r="AW165" s="37"/>
      <c r="AX165" s="37"/>
      <c r="AY165" s="37"/>
      <c r="AZ165" s="37"/>
      <c r="BA165" s="37"/>
      <c r="BB165" s="37">
        <v>350</v>
      </c>
      <c r="BC165" s="37"/>
      <c r="BD165" s="37">
        <v>290</v>
      </c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>
        <v>272</v>
      </c>
      <c r="BS165" s="37"/>
      <c r="BT165" s="37"/>
      <c r="BU165" s="37"/>
      <c r="BV165" s="37"/>
      <c r="BW165" s="37"/>
      <c r="BX165" s="37"/>
      <c r="BY165" s="37">
        <v>500</v>
      </c>
      <c r="BZ165" s="37"/>
      <c r="CA165" s="38"/>
      <c r="CB165" s="31">
        <v>0</v>
      </c>
      <c r="CC165" s="31">
        <v>0</v>
      </c>
      <c r="CD165" s="31">
        <v>0</v>
      </c>
      <c r="CE165" s="32">
        <v>0</v>
      </c>
      <c r="CF165" s="32">
        <v>0</v>
      </c>
      <c r="CG165" s="32">
        <v>0</v>
      </c>
    </row>
    <row r="166" spans="1:85" ht="15" customHeight="1" thickBot="1" x14ac:dyDescent="0.3">
      <c r="A166" s="141" t="s">
        <v>645</v>
      </c>
      <c r="B166" s="19" t="s">
        <v>442</v>
      </c>
      <c r="C166" s="20" t="s">
        <v>4291</v>
      </c>
      <c r="D166" s="143" t="s">
        <v>443</v>
      </c>
      <c r="E166" s="23" t="s">
        <v>292</v>
      </c>
      <c r="F166" s="331">
        <f>SUM(LARGE(G166:CG166,{1,2,3,4,5,6}))</f>
        <v>2079</v>
      </c>
      <c r="G166" s="36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>
        <v>250</v>
      </c>
      <c r="AB166" s="37"/>
      <c r="AC166" s="37"/>
      <c r="AD166" s="37"/>
      <c r="AE166" s="37"/>
      <c r="AF166" s="37">
        <v>114</v>
      </c>
      <c r="AG166" s="37"/>
      <c r="AH166" s="37"/>
      <c r="AI166" s="37">
        <v>385</v>
      </c>
      <c r="AJ166" s="37"/>
      <c r="AK166" s="37"/>
      <c r="AL166" s="37"/>
      <c r="AM166" s="37"/>
      <c r="AN166" s="37"/>
      <c r="AO166" s="37">
        <v>504</v>
      </c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>
        <v>275</v>
      </c>
      <c r="BC166" s="37"/>
      <c r="BD166" s="37">
        <v>290</v>
      </c>
      <c r="BE166" s="37"/>
      <c r="BF166" s="37"/>
      <c r="BG166" s="37"/>
      <c r="BH166" s="37"/>
      <c r="BI166" s="37"/>
      <c r="BJ166" s="37"/>
      <c r="BK166" s="37"/>
      <c r="BL166" s="37"/>
      <c r="BM166" s="37">
        <v>275</v>
      </c>
      <c r="BN166" s="37"/>
      <c r="BO166" s="37"/>
      <c r="BP166" s="37"/>
      <c r="BQ166" s="37"/>
      <c r="BR166" s="37">
        <v>272</v>
      </c>
      <c r="BS166" s="37"/>
      <c r="BT166" s="37"/>
      <c r="BU166" s="37"/>
      <c r="BV166" s="37"/>
      <c r="BW166" s="37"/>
      <c r="BX166" s="37"/>
      <c r="BY166" s="37">
        <v>350</v>
      </c>
      <c r="BZ166" s="37"/>
      <c r="CA166" s="38"/>
      <c r="CB166" s="31">
        <v>0</v>
      </c>
      <c r="CC166" s="31">
        <v>0</v>
      </c>
      <c r="CD166" s="31">
        <v>0</v>
      </c>
      <c r="CE166" s="32">
        <v>0</v>
      </c>
      <c r="CF166" s="32">
        <v>0</v>
      </c>
      <c r="CG166" s="32">
        <v>0</v>
      </c>
    </row>
    <row r="167" spans="1:85" ht="15" customHeight="1" thickBot="1" x14ac:dyDescent="0.3">
      <c r="A167" s="141" t="s">
        <v>648</v>
      </c>
      <c r="B167" s="22" t="s">
        <v>990</v>
      </c>
      <c r="C167" s="20" t="s">
        <v>4448</v>
      </c>
      <c r="D167" s="143" t="s">
        <v>991</v>
      </c>
      <c r="E167" s="23" t="s">
        <v>684</v>
      </c>
      <c r="F167" s="331">
        <f>SUM(LARGE(G167:CG167,{1,2,3,4,5,6}))</f>
        <v>2068</v>
      </c>
      <c r="G167" s="36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>
        <v>360</v>
      </c>
      <c r="Z167" s="37"/>
      <c r="AA167" s="37"/>
      <c r="AB167" s="37"/>
      <c r="AC167" s="37"/>
      <c r="AD167" s="37"/>
      <c r="AE167" s="37"/>
      <c r="AF167" s="37"/>
      <c r="AG167" s="37"/>
      <c r="AH167" s="37">
        <v>213</v>
      </c>
      <c r="AI167" s="37"/>
      <c r="AJ167" s="37"/>
      <c r="AK167" s="37">
        <v>300</v>
      </c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>
        <v>642</v>
      </c>
      <c r="AZ167" s="37"/>
      <c r="BA167" s="37"/>
      <c r="BB167" s="37"/>
      <c r="BC167" s="37"/>
      <c r="BD167" s="37"/>
      <c r="BE167" s="37"/>
      <c r="BF167" s="37"/>
      <c r="BG167" s="37"/>
      <c r="BH167" s="37">
        <v>300</v>
      </c>
      <c r="BI167" s="37"/>
      <c r="BJ167" s="37"/>
      <c r="BK167" s="37"/>
      <c r="BL167" s="37">
        <v>205</v>
      </c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>
        <v>253</v>
      </c>
      <c r="CA167" s="38"/>
      <c r="CB167" s="31">
        <v>0</v>
      </c>
      <c r="CC167" s="31">
        <v>0</v>
      </c>
      <c r="CD167" s="31">
        <v>0</v>
      </c>
      <c r="CE167" s="32">
        <v>0</v>
      </c>
      <c r="CF167" s="32">
        <v>0</v>
      </c>
      <c r="CG167" s="32">
        <v>0</v>
      </c>
    </row>
    <row r="168" spans="1:85" ht="15" customHeight="1" thickBot="1" x14ac:dyDescent="0.3">
      <c r="A168" s="141" t="s">
        <v>651</v>
      </c>
      <c r="B168" s="131" t="s">
        <v>407</v>
      </c>
      <c r="C168" s="20" t="s">
        <v>4282</v>
      </c>
      <c r="D168" s="143" t="s">
        <v>408</v>
      </c>
      <c r="E168" s="23" t="s">
        <v>409</v>
      </c>
      <c r="F168" s="331">
        <f>SUM(LARGE(G168:CG168,{1,2,3,4,5,6}))</f>
        <v>2040</v>
      </c>
      <c r="G168" s="36"/>
      <c r="H168" s="37"/>
      <c r="I168" s="37"/>
      <c r="J168" s="37">
        <v>250</v>
      </c>
      <c r="K168" s="37"/>
      <c r="L168" s="37"/>
      <c r="M168" s="37"/>
      <c r="N168" s="37"/>
      <c r="O168" s="37"/>
      <c r="P168" s="37"/>
      <c r="Q168" s="37"/>
      <c r="R168" s="37"/>
      <c r="S168" s="37"/>
      <c r="T168" s="37">
        <v>250</v>
      </c>
      <c r="U168" s="37"/>
      <c r="V168" s="37"/>
      <c r="W168" s="37"/>
      <c r="X168" s="37"/>
      <c r="Y168" s="37">
        <v>272</v>
      </c>
      <c r="Z168" s="37"/>
      <c r="AA168" s="37"/>
      <c r="AB168" s="37"/>
      <c r="AC168" s="37"/>
      <c r="AD168" s="37"/>
      <c r="AE168" s="37"/>
      <c r="AF168" s="37"/>
      <c r="AG168" s="37"/>
      <c r="AH168" s="37"/>
      <c r="AI168" s="37">
        <v>272</v>
      </c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>
        <v>385</v>
      </c>
      <c r="AZ168" s="37"/>
      <c r="BA168" s="37"/>
      <c r="BB168" s="37"/>
      <c r="BC168" s="37"/>
      <c r="BD168" s="37">
        <v>420</v>
      </c>
      <c r="BE168" s="37"/>
      <c r="BF168" s="37"/>
      <c r="BG168" s="37"/>
      <c r="BH168" s="37"/>
      <c r="BI168" s="37"/>
      <c r="BJ168" s="37">
        <v>441</v>
      </c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8"/>
      <c r="CB168" s="31">
        <v>0</v>
      </c>
      <c r="CC168" s="31">
        <v>0</v>
      </c>
      <c r="CD168" s="31">
        <v>0</v>
      </c>
      <c r="CE168" s="32">
        <v>0</v>
      </c>
      <c r="CF168" s="32">
        <v>0</v>
      </c>
      <c r="CG168" s="32">
        <v>0</v>
      </c>
    </row>
    <row r="169" spans="1:85" ht="15" customHeight="1" thickBot="1" x14ac:dyDescent="0.3">
      <c r="A169" s="141" t="s">
        <v>654</v>
      </c>
      <c r="B169" s="69" t="s">
        <v>679</v>
      </c>
      <c r="C169" s="20" t="s">
        <v>4306</v>
      </c>
      <c r="D169" s="143" t="s">
        <v>680</v>
      </c>
      <c r="E169" s="23" t="s">
        <v>326</v>
      </c>
      <c r="F169" s="331">
        <f>SUM(LARGE(G169:CG169,{1,2,3,4,5,6}))</f>
        <v>2035</v>
      </c>
      <c r="G169" s="36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>
        <v>275</v>
      </c>
      <c r="Z169" s="37"/>
      <c r="AA169" s="37"/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>
        <v>490</v>
      </c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>
        <v>500</v>
      </c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>
        <v>175</v>
      </c>
      <c r="BV169" s="37"/>
      <c r="BW169" s="37">
        <v>595</v>
      </c>
      <c r="BX169" s="37"/>
      <c r="BY169" s="37"/>
      <c r="BZ169" s="37"/>
      <c r="CA169" s="38"/>
      <c r="CB169" s="31">
        <v>0</v>
      </c>
      <c r="CC169" s="31">
        <v>0</v>
      </c>
      <c r="CD169" s="31">
        <v>0</v>
      </c>
      <c r="CE169" s="32">
        <v>0</v>
      </c>
      <c r="CF169" s="32">
        <v>0</v>
      </c>
      <c r="CG169" s="32">
        <v>0</v>
      </c>
    </row>
    <row r="170" spans="1:85" ht="15" customHeight="1" thickBot="1" x14ac:dyDescent="0.3">
      <c r="A170" s="141" t="s">
        <v>657</v>
      </c>
      <c r="B170" s="19" t="s">
        <v>1525</v>
      </c>
      <c r="C170" s="20" t="s">
        <v>3738</v>
      </c>
      <c r="D170" s="143" t="s">
        <v>1526</v>
      </c>
      <c r="E170" s="23" t="s">
        <v>386</v>
      </c>
      <c r="F170" s="331">
        <f>SUM(LARGE(G170:CG170,{1,2,3,4,5,6}))</f>
        <v>2023</v>
      </c>
      <c r="G170" s="36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>
        <v>137</v>
      </c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>
        <v>92</v>
      </c>
      <c r="AI170" s="37"/>
      <c r="AJ170" s="37"/>
      <c r="AK170" s="37"/>
      <c r="AL170" s="37"/>
      <c r="AM170" s="37"/>
      <c r="AN170" s="37"/>
      <c r="AO170" s="37">
        <v>385</v>
      </c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>
        <v>385</v>
      </c>
      <c r="BC170" s="37"/>
      <c r="BD170" s="37">
        <v>425</v>
      </c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>
        <v>331</v>
      </c>
      <c r="BS170" s="37"/>
      <c r="BT170" s="37"/>
      <c r="BU170" s="37"/>
      <c r="BV170" s="37"/>
      <c r="BW170" s="37"/>
      <c r="BX170" s="37"/>
      <c r="BY170" s="37">
        <v>360</v>
      </c>
      <c r="BZ170" s="37"/>
      <c r="CA170" s="38"/>
      <c r="CB170" s="31">
        <v>0</v>
      </c>
      <c r="CC170" s="31">
        <v>0</v>
      </c>
      <c r="CD170" s="31">
        <v>0</v>
      </c>
      <c r="CE170" s="32">
        <v>0</v>
      </c>
      <c r="CF170" s="32">
        <v>0</v>
      </c>
      <c r="CG170" s="32">
        <v>0</v>
      </c>
    </row>
    <row r="171" spans="1:85" ht="15" customHeight="1" thickBot="1" x14ac:dyDescent="0.3">
      <c r="A171" s="141" t="s">
        <v>660</v>
      </c>
      <c r="B171" s="19" t="s">
        <v>414</v>
      </c>
      <c r="C171" s="20" t="s">
        <v>3699</v>
      </c>
      <c r="D171" s="143" t="s">
        <v>415</v>
      </c>
      <c r="E171" s="23" t="s">
        <v>386</v>
      </c>
      <c r="F171" s="331">
        <f>SUM(LARGE(G171:CG171,{1,2,3,4,5,6}))</f>
        <v>2023</v>
      </c>
      <c r="G171" s="36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>
        <v>137</v>
      </c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>
        <v>92</v>
      </c>
      <c r="AI171" s="37"/>
      <c r="AJ171" s="37"/>
      <c r="AK171" s="37"/>
      <c r="AL171" s="37"/>
      <c r="AM171" s="37"/>
      <c r="AN171" s="37"/>
      <c r="AO171" s="37">
        <v>385</v>
      </c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>
        <v>385</v>
      </c>
      <c r="BC171" s="37"/>
      <c r="BD171" s="37">
        <v>425</v>
      </c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>
        <v>331</v>
      </c>
      <c r="BS171" s="37"/>
      <c r="BT171" s="37"/>
      <c r="BU171" s="37"/>
      <c r="BV171" s="37"/>
      <c r="BW171" s="37"/>
      <c r="BX171" s="37"/>
      <c r="BY171" s="37">
        <v>360</v>
      </c>
      <c r="BZ171" s="37"/>
      <c r="CA171" s="38"/>
      <c r="CB171" s="31">
        <v>0</v>
      </c>
      <c r="CC171" s="31">
        <v>0</v>
      </c>
      <c r="CD171" s="31">
        <v>0</v>
      </c>
      <c r="CE171" s="32">
        <v>0</v>
      </c>
      <c r="CF171" s="32">
        <v>0</v>
      </c>
      <c r="CG171" s="32">
        <v>0</v>
      </c>
    </row>
    <row r="172" spans="1:85" ht="15" customHeight="1" thickBot="1" x14ac:dyDescent="0.3">
      <c r="A172" s="141" t="s">
        <v>663</v>
      </c>
      <c r="B172" s="19" t="s">
        <v>1683</v>
      </c>
      <c r="C172" s="20" t="s">
        <v>3751</v>
      </c>
      <c r="D172" s="143" t="s">
        <v>1684</v>
      </c>
      <c r="E172" s="23" t="s">
        <v>409</v>
      </c>
      <c r="F172" s="331">
        <f>SUM(LARGE(G172:CG172,{1,2,3,4,5,6}))</f>
        <v>2018</v>
      </c>
      <c r="G172" s="36"/>
      <c r="H172" s="37"/>
      <c r="I172" s="37"/>
      <c r="J172" s="37">
        <v>250</v>
      </c>
      <c r="K172" s="37"/>
      <c r="L172" s="37"/>
      <c r="M172" s="37"/>
      <c r="N172" s="37"/>
      <c r="O172" s="37"/>
      <c r="P172" s="37"/>
      <c r="Q172" s="37"/>
      <c r="R172" s="37"/>
      <c r="S172" s="37"/>
      <c r="T172" s="37">
        <v>250</v>
      </c>
      <c r="U172" s="37"/>
      <c r="V172" s="37"/>
      <c r="W172" s="37"/>
      <c r="X172" s="37"/>
      <c r="Y172" s="37">
        <v>272</v>
      </c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>
        <v>385</v>
      </c>
      <c r="AZ172" s="37"/>
      <c r="BA172" s="37"/>
      <c r="BB172" s="37"/>
      <c r="BC172" s="37"/>
      <c r="BD172" s="37">
        <v>420</v>
      </c>
      <c r="BE172" s="37"/>
      <c r="BF172" s="37"/>
      <c r="BG172" s="37"/>
      <c r="BH172" s="37">
        <v>137</v>
      </c>
      <c r="BI172" s="37"/>
      <c r="BJ172" s="37">
        <v>441</v>
      </c>
      <c r="BK172" s="37"/>
      <c r="BL172" s="37"/>
      <c r="BM172" s="37"/>
      <c r="BN172" s="37"/>
      <c r="BO172" s="37"/>
      <c r="BP172" s="37">
        <v>157</v>
      </c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8"/>
      <c r="CB172" s="31">
        <v>0</v>
      </c>
      <c r="CC172" s="31">
        <v>0</v>
      </c>
      <c r="CD172" s="31">
        <v>0</v>
      </c>
      <c r="CE172" s="32">
        <v>0</v>
      </c>
      <c r="CF172" s="32">
        <v>0</v>
      </c>
      <c r="CG172" s="32">
        <v>0</v>
      </c>
    </row>
    <row r="173" spans="1:85" ht="15" customHeight="1" thickBot="1" x14ac:dyDescent="0.3">
      <c r="A173" s="141" t="s">
        <v>666</v>
      </c>
      <c r="B173" s="19" t="s">
        <v>417</v>
      </c>
      <c r="C173" s="20" t="s">
        <v>4318</v>
      </c>
      <c r="D173" s="143" t="s">
        <v>418</v>
      </c>
      <c r="E173" s="23" t="s">
        <v>419</v>
      </c>
      <c r="F173" s="331">
        <f>SUM(LARGE(G173:CG173,{1,2,3,4,5,6}))</f>
        <v>2008</v>
      </c>
      <c r="G173" s="36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>
        <v>504</v>
      </c>
      <c r="T173" s="37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>
        <v>300</v>
      </c>
      <c r="AF173" s="37"/>
      <c r="AG173" s="37"/>
      <c r="AH173" s="37"/>
      <c r="AI173" s="37">
        <v>700</v>
      </c>
      <c r="AJ173" s="37"/>
      <c r="AK173" s="37"/>
      <c r="AL173" s="37"/>
      <c r="AM173" s="37">
        <v>504</v>
      </c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8"/>
      <c r="CB173" s="31">
        <v>0</v>
      </c>
      <c r="CC173" s="31">
        <v>0</v>
      </c>
      <c r="CD173" s="31">
        <v>0</v>
      </c>
      <c r="CE173" s="32">
        <v>0</v>
      </c>
      <c r="CF173" s="32">
        <v>0</v>
      </c>
      <c r="CG173" s="32">
        <v>0</v>
      </c>
    </row>
    <row r="174" spans="1:85" ht="15" customHeight="1" thickBot="1" x14ac:dyDescent="0.3">
      <c r="A174" s="141" t="s">
        <v>669</v>
      </c>
      <c r="B174" s="19" t="s">
        <v>1758</v>
      </c>
      <c r="C174" s="20" t="s">
        <v>3813</v>
      </c>
      <c r="D174" s="143" t="s">
        <v>1759</v>
      </c>
      <c r="E174" s="23" t="s">
        <v>419</v>
      </c>
      <c r="F174" s="331">
        <f>SUM(LARGE(G174:CG174,{1,2,3,4,5,6}))</f>
        <v>2008</v>
      </c>
      <c r="G174" s="36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>
        <v>504</v>
      </c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>
        <v>300</v>
      </c>
      <c r="AF174" s="37"/>
      <c r="AG174" s="37"/>
      <c r="AH174" s="37"/>
      <c r="AI174" s="37">
        <v>700</v>
      </c>
      <c r="AJ174" s="37"/>
      <c r="AK174" s="37"/>
      <c r="AL174" s="37"/>
      <c r="AM174" s="37">
        <v>504</v>
      </c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8"/>
      <c r="CB174" s="31">
        <v>0</v>
      </c>
      <c r="CC174" s="31">
        <v>0</v>
      </c>
      <c r="CD174" s="31">
        <v>0</v>
      </c>
      <c r="CE174" s="32">
        <v>0</v>
      </c>
      <c r="CF174" s="32">
        <v>0</v>
      </c>
      <c r="CG174" s="32">
        <v>0</v>
      </c>
    </row>
    <row r="175" spans="1:85" ht="15" customHeight="1" thickBot="1" x14ac:dyDescent="0.3">
      <c r="A175" s="141" t="s">
        <v>672</v>
      </c>
      <c r="B175" s="19" t="s">
        <v>1568</v>
      </c>
      <c r="C175" s="20" t="s">
        <v>3707</v>
      </c>
      <c r="D175" s="143" t="s">
        <v>1569</v>
      </c>
      <c r="E175" s="23" t="s">
        <v>4643</v>
      </c>
      <c r="F175" s="331">
        <f>SUM(LARGE(G175:CG175,{1,2,3,4,5,6}))</f>
        <v>1995</v>
      </c>
      <c r="G175" s="36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>
        <v>250</v>
      </c>
      <c r="AI175" s="37">
        <v>490</v>
      </c>
      <c r="AJ175" s="37"/>
      <c r="AK175" s="37"/>
      <c r="AL175" s="37"/>
      <c r="AM175" s="37"/>
      <c r="AN175" s="37"/>
      <c r="AO175" s="37">
        <v>490</v>
      </c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>
        <v>275</v>
      </c>
      <c r="BE175" s="37"/>
      <c r="BF175" s="37"/>
      <c r="BG175" s="37"/>
      <c r="BH175" s="37"/>
      <c r="BI175" s="37"/>
      <c r="BJ175" s="37"/>
      <c r="BK175" s="37"/>
      <c r="BL175" s="37"/>
      <c r="BM175" s="37">
        <v>490</v>
      </c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8"/>
      <c r="CB175" s="31">
        <v>0</v>
      </c>
      <c r="CC175" s="31">
        <v>0</v>
      </c>
      <c r="CD175" s="31">
        <v>0</v>
      </c>
      <c r="CE175" s="32">
        <v>0</v>
      </c>
      <c r="CF175" s="32">
        <v>0</v>
      </c>
      <c r="CG175" s="32">
        <v>0</v>
      </c>
    </row>
    <row r="176" spans="1:85" ht="15" customHeight="1" thickBot="1" x14ac:dyDescent="0.3">
      <c r="A176" s="141" t="s">
        <v>675</v>
      </c>
      <c r="B176" s="21" t="s">
        <v>364</v>
      </c>
      <c r="C176" s="20" t="s">
        <v>4272</v>
      </c>
      <c r="D176" s="143" t="s">
        <v>365</v>
      </c>
      <c r="E176" s="23" t="s">
        <v>166</v>
      </c>
      <c r="F176" s="331">
        <f>SUM(LARGE(G176:CG176,{1,2,3,4,5,6}))</f>
        <v>1970</v>
      </c>
      <c r="G176" s="36">
        <v>357</v>
      </c>
      <c r="H176" s="37"/>
      <c r="I176" s="37"/>
      <c r="J176" s="37"/>
      <c r="K176" s="37"/>
      <c r="L176" s="37"/>
      <c r="M176" s="37">
        <v>192</v>
      </c>
      <c r="N176" s="37"/>
      <c r="O176" s="37"/>
      <c r="P176" s="37">
        <v>250</v>
      </c>
      <c r="Q176" s="37"/>
      <c r="R176" s="37"/>
      <c r="S176" s="37">
        <v>444</v>
      </c>
      <c r="T176" s="37"/>
      <c r="U176" s="37"/>
      <c r="V176" s="37"/>
      <c r="W176" s="37"/>
      <c r="X176" s="37"/>
      <c r="Y176" s="37">
        <v>350</v>
      </c>
      <c r="Z176" s="37"/>
      <c r="AA176" s="37"/>
      <c r="AB176" s="37"/>
      <c r="AC176" s="37"/>
      <c r="AD176" s="37"/>
      <c r="AE176" s="37"/>
      <c r="AF176" s="37"/>
      <c r="AG176" s="37"/>
      <c r="AH176" s="37"/>
      <c r="AI176" s="37">
        <v>272</v>
      </c>
      <c r="AJ176" s="37"/>
      <c r="AK176" s="37"/>
      <c r="AL176" s="37"/>
      <c r="AM176" s="37"/>
      <c r="AN176" s="37"/>
      <c r="AO176" s="37"/>
      <c r="AP176" s="37"/>
      <c r="AQ176" s="37">
        <v>250</v>
      </c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>
        <v>275</v>
      </c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>
        <v>272</v>
      </c>
      <c r="BY176" s="37"/>
      <c r="BZ176" s="37"/>
      <c r="CA176" s="38"/>
      <c r="CB176" s="31">
        <v>0</v>
      </c>
      <c r="CC176" s="31">
        <v>0</v>
      </c>
      <c r="CD176" s="31">
        <v>0</v>
      </c>
      <c r="CE176" s="32">
        <v>0</v>
      </c>
      <c r="CF176" s="32">
        <v>0</v>
      </c>
      <c r="CG176" s="32">
        <v>0</v>
      </c>
    </row>
    <row r="177" spans="1:85" ht="15" customHeight="1" thickBot="1" x14ac:dyDescent="0.3">
      <c r="A177" s="141" t="s">
        <v>678</v>
      </c>
      <c r="B177" s="21" t="s">
        <v>2896</v>
      </c>
      <c r="C177" s="20" t="s">
        <v>4554</v>
      </c>
      <c r="D177" s="143" t="s">
        <v>2897</v>
      </c>
      <c r="E177" s="23" t="s">
        <v>152</v>
      </c>
      <c r="F177" s="331">
        <f>SUM(LARGE(G177:CG177,{1,2,3,4,5,6}))</f>
        <v>1966</v>
      </c>
      <c r="G177" s="36"/>
      <c r="H177" s="37"/>
      <c r="I177" s="37"/>
      <c r="J177" s="37"/>
      <c r="K177" s="37"/>
      <c r="L177" s="37"/>
      <c r="M177" s="37">
        <v>504</v>
      </c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>
        <v>790</v>
      </c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>
        <v>450</v>
      </c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>
        <v>222</v>
      </c>
      <c r="BY177" s="37"/>
      <c r="BZ177" s="37"/>
      <c r="CA177" s="38"/>
      <c r="CB177" s="31">
        <v>0</v>
      </c>
      <c r="CC177" s="31">
        <v>0</v>
      </c>
      <c r="CD177" s="31">
        <v>0</v>
      </c>
      <c r="CE177" s="32">
        <v>0</v>
      </c>
      <c r="CF177" s="32">
        <v>0</v>
      </c>
      <c r="CG177" s="32">
        <v>0</v>
      </c>
    </row>
    <row r="178" spans="1:85" ht="15" customHeight="1" thickBot="1" x14ac:dyDescent="0.3">
      <c r="A178" s="141" t="s">
        <v>681</v>
      </c>
      <c r="B178" s="21" t="s">
        <v>436</v>
      </c>
      <c r="C178" s="20" t="s">
        <v>4289</v>
      </c>
      <c r="D178" s="143" t="s">
        <v>437</v>
      </c>
      <c r="E178" s="23" t="s">
        <v>162</v>
      </c>
      <c r="F178" s="331">
        <f>SUM(LARGE(G178:CG178,{1,2,3,4,5,6}))</f>
        <v>1961</v>
      </c>
      <c r="G178" s="36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>
        <v>642</v>
      </c>
      <c r="T178" s="37"/>
      <c r="U178" s="37"/>
      <c r="V178" s="37"/>
      <c r="W178" s="37"/>
      <c r="X178" s="37"/>
      <c r="Y178" s="37">
        <v>444</v>
      </c>
      <c r="Z178" s="37"/>
      <c r="AA178" s="37"/>
      <c r="AB178" s="37"/>
      <c r="AC178" s="37"/>
      <c r="AD178" s="37"/>
      <c r="AE178" s="37"/>
      <c r="AF178" s="37"/>
      <c r="AG178" s="37"/>
      <c r="AH178" s="37"/>
      <c r="AI178" s="37">
        <v>490</v>
      </c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>
        <v>385</v>
      </c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8"/>
      <c r="CB178" s="31">
        <v>0</v>
      </c>
      <c r="CC178" s="31">
        <v>0</v>
      </c>
      <c r="CD178" s="31">
        <v>0</v>
      </c>
      <c r="CE178" s="32">
        <v>0</v>
      </c>
      <c r="CF178" s="32">
        <v>0</v>
      </c>
      <c r="CG178" s="32">
        <v>0</v>
      </c>
    </row>
    <row r="179" spans="1:85" ht="15" customHeight="1" thickBot="1" x14ac:dyDescent="0.3">
      <c r="A179" s="141" t="s">
        <v>685</v>
      </c>
      <c r="B179" s="19" t="s">
        <v>391</v>
      </c>
      <c r="C179" s="20" t="s">
        <v>3865</v>
      </c>
      <c r="D179" s="143" t="s">
        <v>392</v>
      </c>
      <c r="E179" s="23" t="s">
        <v>393</v>
      </c>
      <c r="F179" s="331">
        <f>SUM(LARGE(G179:CG179,{1,2,3,4,5,6}))</f>
        <v>1954</v>
      </c>
      <c r="G179" s="36">
        <v>455</v>
      </c>
      <c r="H179" s="37"/>
      <c r="I179" s="37"/>
      <c r="J179" s="37"/>
      <c r="K179" s="37"/>
      <c r="L179" s="37"/>
      <c r="M179" s="37"/>
      <c r="N179" s="37"/>
      <c r="O179" s="37"/>
      <c r="P179" s="37">
        <v>175</v>
      </c>
      <c r="Q179" s="37"/>
      <c r="R179" s="37"/>
      <c r="S179" s="37"/>
      <c r="T179" s="37"/>
      <c r="U179" s="37"/>
      <c r="V179" s="37"/>
      <c r="W179" s="37"/>
      <c r="X179" s="37">
        <v>455</v>
      </c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>
        <v>275</v>
      </c>
      <c r="AS179" s="37"/>
      <c r="AT179" s="37"/>
      <c r="AU179" s="37"/>
      <c r="AV179" s="37"/>
      <c r="AW179" s="37"/>
      <c r="AX179" s="37"/>
      <c r="AY179" s="37">
        <v>192</v>
      </c>
      <c r="AZ179" s="37"/>
      <c r="BA179" s="37"/>
      <c r="BB179" s="37"/>
      <c r="BC179" s="37"/>
      <c r="BD179" s="37">
        <v>220</v>
      </c>
      <c r="BE179" s="37"/>
      <c r="BF179" s="37"/>
      <c r="BG179" s="37"/>
      <c r="BH179" s="37"/>
      <c r="BI179" s="37"/>
      <c r="BJ179" s="37">
        <v>357</v>
      </c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8"/>
      <c r="CB179" s="31">
        <v>0</v>
      </c>
      <c r="CC179" s="31">
        <v>0</v>
      </c>
      <c r="CD179" s="31">
        <v>0</v>
      </c>
      <c r="CE179" s="32">
        <v>0</v>
      </c>
      <c r="CF179" s="32">
        <v>0</v>
      </c>
      <c r="CG179" s="32">
        <v>0</v>
      </c>
    </row>
    <row r="180" spans="1:85" ht="15" customHeight="1" thickBot="1" x14ac:dyDescent="0.3">
      <c r="A180" s="141" t="s">
        <v>687</v>
      </c>
      <c r="B180" s="19" t="s">
        <v>1495</v>
      </c>
      <c r="C180" s="20" t="s">
        <v>3712</v>
      </c>
      <c r="D180" s="143" t="s">
        <v>1496</v>
      </c>
      <c r="E180" s="23" t="s">
        <v>306</v>
      </c>
      <c r="F180" s="331">
        <f>SUM(LARGE(G180:CG180,{1,2,3,4,5,6}))</f>
        <v>1950</v>
      </c>
      <c r="G180" s="36"/>
      <c r="H180" s="37"/>
      <c r="I180" s="37"/>
      <c r="J180" s="37"/>
      <c r="K180" s="37"/>
      <c r="L180" s="37">
        <v>504</v>
      </c>
      <c r="M180" s="37"/>
      <c r="N180" s="37"/>
      <c r="O180" s="37"/>
      <c r="P180" s="37">
        <v>157</v>
      </c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AI180" s="37">
        <v>490</v>
      </c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>
        <v>157</v>
      </c>
      <c r="BR180" s="37"/>
      <c r="BS180" s="37"/>
      <c r="BT180" s="37"/>
      <c r="BU180" s="37"/>
      <c r="BV180" s="37"/>
      <c r="BW180" s="37">
        <v>642</v>
      </c>
      <c r="BX180" s="37"/>
      <c r="BY180" s="37"/>
      <c r="BZ180" s="37"/>
      <c r="CA180" s="38"/>
      <c r="CB180" s="31">
        <v>0</v>
      </c>
      <c r="CC180" s="31">
        <v>0</v>
      </c>
      <c r="CD180" s="31">
        <v>0</v>
      </c>
      <c r="CE180" s="32">
        <v>0</v>
      </c>
      <c r="CF180" s="32">
        <v>0</v>
      </c>
      <c r="CG180" s="32">
        <v>0</v>
      </c>
    </row>
    <row r="181" spans="1:85" ht="15" customHeight="1" thickBot="1" x14ac:dyDescent="0.3">
      <c r="A181" s="141" t="s">
        <v>689</v>
      </c>
      <c r="B181" s="19" t="s">
        <v>1491</v>
      </c>
      <c r="C181" s="20" t="s">
        <v>3693</v>
      </c>
      <c r="D181" s="143" t="s">
        <v>1492</v>
      </c>
      <c r="E181" s="23" t="s">
        <v>292</v>
      </c>
      <c r="F181" s="331">
        <f>SUM(LARGE(G181:CG181,{1,2,3,4,5,6}))</f>
        <v>1939</v>
      </c>
      <c r="G181" s="36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>
        <v>157</v>
      </c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>
        <v>642</v>
      </c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>
        <v>360</v>
      </c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>
        <v>780</v>
      </c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8"/>
      <c r="CB181" s="31">
        <v>0</v>
      </c>
      <c r="CC181" s="31">
        <v>0</v>
      </c>
      <c r="CD181" s="31">
        <v>0</v>
      </c>
      <c r="CE181" s="32">
        <v>0</v>
      </c>
      <c r="CF181" s="32">
        <v>0</v>
      </c>
      <c r="CG181" s="32">
        <v>0</v>
      </c>
    </row>
    <row r="182" spans="1:85" ht="15" customHeight="1" thickBot="1" x14ac:dyDescent="0.3">
      <c r="A182" s="141" t="s">
        <v>690</v>
      </c>
      <c r="B182" s="19" t="s">
        <v>1539</v>
      </c>
      <c r="C182" s="20" t="s">
        <v>3741</v>
      </c>
      <c r="D182" s="143" t="s">
        <v>1540</v>
      </c>
      <c r="E182" s="23" t="s">
        <v>1468</v>
      </c>
      <c r="F182" s="331">
        <f>SUM(LARGE(G182:CG182,{1,2,3,4,5,6}))</f>
        <v>1922</v>
      </c>
      <c r="G182" s="36">
        <v>513</v>
      </c>
      <c r="H182" s="37"/>
      <c r="I182" s="37"/>
      <c r="J182" s="37"/>
      <c r="K182" s="37"/>
      <c r="L182" s="37"/>
      <c r="M182" s="37">
        <v>566</v>
      </c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>
        <v>513</v>
      </c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>
        <v>330</v>
      </c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8"/>
      <c r="CB182" s="31">
        <v>0</v>
      </c>
      <c r="CC182" s="31">
        <v>0</v>
      </c>
      <c r="CD182" s="31">
        <v>0</v>
      </c>
      <c r="CE182" s="32">
        <v>0</v>
      </c>
      <c r="CF182" s="32">
        <v>0</v>
      </c>
      <c r="CG182" s="32">
        <v>0</v>
      </c>
    </row>
    <row r="183" spans="1:85" ht="15" customHeight="1" thickBot="1" x14ac:dyDescent="0.3">
      <c r="A183" s="141" t="s">
        <v>693</v>
      </c>
      <c r="B183" s="127" t="s">
        <v>280</v>
      </c>
      <c r="C183" s="20" t="s">
        <v>4243</v>
      </c>
      <c r="D183" s="143" t="s">
        <v>281</v>
      </c>
      <c r="E183" s="23" t="s">
        <v>241</v>
      </c>
      <c r="F183" s="331">
        <f>SUM(LARGE(G183:CG183,{1,2,3,4,5,6}))</f>
        <v>1922</v>
      </c>
      <c r="G183" s="36">
        <v>513</v>
      </c>
      <c r="H183" s="37"/>
      <c r="I183" s="37"/>
      <c r="J183" s="37"/>
      <c r="K183" s="37"/>
      <c r="L183" s="37"/>
      <c r="M183" s="37">
        <v>566</v>
      </c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>
        <v>513</v>
      </c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>
        <v>330</v>
      </c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8"/>
      <c r="CB183" s="31">
        <v>0</v>
      </c>
      <c r="CC183" s="31">
        <v>0</v>
      </c>
      <c r="CD183" s="31">
        <v>0</v>
      </c>
      <c r="CE183" s="32">
        <v>0</v>
      </c>
      <c r="CF183" s="32">
        <v>0</v>
      </c>
      <c r="CG183" s="32">
        <v>0</v>
      </c>
    </row>
    <row r="184" spans="1:85" ht="15" customHeight="1" thickBot="1" x14ac:dyDescent="0.3">
      <c r="A184" s="141" t="s">
        <v>696</v>
      </c>
      <c r="B184" s="19" t="s">
        <v>1746</v>
      </c>
      <c r="C184" s="20" t="s">
        <v>3766</v>
      </c>
      <c r="D184" s="143" t="s">
        <v>1747</v>
      </c>
      <c r="E184" s="23" t="s">
        <v>702</v>
      </c>
      <c r="F184" s="331">
        <f>SUM(LARGE(G184:CG184,{1,2,3,4,5,6}))</f>
        <v>1920</v>
      </c>
      <c r="G184" s="36">
        <v>335</v>
      </c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>
        <v>335</v>
      </c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>
        <v>335</v>
      </c>
      <c r="AV184" s="37"/>
      <c r="AW184" s="37"/>
      <c r="AX184" s="37"/>
      <c r="AY184" s="37"/>
      <c r="AZ184" s="37"/>
      <c r="BA184" s="37"/>
      <c r="BB184" s="37"/>
      <c r="BC184" s="37"/>
      <c r="BD184" s="37">
        <v>255</v>
      </c>
      <c r="BE184" s="37"/>
      <c r="BF184" s="37"/>
      <c r="BG184" s="37"/>
      <c r="BH184" s="37"/>
      <c r="BI184" s="37"/>
      <c r="BJ184" s="37">
        <v>261</v>
      </c>
      <c r="BK184" s="37"/>
      <c r="BL184" s="37"/>
      <c r="BM184" s="37"/>
      <c r="BN184" s="37"/>
      <c r="BO184" s="37"/>
      <c r="BP184" s="37"/>
      <c r="BQ184" s="37"/>
      <c r="BR184" s="37">
        <v>275</v>
      </c>
      <c r="BS184" s="37"/>
      <c r="BT184" s="37">
        <v>290</v>
      </c>
      <c r="BU184" s="37"/>
      <c r="BV184" s="37"/>
      <c r="BW184" s="37"/>
      <c r="BX184" s="37">
        <v>192</v>
      </c>
      <c r="BY184" s="37">
        <v>350</v>
      </c>
      <c r="BZ184" s="37"/>
      <c r="CA184" s="38"/>
      <c r="CB184" s="31">
        <v>0</v>
      </c>
      <c r="CC184" s="31">
        <v>0</v>
      </c>
      <c r="CD184" s="31">
        <v>0</v>
      </c>
      <c r="CE184" s="32">
        <v>0</v>
      </c>
      <c r="CF184" s="32">
        <v>0</v>
      </c>
      <c r="CG184" s="32">
        <v>0</v>
      </c>
    </row>
    <row r="185" spans="1:85" ht="15" customHeight="1" thickBot="1" x14ac:dyDescent="0.3">
      <c r="A185" s="141" t="s">
        <v>699</v>
      </c>
      <c r="B185" s="19" t="s">
        <v>475</v>
      </c>
      <c r="C185" s="20" t="s">
        <v>4303</v>
      </c>
      <c r="D185" s="143" t="s">
        <v>476</v>
      </c>
      <c r="E185" s="23" t="s">
        <v>477</v>
      </c>
      <c r="F185" s="331">
        <f>SUM(LARGE(G185:CG185,{1,2,3,4,5,6}))</f>
        <v>1918</v>
      </c>
      <c r="G185" s="36"/>
      <c r="H185" s="37"/>
      <c r="I185" s="37"/>
      <c r="J185" s="37"/>
      <c r="K185" s="37">
        <v>275</v>
      </c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>
        <v>147</v>
      </c>
      <c r="AA185" s="37"/>
      <c r="AB185" s="37"/>
      <c r="AC185" s="37"/>
      <c r="AD185" s="37"/>
      <c r="AE185" s="37"/>
      <c r="AF185" s="37"/>
      <c r="AG185" s="37"/>
      <c r="AH185" s="37"/>
      <c r="AI185" s="37">
        <v>385</v>
      </c>
      <c r="AJ185" s="37"/>
      <c r="AK185" s="37"/>
      <c r="AL185" s="37"/>
      <c r="AM185" s="37"/>
      <c r="AN185" s="37"/>
      <c r="AO185" s="37"/>
      <c r="AP185" s="37"/>
      <c r="AQ185" s="37"/>
      <c r="AR185" s="37">
        <v>444</v>
      </c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>
        <v>510</v>
      </c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>
        <v>157</v>
      </c>
      <c r="BR185" s="37"/>
      <c r="BS185" s="37"/>
      <c r="BT185" s="37"/>
      <c r="BU185" s="37"/>
      <c r="BV185" s="37"/>
      <c r="BW185" s="37"/>
      <c r="BX185" s="37"/>
      <c r="BY185" s="37"/>
      <c r="BZ185" s="37"/>
      <c r="CA185" s="38"/>
      <c r="CB185" s="31">
        <v>0</v>
      </c>
      <c r="CC185" s="31">
        <v>0</v>
      </c>
      <c r="CD185" s="31">
        <v>0</v>
      </c>
      <c r="CE185" s="32">
        <v>0</v>
      </c>
      <c r="CF185" s="32">
        <v>0</v>
      </c>
      <c r="CG185" s="32">
        <v>0</v>
      </c>
    </row>
    <row r="186" spans="1:85" ht="15" customHeight="1" thickBot="1" x14ac:dyDescent="0.3">
      <c r="A186" s="141" t="s">
        <v>703</v>
      </c>
      <c r="B186" s="19" t="s">
        <v>581</v>
      </c>
      <c r="C186" s="20" t="s">
        <v>4328</v>
      </c>
      <c r="D186" s="143" t="s">
        <v>582</v>
      </c>
      <c r="E186" s="23" t="s">
        <v>4647</v>
      </c>
      <c r="F186" s="331">
        <f>SUM(LARGE(G186:CG186,{1,2,3,4,5,6}))</f>
        <v>1907</v>
      </c>
      <c r="G186" s="36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>
        <v>146</v>
      </c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>
        <v>60</v>
      </c>
      <c r="AI186" s="37">
        <v>385</v>
      </c>
      <c r="AJ186" s="37"/>
      <c r="AK186" s="37"/>
      <c r="AL186" s="37"/>
      <c r="AM186" s="37"/>
      <c r="AN186" s="37"/>
      <c r="AO186" s="37">
        <v>350</v>
      </c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>
        <v>275</v>
      </c>
      <c r="BC186" s="37"/>
      <c r="BD186" s="37">
        <v>220</v>
      </c>
      <c r="BE186" s="37"/>
      <c r="BF186" s="37"/>
      <c r="BG186" s="37"/>
      <c r="BH186" s="37"/>
      <c r="BI186" s="37"/>
      <c r="BJ186" s="37"/>
      <c r="BK186" s="37"/>
      <c r="BL186" s="37"/>
      <c r="BM186" s="37">
        <v>350</v>
      </c>
      <c r="BN186" s="37"/>
      <c r="BO186" s="37"/>
      <c r="BP186" s="37"/>
      <c r="BQ186" s="37"/>
      <c r="BR186" s="37">
        <v>272</v>
      </c>
      <c r="BS186" s="37"/>
      <c r="BT186" s="37"/>
      <c r="BU186" s="37"/>
      <c r="BV186" s="37"/>
      <c r="BW186" s="37"/>
      <c r="BX186" s="37"/>
      <c r="BY186" s="37">
        <v>275</v>
      </c>
      <c r="BZ186" s="37"/>
      <c r="CA186" s="38"/>
      <c r="CB186" s="31">
        <v>0</v>
      </c>
      <c r="CC186" s="31">
        <v>0</v>
      </c>
      <c r="CD186" s="31">
        <v>0</v>
      </c>
      <c r="CE186" s="32">
        <v>0</v>
      </c>
      <c r="CF186" s="32">
        <v>0</v>
      </c>
      <c r="CG186" s="32">
        <v>0</v>
      </c>
    </row>
    <row r="187" spans="1:85" ht="15" customHeight="1" thickBot="1" x14ac:dyDescent="0.3">
      <c r="A187" s="141" t="s">
        <v>706</v>
      </c>
      <c r="B187" s="19" t="s">
        <v>1599</v>
      </c>
      <c r="C187" s="20" t="s">
        <v>3717</v>
      </c>
      <c r="D187" s="143" t="s">
        <v>1600</v>
      </c>
      <c r="E187" s="23" t="s">
        <v>393</v>
      </c>
      <c r="F187" s="331">
        <f>SUM(LARGE(G187:CG187,{1,2,3,4,5,6}))</f>
        <v>1906</v>
      </c>
      <c r="G187" s="36"/>
      <c r="H187" s="37"/>
      <c r="I187" s="37"/>
      <c r="J187" s="37"/>
      <c r="K187" s="37">
        <v>250</v>
      </c>
      <c r="L187" s="37"/>
      <c r="M187" s="37"/>
      <c r="N187" s="37"/>
      <c r="O187" s="37"/>
      <c r="P187" s="37">
        <v>175</v>
      </c>
      <c r="Q187" s="37"/>
      <c r="R187" s="37"/>
      <c r="S187" s="37"/>
      <c r="T187" s="37"/>
      <c r="U187" s="37">
        <v>250</v>
      </c>
      <c r="V187" s="37"/>
      <c r="W187" s="37"/>
      <c r="X187" s="37"/>
      <c r="Y187" s="37">
        <v>272</v>
      </c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>
        <v>490</v>
      </c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>
        <v>350</v>
      </c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>
        <v>272</v>
      </c>
      <c r="BU187" s="37"/>
      <c r="BV187" s="37"/>
      <c r="BW187" s="37"/>
      <c r="BX187" s="37">
        <v>272</v>
      </c>
      <c r="BY187" s="37"/>
      <c r="BZ187" s="37"/>
      <c r="CA187" s="38"/>
      <c r="CB187" s="31">
        <v>0</v>
      </c>
      <c r="CC187" s="31">
        <v>0</v>
      </c>
      <c r="CD187" s="31">
        <v>0</v>
      </c>
      <c r="CE187" s="32">
        <v>0</v>
      </c>
      <c r="CF187" s="32">
        <v>0</v>
      </c>
      <c r="CG187" s="32">
        <v>0</v>
      </c>
    </row>
    <row r="188" spans="1:85" ht="15" customHeight="1" thickBot="1" x14ac:dyDescent="0.3">
      <c r="A188" s="141" t="s">
        <v>709</v>
      </c>
      <c r="B188" s="19" t="s">
        <v>593</v>
      </c>
      <c r="C188" s="20" t="s">
        <v>4290</v>
      </c>
      <c r="D188" s="143" t="s">
        <v>594</v>
      </c>
      <c r="E188" s="23" t="s">
        <v>306</v>
      </c>
      <c r="F188" s="331">
        <f>SUM(LARGE(G188:CG188,{1,2,3,4,5,6}))</f>
        <v>1902</v>
      </c>
      <c r="G188" s="36"/>
      <c r="H188" s="37"/>
      <c r="I188" s="37"/>
      <c r="J188" s="37"/>
      <c r="K188" s="37"/>
      <c r="L188" s="37"/>
      <c r="M188" s="37"/>
      <c r="N188" s="37"/>
      <c r="O188" s="37"/>
      <c r="P188" s="37">
        <v>157</v>
      </c>
      <c r="Q188" s="37"/>
      <c r="R188" s="37"/>
      <c r="S188" s="37"/>
      <c r="T188" s="37"/>
      <c r="U188" s="37"/>
      <c r="V188" s="37"/>
      <c r="W188" s="37"/>
      <c r="X188" s="37"/>
      <c r="Y188" s="37"/>
      <c r="Z188" s="37">
        <v>253</v>
      </c>
      <c r="AA188" s="37"/>
      <c r="AB188" s="37"/>
      <c r="AC188" s="37"/>
      <c r="AD188" s="37"/>
      <c r="AE188" s="37"/>
      <c r="AF188" s="37"/>
      <c r="AG188" s="37"/>
      <c r="AH188" s="37"/>
      <c r="AI188" s="37">
        <v>490</v>
      </c>
      <c r="AJ188" s="37"/>
      <c r="AK188" s="37"/>
      <c r="AL188" s="37"/>
      <c r="AM188" s="37"/>
      <c r="AN188" s="37"/>
      <c r="AO188" s="37"/>
      <c r="AP188" s="37"/>
      <c r="AQ188" s="37"/>
      <c r="AR188" s="37">
        <v>360</v>
      </c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>
        <v>642</v>
      </c>
      <c r="BX188" s="37"/>
      <c r="BY188" s="37"/>
      <c r="BZ188" s="37"/>
      <c r="CA188" s="38"/>
      <c r="CB188" s="31">
        <v>0</v>
      </c>
      <c r="CC188" s="31">
        <v>0</v>
      </c>
      <c r="CD188" s="31">
        <v>0</v>
      </c>
      <c r="CE188" s="32">
        <v>0</v>
      </c>
      <c r="CF188" s="32">
        <v>0</v>
      </c>
      <c r="CG188" s="32">
        <v>0</v>
      </c>
    </row>
    <row r="189" spans="1:85" ht="15" customHeight="1" thickBot="1" x14ac:dyDescent="0.3">
      <c r="A189" s="141" t="s">
        <v>712</v>
      </c>
      <c r="B189" s="19" t="s">
        <v>300</v>
      </c>
      <c r="C189" s="20" t="s">
        <v>4271</v>
      </c>
      <c r="D189" s="143" t="s">
        <v>301</v>
      </c>
      <c r="E189" s="23" t="s">
        <v>4655</v>
      </c>
      <c r="F189" s="331">
        <f>SUM(LARGE(G189:CG189,{1,2,3,4,5,6}))</f>
        <v>1896</v>
      </c>
      <c r="G189" s="36"/>
      <c r="H189" s="37"/>
      <c r="I189" s="37">
        <v>300</v>
      </c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>
        <v>157</v>
      </c>
      <c r="AB189" s="37"/>
      <c r="AC189" s="37"/>
      <c r="AD189" s="37"/>
      <c r="AE189" s="37"/>
      <c r="AF189" s="37"/>
      <c r="AG189" s="37"/>
      <c r="AH189" s="37">
        <v>250</v>
      </c>
      <c r="AI189" s="37">
        <v>385</v>
      </c>
      <c r="AJ189" s="37"/>
      <c r="AK189" s="37"/>
      <c r="AL189" s="37"/>
      <c r="AM189" s="37"/>
      <c r="AN189" s="37"/>
      <c r="AO189" s="37">
        <v>504</v>
      </c>
      <c r="AP189" s="37"/>
      <c r="AQ189" s="37"/>
      <c r="AR189" s="37"/>
      <c r="AS189" s="37"/>
      <c r="AT189" s="37"/>
      <c r="AU189" s="37"/>
      <c r="AV189" s="37"/>
      <c r="AW189" s="37"/>
      <c r="AX189" s="37">
        <v>300</v>
      </c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8"/>
      <c r="CB189" s="31">
        <v>0</v>
      </c>
      <c r="CC189" s="31">
        <v>0</v>
      </c>
      <c r="CD189" s="31">
        <v>0</v>
      </c>
      <c r="CE189" s="32">
        <v>0</v>
      </c>
      <c r="CF189" s="32">
        <v>0</v>
      </c>
      <c r="CG189" s="32">
        <v>0</v>
      </c>
    </row>
    <row r="190" spans="1:85" ht="15" customHeight="1" thickBot="1" x14ac:dyDescent="0.3">
      <c r="A190" s="141" t="s">
        <v>714</v>
      </c>
      <c r="B190" s="19" t="s">
        <v>1452</v>
      </c>
      <c r="C190" s="20" t="s">
        <v>3695</v>
      </c>
      <c r="D190" s="143" t="s">
        <v>1453</v>
      </c>
      <c r="E190" s="23" t="s">
        <v>292</v>
      </c>
      <c r="F190" s="331">
        <f>SUM(LARGE(G190:CG190,{1,2,3,4,5,6}))</f>
        <v>1874</v>
      </c>
      <c r="G190" s="36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>
        <v>157</v>
      </c>
      <c r="AB190" s="37"/>
      <c r="AC190" s="37"/>
      <c r="AD190" s="37"/>
      <c r="AE190" s="37"/>
      <c r="AF190" s="37">
        <v>205</v>
      </c>
      <c r="AG190" s="37"/>
      <c r="AH190" s="37"/>
      <c r="AI190" s="37"/>
      <c r="AJ190" s="37"/>
      <c r="AK190" s="37"/>
      <c r="AL190" s="37"/>
      <c r="AM190" s="37"/>
      <c r="AN190" s="37"/>
      <c r="AO190" s="37">
        <v>504</v>
      </c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>
        <v>504</v>
      </c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>
        <v>504</v>
      </c>
      <c r="BZ190" s="37"/>
      <c r="CA190" s="38"/>
      <c r="CB190" s="31">
        <v>0</v>
      </c>
      <c r="CC190" s="31">
        <v>0</v>
      </c>
      <c r="CD190" s="31">
        <v>0</v>
      </c>
      <c r="CE190" s="32">
        <v>0</v>
      </c>
      <c r="CF190" s="32">
        <v>0</v>
      </c>
      <c r="CG190" s="32">
        <v>0</v>
      </c>
    </row>
    <row r="191" spans="1:85" ht="15" customHeight="1" thickBot="1" x14ac:dyDescent="0.3">
      <c r="A191" s="141" t="s">
        <v>717</v>
      </c>
      <c r="B191" s="19" t="s">
        <v>1703</v>
      </c>
      <c r="C191" s="20" t="s">
        <v>3740</v>
      </c>
      <c r="D191" s="143" t="s">
        <v>1704</v>
      </c>
      <c r="E191" s="23" t="s">
        <v>4643</v>
      </c>
      <c r="F191" s="331">
        <f>SUM(LARGE(G191:CG191,{1,2,3,4,5,6}))</f>
        <v>1861</v>
      </c>
      <c r="G191" s="36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>
        <v>117</v>
      </c>
      <c r="AI191" s="37"/>
      <c r="AJ191" s="37"/>
      <c r="AK191" s="37"/>
      <c r="AL191" s="37"/>
      <c r="AM191" s="37"/>
      <c r="AN191" s="37"/>
      <c r="AO191" s="37">
        <v>350</v>
      </c>
      <c r="AP191" s="37"/>
      <c r="AQ191" s="37"/>
      <c r="AR191" s="37"/>
      <c r="AS191" s="37"/>
      <c r="AT191" s="37"/>
      <c r="AU191" s="37">
        <v>261</v>
      </c>
      <c r="AV191" s="37"/>
      <c r="AW191" s="37"/>
      <c r="AX191" s="37"/>
      <c r="AY191" s="37"/>
      <c r="AZ191" s="37"/>
      <c r="BA191" s="37"/>
      <c r="BB191" s="37">
        <v>275</v>
      </c>
      <c r="BC191" s="37"/>
      <c r="BD191" s="37">
        <v>220</v>
      </c>
      <c r="BE191" s="37"/>
      <c r="BF191" s="37"/>
      <c r="BG191" s="37"/>
      <c r="BH191" s="37"/>
      <c r="BI191" s="37"/>
      <c r="BJ191" s="37"/>
      <c r="BK191" s="37"/>
      <c r="BL191" s="37"/>
      <c r="BM191" s="37">
        <v>350</v>
      </c>
      <c r="BN191" s="37"/>
      <c r="BO191" s="37"/>
      <c r="BP191" s="37"/>
      <c r="BQ191" s="37"/>
      <c r="BR191" s="37">
        <v>350</v>
      </c>
      <c r="BS191" s="37"/>
      <c r="BT191" s="37"/>
      <c r="BU191" s="37"/>
      <c r="BV191" s="37"/>
      <c r="BW191" s="37"/>
      <c r="BX191" s="37"/>
      <c r="BY191" s="37">
        <v>275</v>
      </c>
      <c r="BZ191" s="37"/>
      <c r="CA191" s="38"/>
      <c r="CB191" s="31">
        <v>0</v>
      </c>
      <c r="CC191" s="31">
        <v>0</v>
      </c>
      <c r="CD191" s="31">
        <v>0</v>
      </c>
      <c r="CE191" s="32">
        <v>0</v>
      </c>
      <c r="CF191" s="32">
        <v>0</v>
      </c>
      <c r="CG191" s="32">
        <v>0</v>
      </c>
    </row>
    <row r="192" spans="1:85" ht="15" customHeight="1" thickBot="1" x14ac:dyDescent="0.3">
      <c r="A192" s="141" t="s">
        <v>720</v>
      </c>
      <c r="B192" s="21" t="s">
        <v>427</v>
      </c>
      <c r="C192" s="20" t="s">
        <v>4287</v>
      </c>
      <c r="D192" s="143" t="s">
        <v>428</v>
      </c>
      <c r="E192" s="23" t="s">
        <v>409</v>
      </c>
      <c r="F192" s="331">
        <f>SUM(LARGE(G192:CG192,{1,2,3,4,5,6}))</f>
        <v>1855</v>
      </c>
      <c r="G192" s="36"/>
      <c r="H192" s="37"/>
      <c r="I192" s="37"/>
      <c r="J192" s="37">
        <v>157</v>
      </c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>
        <v>385</v>
      </c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>
        <v>385</v>
      </c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>
        <v>330</v>
      </c>
      <c r="BE192" s="37"/>
      <c r="BF192" s="37"/>
      <c r="BG192" s="37"/>
      <c r="BH192" s="37"/>
      <c r="BI192" s="37"/>
      <c r="BJ192" s="37">
        <v>441</v>
      </c>
      <c r="BK192" s="37"/>
      <c r="BL192" s="37"/>
      <c r="BM192" s="37"/>
      <c r="BN192" s="37"/>
      <c r="BO192" s="37"/>
      <c r="BP192" s="37">
        <v>157</v>
      </c>
      <c r="BQ192" s="37"/>
      <c r="BR192" s="37"/>
      <c r="BS192" s="37"/>
      <c r="BT192" s="37"/>
      <c r="BU192" s="37"/>
      <c r="BV192" s="37"/>
      <c r="BW192" s="37"/>
      <c r="BX192" s="37"/>
      <c r="BY192" s="37"/>
      <c r="BZ192" s="37">
        <v>157</v>
      </c>
      <c r="CA192" s="38"/>
      <c r="CB192" s="31">
        <v>0</v>
      </c>
      <c r="CC192" s="31">
        <v>0</v>
      </c>
      <c r="CD192" s="31">
        <v>0</v>
      </c>
      <c r="CE192" s="32">
        <v>0</v>
      </c>
      <c r="CF192" s="32">
        <v>0</v>
      </c>
      <c r="CG192" s="32">
        <v>0</v>
      </c>
    </row>
    <row r="193" spans="1:85" ht="15" customHeight="1" thickBot="1" x14ac:dyDescent="0.3">
      <c r="A193" s="141" t="s">
        <v>723</v>
      </c>
      <c r="B193" s="19" t="s">
        <v>1677</v>
      </c>
      <c r="C193" s="20" t="s">
        <v>3774</v>
      </c>
      <c r="D193" s="143" t="s">
        <v>1678</v>
      </c>
      <c r="E193" s="23" t="s">
        <v>292</v>
      </c>
      <c r="F193" s="331">
        <f>SUM(LARGE(G193:CG193,{1,2,3,4,5,6}))</f>
        <v>1850</v>
      </c>
      <c r="G193" s="36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>
        <v>250</v>
      </c>
      <c r="AB193" s="37"/>
      <c r="AC193" s="37"/>
      <c r="AD193" s="37"/>
      <c r="AE193" s="37"/>
      <c r="AF193" s="37">
        <v>114</v>
      </c>
      <c r="AG193" s="37"/>
      <c r="AH193" s="37"/>
      <c r="AI193" s="37">
        <v>385</v>
      </c>
      <c r="AJ193" s="37"/>
      <c r="AK193" s="37"/>
      <c r="AL193" s="37"/>
      <c r="AM193" s="37"/>
      <c r="AN193" s="37"/>
      <c r="AO193" s="37"/>
      <c r="AP193" s="37"/>
      <c r="AQ193" s="37"/>
      <c r="AR193" s="37">
        <v>275</v>
      </c>
      <c r="AS193" s="37"/>
      <c r="AT193" s="37"/>
      <c r="AU193" s="37"/>
      <c r="AV193" s="37"/>
      <c r="AW193" s="37"/>
      <c r="AX193" s="37"/>
      <c r="AY193" s="37"/>
      <c r="AZ193" s="37"/>
      <c r="BA193" s="37"/>
      <c r="BB193" s="37">
        <v>275</v>
      </c>
      <c r="BC193" s="37"/>
      <c r="BD193" s="37">
        <v>290</v>
      </c>
      <c r="BE193" s="37"/>
      <c r="BF193" s="37"/>
      <c r="BG193" s="37"/>
      <c r="BH193" s="37"/>
      <c r="BI193" s="37"/>
      <c r="BJ193" s="37"/>
      <c r="BK193" s="37"/>
      <c r="BL193" s="37"/>
      <c r="BM193" s="37">
        <v>275</v>
      </c>
      <c r="BN193" s="37"/>
      <c r="BO193" s="37"/>
      <c r="BP193" s="37"/>
      <c r="BQ193" s="37"/>
      <c r="BR193" s="37">
        <v>272</v>
      </c>
      <c r="BS193" s="37"/>
      <c r="BT193" s="37"/>
      <c r="BU193" s="37"/>
      <c r="BV193" s="37"/>
      <c r="BW193" s="37"/>
      <c r="BX193" s="37"/>
      <c r="BY193" s="37">
        <v>350</v>
      </c>
      <c r="BZ193" s="37"/>
      <c r="CA193" s="38"/>
      <c r="CB193" s="31">
        <v>0</v>
      </c>
      <c r="CC193" s="31">
        <v>0</v>
      </c>
      <c r="CD193" s="31">
        <v>0</v>
      </c>
      <c r="CE193" s="32">
        <v>0</v>
      </c>
      <c r="CF193" s="32">
        <v>0</v>
      </c>
      <c r="CG193" s="32">
        <v>0</v>
      </c>
    </row>
    <row r="194" spans="1:85" ht="15" customHeight="1" thickBot="1" x14ac:dyDescent="0.3">
      <c r="A194" s="141" t="s">
        <v>726</v>
      </c>
      <c r="B194" s="19" t="s">
        <v>1685</v>
      </c>
      <c r="C194" s="20" t="s">
        <v>3662</v>
      </c>
      <c r="D194" s="143" t="s">
        <v>1686</v>
      </c>
      <c r="E194" s="23" t="s">
        <v>409</v>
      </c>
      <c r="F194" s="331">
        <f>SUM(LARGE(G194:CG194,{1,2,3,4,5,6}))</f>
        <v>1835</v>
      </c>
      <c r="G194" s="36"/>
      <c r="H194" s="37"/>
      <c r="I194" s="37"/>
      <c r="J194" s="37">
        <v>137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>
        <v>385</v>
      </c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>
        <v>385</v>
      </c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>
        <v>330</v>
      </c>
      <c r="BE194" s="37"/>
      <c r="BF194" s="37"/>
      <c r="BG194" s="37"/>
      <c r="BH194" s="37"/>
      <c r="BI194" s="37"/>
      <c r="BJ194" s="37">
        <v>441</v>
      </c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>
        <v>157</v>
      </c>
      <c r="CA194" s="38"/>
      <c r="CB194" s="31">
        <v>0</v>
      </c>
      <c r="CC194" s="31">
        <v>0</v>
      </c>
      <c r="CD194" s="31">
        <v>0</v>
      </c>
      <c r="CE194" s="32">
        <v>0</v>
      </c>
      <c r="CF194" s="32">
        <v>0</v>
      </c>
      <c r="CG194" s="32">
        <v>0</v>
      </c>
    </row>
    <row r="195" spans="1:85" ht="15" customHeight="1" thickBot="1" x14ac:dyDescent="0.3">
      <c r="A195" s="141" t="s">
        <v>729</v>
      </c>
      <c r="B195" s="19" t="s">
        <v>627</v>
      </c>
      <c r="C195" s="20" t="s">
        <v>4312</v>
      </c>
      <c r="D195" s="143" t="s">
        <v>3550</v>
      </c>
      <c r="E195" s="23" t="s">
        <v>4646</v>
      </c>
      <c r="F195" s="331">
        <f>SUM(LARGE(G195:CG195,{1,2,3,4,5,6}))</f>
        <v>1794</v>
      </c>
      <c r="G195" s="36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>
        <v>157</v>
      </c>
      <c r="AB195" s="37"/>
      <c r="AC195" s="37"/>
      <c r="AD195" s="37"/>
      <c r="AE195" s="37"/>
      <c r="AF195" s="37"/>
      <c r="AG195" s="37"/>
      <c r="AH195" s="37">
        <v>137</v>
      </c>
      <c r="AI195" s="37"/>
      <c r="AJ195" s="37"/>
      <c r="AK195" s="37"/>
      <c r="AL195" s="37"/>
      <c r="AM195" s="37"/>
      <c r="AN195" s="37"/>
      <c r="AO195" s="37">
        <v>360</v>
      </c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>
        <v>780</v>
      </c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>
        <v>360</v>
      </c>
      <c r="BZ195" s="37"/>
      <c r="CA195" s="38"/>
      <c r="CB195" s="31">
        <v>0</v>
      </c>
      <c r="CC195" s="31">
        <v>0</v>
      </c>
      <c r="CD195" s="31">
        <v>0</v>
      </c>
      <c r="CE195" s="32">
        <v>0</v>
      </c>
      <c r="CF195" s="32">
        <v>0</v>
      </c>
      <c r="CG195" s="32">
        <v>0</v>
      </c>
    </row>
    <row r="196" spans="1:85" ht="15" customHeight="1" thickBot="1" x14ac:dyDescent="0.3">
      <c r="A196" s="141" t="s">
        <v>732</v>
      </c>
      <c r="B196" s="19" t="s">
        <v>469</v>
      </c>
      <c r="C196" s="20" t="s">
        <v>4323</v>
      </c>
      <c r="D196" s="143" t="s">
        <v>470</v>
      </c>
      <c r="E196" s="23" t="s">
        <v>288</v>
      </c>
      <c r="F196" s="331">
        <f>SUM(LARGE(G196:CG196,{1,2,3,4,5,6}))</f>
        <v>1775</v>
      </c>
      <c r="G196" s="36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>
        <v>444</v>
      </c>
      <c r="T196" s="37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AI196" s="37">
        <v>490</v>
      </c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>
        <v>510</v>
      </c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>
        <v>331</v>
      </c>
      <c r="BS196" s="37"/>
      <c r="BT196" s="37"/>
      <c r="BU196" s="37"/>
      <c r="BV196" s="37"/>
      <c r="BW196" s="37"/>
      <c r="BX196" s="37"/>
      <c r="BY196" s="37"/>
      <c r="BZ196" s="37"/>
      <c r="CA196" s="38"/>
      <c r="CB196" s="31">
        <v>0</v>
      </c>
      <c r="CC196" s="31">
        <v>0</v>
      </c>
      <c r="CD196" s="31">
        <v>0</v>
      </c>
      <c r="CE196" s="32">
        <v>0</v>
      </c>
      <c r="CF196" s="32">
        <v>0</v>
      </c>
      <c r="CG196" s="32">
        <v>0</v>
      </c>
    </row>
    <row r="197" spans="1:85" ht="15" customHeight="1" thickBot="1" x14ac:dyDescent="0.3">
      <c r="A197" s="141" t="s">
        <v>735</v>
      </c>
      <c r="B197" s="19" t="s">
        <v>505</v>
      </c>
      <c r="C197" s="20" t="s">
        <v>4313</v>
      </c>
      <c r="D197" s="143" t="s">
        <v>506</v>
      </c>
      <c r="E197" s="23" t="s">
        <v>148</v>
      </c>
      <c r="F197" s="331">
        <f>SUM(LARGE(G197:CG197,{1,2,3,4,5,6}))</f>
        <v>1773</v>
      </c>
      <c r="G197" s="36">
        <v>335</v>
      </c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>
        <v>335</v>
      </c>
      <c r="AV197" s="37"/>
      <c r="AW197" s="37"/>
      <c r="AX197" s="37"/>
      <c r="AY197" s="37"/>
      <c r="AZ197" s="37"/>
      <c r="BA197" s="37"/>
      <c r="BB197" s="37"/>
      <c r="BC197" s="37"/>
      <c r="BD197" s="37">
        <v>152</v>
      </c>
      <c r="BE197" s="37"/>
      <c r="BF197" s="37"/>
      <c r="BG197" s="37"/>
      <c r="BH197" s="37"/>
      <c r="BI197" s="37"/>
      <c r="BJ197" s="37">
        <v>261</v>
      </c>
      <c r="BK197" s="37"/>
      <c r="BL197" s="37"/>
      <c r="BM197" s="37"/>
      <c r="BN197" s="37"/>
      <c r="BO197" s="37"/>
      <c r="BP197" s="37"/>
      <c r="BQ197" s="37"/>
      <c r="BR197" s="37">
        <v>272</v>
      </c>
      <c r="BS197" s="37"/>
      <c r="BT197" s="37">
        <v>220</v>
      </c>
      <c r="BU197" s="37"/>
      <c r="BV197" s="37"/>
      <c r="BW197" s="37"/>
      <c r="BX197" s="37">
        <v>192</v>
      </c>
      <c r="BY197" s="37">
        <v>350</v>
      </c>
      <c r="BZ197" s="37"/>
      <c r="CA197" s="38"/>
      <c r="CB197" s="31">
        <v>0</v>
      </c>
      <c r="CC197" s="31">
        <v>0</v>
      </c>
      <c r="CD197" s="31">
        <v>0</v>
      </c>
      <c r="CE197" s="32">
        <v>0</v>
      </c>
      <c r="CF197" s="32">
        <v>0</v>
      </c>
      <c r="CG197" s="32">
        <v>0</v>
      </c>
    </row>
    <row r="198" spans="1:85" ht="15" customHeight="1" thickBot="1" x14ac:dyDescent="0.3">
      <c r="A198" s="141" t="s">
        <v>739</v>
      </c>
      <c r="B198" s="19" t="s">
        <v>1778</v>
      </c>
      <c r="C198" s="20" t="s">
        <v>3849</v>
      </c>
      <c r="D198" s="143" t="s">
        <v>1779</v>
      </c>
      <c r="E198" s="23" t="s">
        <v>477</v>
      </c>
      <c r="F198" s="331">
        <f>SUM(LARGE(G198:CG198,{1,2,3,4,5,6}))</f>
        <v>1771</v>
      </c>
      <c r="G198" s="36"/>
      <c r="H198" s="37"/>
      <c r="I198" s="37"/>
      <c r="J198" s="37"/>
      <c r="K198" s="37">
        <v>275</v>
      </c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AI198" s="37">
        <v>385</v>
      </c>
      <c r="AJ198" s="37"/>
      <c r="AK198" s="37"/>
      <c r="AL198" s="37"/>
      <c r="AM198" s="37"/>
      <c r="AN198" s="37"/>
      <c r="AO198" s="37"/>
      <c r="AP198" s="37"/>
      <c r="AQ198" s="37"/>
      <c r="AR198" s="37">
        <v>444</v>
      </c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>
        <v>510</v>
      </c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>
        <v>157</v>
      </c>
      <c r="BR198" s="37"/>
      <c r="BS198" s="37"/>
      <c r="BT198" s="37"/>
      <c r="BU198" s="37"/>
      <c r="BV198" s="37"/>
      <c r="BW198" s="37"/>
      <c r="BX198" s="37"/>
      <c r="BY198" s="37"/>
      <c r="BZ198" s="37"/>
      <c r="CA198" s="38"/>
      <c r="CB198" s="31">
        <v>0</v>
      </c>
      <c r="CC198" s="31">
        <v>0</v>
      </c>
      <c r="CD198" s="31">
        <v>0</v>
      </c>
      <c r="CE198" s="32">
        <v>0</v>
      </c>
      <c r="CF198" s="32">
        <v>0</v>
      </c>
      <c r="CG198" s="32">
        <v>0</v>
      </c>
    </row>
    <row r="199" spans="1:85" ht="15" customHeight="1" thickBot="1" x14ac:dyDescent="0.3">
      <c r="A199" s="141" t="s">
        <v>742</v>
      </c>
      <c r="B199" s="19" t="s">
        <v>492</v>
      </c>
      <c r="C199" s="20" t="s">
        <v>4298</v>
      </c>
      <c r="D199" s="143" t="s">
        <v>493</v>
      </c>
      <c r="E199" s="23" t="s">
        <v>275</v>
      </c>
      <c r="F199" s="331">
        <f>SUM(LARGE(G199:CG199,{1,2,3,4,5,6}))</f>
        <v>1754</v>
      </c>
      <c r="G199" s="36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>
        <v>114</v>
      </c>
      <c r="W199" s="37"/>
      <c r="X199" s="37"/>
      <c r="Y199" s="37"/>
      <c r="Z199" s="37"/>
      <c r="AA199" s="37"/>
      <c r="AB199" s="37"/>
      <c r="AC199" s="37"/>
      <c r="AD199" s="37"/>
      <c r="AE199" s="37"/>
      <c r="AF199" s="37">
        <v>170</v>
      </c>
      <c r="AG199" s="37"/>
      <c r="AH199" s="37">
        <v>60</v>
      </c>
      <c r="AI199" s="37"/>
      <c r="AJ199" s="37"/>
      <c r="AK199" s="37"/>
      <c r="AL199" s="37"/>
      <c r="AM199" s="37"/>
      <c r="AN199" s="37"/>
      <c r="AO199" s="37">
        <v>400</v>
      </c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>
        <v>400</v>
      </c>
      <c r="BC199" s="37"/>
      <c r="BD199" s="37">
        <v>152</v>
      </c>
      <c r="BE199" s="37"/>
      <c r="BF199" s="37"/>
      <c r="BG199" s="37"/>
      <c r="BH199" s="37"/>
      <c r="BI199" s="37"/>
      <c r="BJ199" s="37"/>
      <c r="BK199" s="37"/>
      <c r="BL199" s="37"/>
      <c r="BM199" s="37">
        <v>192</v>
      </c>
      <c r="BN199" s="37"/>
      <c r="BO199" s="37"/>
      <c r="BP199" s="37"/>
      <c r="BQ199" s="37"/>
      <c r="BR199" s="37">
        <v>192</v>
      </c>
      <c r="BS199" s="37"/>
      <c r="BT199" s="37"/>
      <c r="BU199" s="37"/>
      <c r="BV199" s="37"/>
      <c r="BW199" s="37"/>
      <c r="BX199" s="37"/>
      <c r="BY199" s="37">
        <v>400</v>
      </c>
      <c r="BZ199" s="37"/>
      <c r="CA199" s="38"/>
      <c r="CB199" s="31">
        <v>0</v>
      </c>
      <c r="CC199" s="31">
        <v>0</v>
      </c>
      <c r="CD199" s="31">
        <v>0</v>
      </c>
      <c r="CE199" s="32">
        <v>0</v>
      </c>
      <c r="CF199" s="32">
        <v>0</v>
      </c>
      <c r="CG199" s="32">
        <v>0</v>
      </c>
    </row>
    <row r="200" spans="1:85" ht="15" customHeight="1" thickBot="1" x14ac:dyDescent="0.3">
      <c r="A200" s="141" t="s">
        <v>745</v>
      </c>
      <c r="B200" s="19" t="s">
        <v>1681</v>
      </c>
      <c r="C200" s="20" t="s">
        <v>3757</v>
      </c>
      <c r="D200" s="143" t="s">
        <v>1682</v>
      </c>
      <c r="E200" s="23" t="s">
        <v>1468</v>
      </c>
      <c r="F200" s="331">
        <f>SUM(LARGE(G200:CG200,{1,2,3,4,5,6}))</f>
        <v>1746</v>
      </c>
      <c r="G200" s="36"/>
      <c r="H200" s="37"/>
      <c r="I200" s="37"/>
      <c r="J200" s="37"/>
      <c r="K200" s="37"/>
      <c r="L200" s="37"/>
      <c r="M200" s="37">
        <v>290</v>
      </c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>
        <v>261</v>
      </c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>
        <v>350</v>
      </c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>
        <v>220</v>
      </c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>
        <v>350</v>
      </c>
      <c r="BS200" s="37"/>
      <c r="BT200" s="37">
        <v>192</v>
      </c>
      <c r="BU200" s="37"/>
      <c r="BV200" s="37"/>
      <c r="BW200" s="37"/>
      <c r="BX200" s="37">
        <v>275</v>
      </c>
      <c r="BY200" s="37"/>
      <c r="BZ200" s="37"/>
      <c r="CA200" s="38"/>
      <c r="CB200" s="31">
        <v>0</v>
      </c>
      <c r="CC200" s="31">
        <v>0</v>
      </c>
      <c r="CD200" s="31">
        <v>0</v>
      </c>
      <c r="CE200" s="32">
        <v>0</v>
      </c>
      <c r="CF200" s="32">
        <v>0</v>
      </c>
      <c r="CG200" s="32">
        <v>0</v>
      </c>
    </row>
    <row r="201" spans="1:85" ht="15" customHeight="1" thickBot="1" x14ac:dyDescent="0.3">
      <c r="A201" s="141" t="s">
        <v>748</v>
      </c>
      <c r="B201" s="19" t="s">
        <v>421</v>
      </c>
      <c r="C201" s="20" t="s">
        <v>4284</v>
      </c>
      <c r="D201" s="143" t="s">
        <v>422</v>
      </c>
      <c r="E201" s="23" t="s">
        <v>275</v>
      </c>
      <c r="F201" s="331">
        <f>SUM(LARGE(G201:CG201,{1,2,3,4,5,6}))</f>
        <v>1735</v>
      </c>
      <c r="G201" s="36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>
        <v>114</v>
      </c>
      <c r="W201" s="37"/>
      <c r="X201" s="37"/>
      <c r="Y201" s="37"/>
      <c r="Z201" s="37"/>
      <c r="AA201" s="37"/>
      <c r="AB201" s="37"/>
      <c r="AC201" s="37"/>
      <c r="AD201" s="37"/>
      <c r="AE201" s="37"/>
      <c r="AF201" s="37">
        <v>213</v>
      </c>
      <c r="AG201" s="37"/>
      <c r="AH201" s="37">
        <v>60</v>
      </c>
      <c r="AI201" s="37"/>
      <c r="AJ201" s="37"/>
      <c r="AK201" s="37"/>
      <c r="AL201" s="37"/>
      <c r="AM201" s="37"/>
      <c r="AN201" s="37"/>
      <c r="AO201" s="37">
        <v>275</v>
      </c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>
        <v>350</v>
      </c>
      <c r="BC201" s="37"/>
      <c r="BD201" s="37">
        <v>152</v>
      </c>
      <c r="BE201" s="37"/>
      <c r="BF201" s="37"/>
      <c r="BG201" s="37"/>
      <c r="BH201" s="37"/>
      <c r="BI201" s="37"/>
      <c r="BJ201" s="37"/>
      <c r="BK201" s="37"/>
      <c r="BL201" s="37"/>
      <c r="BM201" s="37">
        <v>350</v>
      </c>
      <c r="BN201" s="37"/>
      <c r="BO201" s="37"/>
      <c r="BP201" s="37"/>
      <c r="BQ201" s="37"/>
      <c r="BR201" s="37">
        <v>272</v>
      </c>
      <c r="BS201" s="37"/>
      <c r="BT201" s="37"/>
      <c r="BU201" s="37"/>
      <c r="BV201" s="37"/>
      <c r="BW201" s="37"/>
      <c r="BX201" s="37"/>
      <c r="BY201" s="37">
        <v>275</v>
      </c>
      <c r="BZ201" s="37"/>
      <c r="CA201" s="38"/>
      <c r="CB201" s="31">
        <v>0</v>
      </c>
      <c r="CC201" s="31">
        <v>0</v>
      </c>
      <c r="CD201" s="31">
        <v>0</v>
      </c>
      <c r="CE201" s="32">
        <v>0</v>
      </c>
      <c r="CF201" s="32">
        <v>0</v>
      </c>
      <c r="CG201" s="32">
        <v>0</v>
      </c>
    </row>
    <row r="202" spans="1:85" ht="15" customHeight="1" thickBot="1" x14ac:dyDescent="0.3">
      <c r="A202" s="141" t="s">
        <v>751</v>
      </c>
      <c r="B202" s="21" t="s">
        <v>502</v>
      </c>
      <c r="C202" s="20" t="s">
        <v>3949</v>
      </c>
      <c r="D202" s="143" t="s">
        <v>503</v>
      </c>
      <c r="E202" s="23" t="s">
        <v>166</v>
      </c>
      <c r="F202" s="331">
        <f>SUM(LARGE(G202:CG202,{1,2,3,4,5,6}))</f>
        <v>1731</v>
      </c>
      <c r="G202" s="36"/>
      <c r="H202" s="37"/>
      <c r="I202" s="37"/>
      <c r="J202" s="37"/>
      <c r="K202" s="37"/>
      <c r="L202" s="37"/>
      <c r="M202" s="37">
        <v>192</v>
      </c>
      <c r="N202" s="37"/>
      <c r="O202" s="37"/>
      <c r="P202" s="37">
        <v>146</v>
      </c>
      <c r="Q202" s="37"/>
      <c r="R202" s="37"/>
      <c r="S202" s="37"/>
      <c r="T202" s="37"/>
      <c r="U202" s="37"/>
      <c r="V202" s="37"/>
      <c r="W202" s="37"/>
      <c r="X202" s="37"/>
      <c r="Y202" s="37">
        <v>350</v>
      </c>
      <c r="Z202" s="37"/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>
        <v>175</v>
      </c>
      <c r="AR202" s="37">
        <v>425</v>
      </c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>
        <v>220</v>
      </c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>
        <v>272</v>
      </c>
      <c r="BS202" s="37"/>
      <c r="BT202" s="37"/>
      <c r="BU202" s="37"/>
      <c r="BV202" s="37"/>
      <c r="BW202" s="37"/>
      <c r="BX202" s="37">
        <v>272</v>
      </c>
      <c r="BY202" s="37"/>
      <c r="BZ202" s="37"/>
      <c r="CA202" s="38"/>
      <c r="CB202" s="31">
        <v>0</v>
      </c>
      <c r="CC202" s="31">
        <v>0</v>
      </c>
      <c r="CD202" s="31">
        <v>0</v>
      </c>
      <c r="CE202" s="32">
        <v>0</v>
      </c>
      <c r="CF202" s="32">
        <v>0</v>
      </c>
      <c r="CG202" s="32">
        <v>0</v>
      </c>
    </row>
    <row r="203" spans="1:85" ht="15" customHeight="1" thickBot="1" x14ac:dyDescent="0.3">
      <c r="A203" s="141" t="s">
        <v>754</v>
      </c>
      <c r="B203" s="19" t="s">
        <v>370</v>
      </c>
      <c r="C203" s="20" t="s">
        <v>4273</v>
      </c>
      <c r="D203" s="143" t="s">
        <v>371</v>
      </c>
      <c r="E203" s="23" t="s">
        <v>4650</v>
      </c>
      <c r="F203" s="331">
        <f>SUM(LARGE(G203:CG203,{1,2,3,4,5,6}))</f>
        <v>1703</v>
      </c>
      <c r="G203" s="36">
        <v>450</v>
      </c>
      <c r="H203" s="37"/>
      <c r="I203" s="37"/>
      <c r="J203" s="37"/>
      <c r="K203" s="37"/>
      <c r="L203" s="37"/>
      <c r="M203" s="37"/>
      <c r="N203" s="37"/>
      <c r="O203" s="37"/>
      <c r="P203" s="37">
        <v>157</v>
      </c>
      <c r="Q203" s="37"/>
      <c r="R203" s="37"/>
      <c r="S203" s="37"/>
      <c r="T203" s="37"/>
      <c r="U203" s="37">
        <v>205</v>
      </c>
      <c r="V203" s="37"/>
      <c r="W203" s="37"/>
      <c r="X203" s="37"/>
      <c r="Y203" s="37"/>
      <c r="Z203" s="37">
        <v>157</v>
      </c>
      <c r="AA203" s="37"/>
      <c r="AB203" s="37"/>
      <c r="AC203" s="37"/>
      <c r="AD203" s="37"/>
      <c r="AE203" s="37"/>
      <c r="AF203" s="37"/>
      <c r="AG203" s="37">
        <v>253</v>
      </c>
      <c r="AH203" s="37">
        <v>213</v>
      </c>
      <c r="AI203" s="37"/>
      <c r="AJ203" s="37"/>
      <c r="AK203" s="37"/>
      <c r="AL203" s="37"/>
      <c r="AM203" s="37"/>
      <c r="AN203" s="37"/>
      <c r="AO203" s="37"/>
      <c r="AP203" s="37">
        <v>157</v>
      </c>
      <c r="AQ203" s="37"/>
      <c r="AR203" s="37">
        <v>360</v>
      </c>
      <c r="AS203" s="37"/>
      <c r="AT203" s="37"/>
      <c r="AU203" s="37"/>
      <c r="AV203" s="37"/>
      <c r="AW203" s="37"/>
      <c r="AX203" s="37"/>
      <c r="AY203" s="37"/>
      <c r="AZ203" s="37"/>
      <c r="BA203" s="37">
        <v>205</v>
      </c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>
        <v>157</v>
      </c>
      <c r="BR203" s="37"/>
      <c r="BS203" s="37"/>
      <c r="BT203" s="37"/>
      <c r="BU203" s="37"/>
      <c r="BV203" s="37"/>
      <c r="BW203" s="37"/>
      <c r="BX203" s="37">
        <v>222</v>
      </c>
      <c r="BY203" s="37"/>
      <c r="BZ203" s="37"/>
      <c r="CA203" s="38"/>
      <c r="CB203" s="31">
        <v>0</v>
      </c>
      <c r="CC203" s="31">
        <v>0</v>
      </c>
      <c r="CD203" s="31">
        <v>0</v>
      </c>
      <c r="CE203" s="32">
        <v>0</v>
      </c>
      <c r="CF203" s="32">
        <v>0</v>
      </c>
      <c r="CG203" s="32">
        <v>0</v>
      </c>
    </row>
    <row r="204" spans="1:85" ht="15" customHeight="1" thickBot="1" x14ac:dyDescent="0.3">
      <c r="A204" s="141" t="s">
        <v>756</v>
      </c>
      <c r="B204" s="19" t="s">
        <v>1770</v>
      </c>
      <c r="C204" s="20" t="s">
        <v>3920</v>
      </c>
      <c r="D204" s="143" t="s">
        <v>1771</v>
      </c>
      <c r="E204" s="23" t="s">
        <v>4650</v>
      </c>
      <c r="F204" s="331">
        <f>SUM(LARGE(G204:CG204,{1,2,3,4,5,6}))</f>
        <v>1703</v>
      </c>
      <c r="G204" s="36">
        <v>450</v>
      </c>
      <c r="H204" s="37"/>
      <c r="I204" s="37"/>
      <c r="J204" s="37"/>
      <c r="K204" s="37"/>
      <c r="L204" s="37"/>
      <c r="M204" s="37"/>
      <c r="N204" s="37"/>
      <c r="O204" s="37"/>
      <c r="P204" s="37">
        <v>157</v>
      </c>
      <c r="Q204" s="37"/>
      <c r="R204" s="37"/>
      <c r="S204" s="37"/>
      <c r="T204" s="37"/>
      <c r="U204" s="37">
        <v>205</v>
      </c>
      <c r="V204" s="37"/>
      <c r="W204" s="37"/>
      <c r="X204" s="37"/>
      <c r="Y204" s="37"/>
      <c r="Z204" s="37">
        <v>157</v>
      </c>
      <c r="AA204" s="37"/>
      <c r="AB204" s="37"/>
      <c r="AC204" s="37"/>
      <c r="AD204" s="37"/>
      <c r="AE204" s="37"/>
      <c r="AF204" s="37"/>
      <c r="AG204" s="37">
        <v>253</v>
      </c>
      <c r="AH204" s="37">
        <v>213</v>
      </c>
      <c r="AI204" s="37"/>
      <c r="AJ204" s="37"/>
      <c r="AK204" s="37"/>
      <c r="AL204" s="37"/>
      <c r="AM204" s="37"/>
      <c r="AN204" s="37"/>
      <c r="AO204" s="37"/>
      <c r="AP204" s="37">
        <v>157</v>
      </c>
      <c r="AQ204" s="37"/>
      <c r="AR204" s="37">
        <v>360</v>
      </c>
      <c r="AS204" s="37"/>
      <c r="AT204" s="37"/>
      <c r="AU204" s="37"/>
      <c r="AV204" s="37"/>
      <c r="AW204" s="37"/>
      <c r="AX204" s="37"/>
      <c r="AY204" s="37"/>
      <c r="AZ204" s="37"/>
      <c r="BA204" s="37">
        <v>205</v>
      </c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>
        <v>157</v>
      </c>
      <c r="BR204" s="37"/>
      <c r="BS204" s="37"/>
      <c r="BT204" s="37"/>
      <c r="BU204" s="37"/>
      <c r="BV204" s="37"/>
      <c r="BW204" s="37"/>
      <c r="BX204" s="37">
        <v>222</v>
      </c>
      <c r="BY204" s="37"/>
      <c r="BZ204" s="37"/>
      <c r="CA204" s="38"/>
      <c r="CB204" s="31">
        <v>0</v>
      </c>
      <c r="CC204" s="31">
        <v>0</v>
      </c>
      <c r="CD204" s="31">
        <v>0</v>
      </c>
      <c r="CE204" s="32">
        <v>0</v>
      </c>
      <c r="CF204" s="32">
        <v>0</v>
      </c>
      <c r="CG204" s="32">
        <v>0</v>
      </c>
    </row>
    <row r="205" spans="1:85" ht="15" customHeight="1" thickBot="1" x14ac:dyDescent="0.3">
      <c r="A205" s="141" t="s">
        <v>759</v>
      </c>
      <c r="B205" s="21" t="s">
        <v>328</v>
      </c>
      <c r="C205" s="20" t="s">
        <v>4263</v>
      </c>
      <c r="D205" s="143" t="s">
        <v>329</v>
      </c>
      <c r="E205" s="23" t="s">
        <v>4641</v>
      </c>
      <c r="F205" s="331">
        <f>SUM(LARGE(G205:CG205,{1,2,3,4,5,6}))</f>
        <v>1682</v>
      </c>
      <c r="G205" s="36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>
        <v>360</v>
      </c>
      <c r="T205" s="37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>
        <v>205</v>
      </c>
      <c r="AQ205" s="37"/>
      <c r="AR205" s="37">
        <v>360</v>
      </c>
      <c r="AS205" s="37"/>
      <c r="AT205" s="37"/>
      <c r="AU205" s="37"/>
      <c r="AV205" s="37"/>
      <c r="AW205" s="37"/>
      <c r="AX205" s="37"/>
      <c r="AY205" s="37"/>
      <c r="AZ205" s="37"/>
      <c r="BA205" s="37">
        <v>253</v>
      </c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>
        <v>504</v>
      </c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8"/>
      <c r="CB205" s="31">
        <v>0</v>
      </c>
      <c r="CC205" s="31">
        <v>0</v>
      </c>
      <c r="CD205" s="31">
        <v>0</v>
      </c>
      <c r="CE205" s="32">
        <v>0</v>
      </c>
      <c r="CF205" s="32">
        <v>0</v>
      </c>
      <c r="CG205" s="32">
        <v>0</v>
      </c>
    </row>
    <row r="206" spans="1:85" ht="15" customHeight="1" thickBot="1" x14ac:dyDescent="0.3">
      <c r="A206" s="141" t="s">
        <v>763</v>
      </c>
      <c r="B206" s="21" t="s">
        <v>1442</v>
      </c>
      <c r="C206" s="20" t="s">
        <v>3701</v>
      </c>
      <c r="D206" s="143" t="s">
        <v>1443</v>
      </c>
      <c r="E206" s="23" t="s">
        <v>162</v>
      </c>
      <c r="F206" s="331">
        <f>SUM(LARGE(G206:CG206,{1,2,3,4,5,6}))</f>
        <v>1676</v>
      </c>
      <c r="G206" s="36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>
        <v>642</v>
      </c>
      <c r="T206" s="37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>
        <v>420</v>
      </c>
      <c r="BE206" s="37"/>
      <c r="BF206" s="37"/>
      <c r="BG206" s="37"/>
      <c r="BH206" s="37"/>
      <c r="BI206" s="37"/>
      <c r="BJ206" s="37"/>
      <c r="BK206" s="37"/>
      <c r="BL206" s="37">
        <v>157</v>
      </c>
      <c r="BM206" s="37"/>
      <c r="BN206" s="37"/>
      <c r="BO206" s="37"/>
      <c r="BP206" s="37">
        <v>300</v>
      </c>
      <c r="BQ206" s="37"/>
      <c r="BR206" s="37"/>
      <c r="BS206" s="37"/>
      <c r="BT206" s="37"/>
      <c r="BU206" s="37"/>
      <c r="BV206" s="37"/>
      <c r="BW206" s="37"/>
      <c r="BX206" s="37"/>
      <c r="BY206" s="37"/>
      <c r="BZ206" s="37">
        <v>157</v>
      </c>
      <c r="CA206" s="38"/>
      <c r="CB206" s="31">
        <v>0</v>
      </c>
      <c r="CC206" s="31">
        <v>0</v>
      </c>
      <c r="CD206" s="31">
        <v>0</v>
      </c>
      <c r="CE206" s="32">
        <v>0</v>
      </c>
      <c r="CF206" s="32">
        <v>0</v>
      </c>
      <c r="CG206" s="32">
        <v>0</v>
      </c>
    </row>
    <row r="207" spans="1:85" ht="15" customHeight="1" thickBot="1" x14ac:dyDescent="0.3">
      <c r="A207" s="141" t="s">
        <v>766</v>
      </c>
      <c r="B207" s="21" t="s">
        <v>367</v>
      </c>
      <c r="C207" s="20" t="s">
        <v>4260</v>
      </c>
      <c r="D207" s="143" t="s">
        <v>368</v>
      </c>
      <c r="E207" s="23" t="s">
        <v>166</v>
      </c>
      <c r="F207" s="331">
        <f>SUM(LARGE(G207:CG207,{1,2,3,4,5,6}))</f>
        <v>1669</v>
      </c>
      <c r="G207" s="36"/>
      <c r="H207" s="37"/>
      <c r="I207" s="37"/>
      <c r="J207" s="37"/>
      <c r="K207" s="37"/>
      <c r="L207" s="37">
        <v>504</v>
      </c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>
        <v>157</v>
      </c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>
        <v>504</v>
      </c>
      <c r="BU207" s="37"/>
      <c r="BV207" s="37"/>
      <c r="BW207" s="37">
        <v>504</v>
      </c>
      <c r="BX207" s="37"/>
      <c r="BY207" s="37"/>
      <c r="BZ207" s="37"/>
      <c r="CA207" s="38"/>
      <c r="CB207" s="31">
        <v>0</v>
      </c>
      <c r="CC207" s="31">
        <v>0</v>
      </c>
      <c r="CD207" s="31">
        <v>0</v>
      </c>
      <c r="CE207" s="32">
        <v>0</v>
      </c>
      <c r="CF207" s="32">
        <v>0</v>
      </c>
      <c r="CG207" s="32">
        <v>0</v>
      </c>
    </row>
    <row r="208" spans="1:85" ht="15" customHeight="1" thickBot="1" x14ac:dyDescent="0.3">
      <c r="A208" s="141" t="s">
        <v>769</v>
      </c>
      <c r="B208" s="19" t="s">
        <v>1898</v>
      </c>
      <c r="C208" s="20" t="s">
        <v>3833</v>
      </c>
      <c r="D208" s="143" t="s">
        <v>1899</v>
      </c>
      <c r="E208" s="23" t="s">
        <v>4650</v>
      </c>
      <c r="F208" s="331">
        <f>SUM(LARGE(G208:CG208,{1,2,3,4,5,6}))</f>
        <v>1659</v>
      </c>
      <c r="G208" s="36"/>
      <c r="H208" s="37"/>
      <c r="I208" s="37"/>
      <c r="J208" s="37"/>
      <c r="K208" s="37"/>
      <c r="L208" s="37"/>
      <c r="M208" s="37"/>
      <c r="N208" s="37"/>
      <c r="O208" s="37"/>
      <c r="P208" s="37">
        <v>102</v>
      </c>
      <c r="Q208" s="37"/>
      <c r="R208" s="37"/>
      <c r="S208" s="37"/>
      <c r="T208" s="37"/>
      <c r="U208" s="37"/>
      <c r="V208" s="37"/>
      <c r="W208" s="37"/>
      <c r="X208" s="37"/>
      <c r="Y208" s="37"/>
      <c r="Z208" s="37">
        <v>102</v>
      </c>
      <c r="AA208" s="37"/>
      <c r="AB208" s="37"/>
      <c r="AC208" s="37"/>
      <c r="AD208" s="37"/>
      <c r="AE208" s="37"/>
      <c r="AF208" s="37"/>
      <c r="AG208" s="37"/>
      <c r="AH208" s="37">
        <v>175</v>
      </c>
      <c r="AI208" s="37">
        <v>385</v>
      </c>
      <c r="AJ208" s="37"/>
      <c r="AK208" s="37"/>
      <c r="AL208" s="37"/>
      <c r="AM208" s="37"/>
      <c r="AN208" s="37"/>
      <c r="AO208" s="37"/>
      <c r="AP208" s="37">
        <v>102</v>
      </c>
      <c r="AQ208" s="37">
        <v>157</v>
      </c>
      <c r="AR208" s="37">
        <v>360</v>
      </c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>
        <v>102</v>
      </c>
      <c r="BR208" s="37"/>
      <c r="BS208" s="37"/>
      <c r="BT208" s="37">
        <v>360</v>
      </c>
      <c r="BU208" s="37"/>
      <c r="BV208" s="37"/>
      <c r="BW208" s="37"/>
      <c r="BX208" s="37">
        <v>222</v>
      </c>
      <c r="BY208" s="37"/>
      <c r="BZ208" s="37"/>
      <c r="CA208" s="38"/>
      <c r="CB208" s="31">
        <v>0</v>
      </c>
      <c r="CC208" s="31">
        <v>0</v>
      </c>
      <c r="CD208" s="31">
        <v>0</v>
      </c>
      <c r="CE208" s="32">
        <v>0</v>
      </c>
      <c r="CF208" s="32">
        <v>0</v>
      </c>
      <c r="CG208" s="32">
        <v>0</v>
      </c>
    </row>
    <row r="209" spans="1:85" ht="15" customHeight="1" thickBot="1" x14ac:dyDescent="0.3">
      <c r="A209" s="141" t="s">
        <v>772</v>
      </c>
      <c r="B209" s="19" t="s">
        <v>807</v>
      </c>
      <c r="C209" s="20" t="s">
        <v>4403</v>
      </c>
      <c r="D209" s="143" t="s">
        <v>808</v>
      </c>
      <c r="E209" s="23" t="s">
        <v>4650</v>
      </c>
      <c r="F209" s="331">
        <f>SUM(LARGE(G209:CG209,{1,2,3,4,5,6}))</f>
        <v>1659</v>
      </c>
      <c r="G209" s="36"/>
      <c r="H209" s="37"/>
      <c r="I209" s="37"/>
      <c r="J209" s="37"/>
      <c r="K209" s="37"/>
      <c r="L209" s="37"/>
      <c r="M209" s="37"/>
      <c r="N209" s="37"/>
      <c r="O209" s="37"/>
      <c r="P209" s="37">
        <v>102</v>
      </c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>
        <v>157</v>
      </c>
      <c r="AH209" s="37">
        <v>175</v>
      </c>
      <c r="AI209" s="37">
        <v>385</v>
      </c>
      <c r="AJ209" s="37"/>
      <c r="AK209" s="37"/>
      <c r="AL209" s="37"/>
      <c r="AM209" s="37"/>
      <c r="AN209" s="37"/>
      <c r="AO209" s="37"/>
      <c r="AP209" s="37">
        <v>102</v>
      </c>
      <c r="AQ209" s="37">
        <v>157</v>
      </c>
      <c r="AR209" s="37">
        <v>360</v>
      </c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>
        <v>102</v>
      </c>
      <c r="BR209" s="37"/>
      <c r="BS209" s="37"/>
      <c r="BT209" s="37">
        <v>360</v>
      </c>
      <c r="BU209" s="37"/>
      <c r="BV209" s="37"/>
      <c r="BW209" s="37"/>
      <c r="BX209" s="37">
        <v>222</v>
      </c>
      <c r="BY209" s="37"/>
      <c r="BZ209" s="37"/>
      <c r="CA209" s="38"/>
      <c r="CB209" s="31">
        <v>0</v>
      </c>
      <c r="CC209" s="31">
        <v>0</v>
      </c>
      <c r="CD209" s="31">
        <v>0</v>
      </c>
      <c r="CE209" s="32">
        <v>0</v>
      </c>
      <c r="CF209" s="32">
        <v>0</v>
      </c>
      <c r="CG209" s="32">
        <v>0</v>
      </c>
    </row>
    <row r="210" spans="1:85" ht="15" customHeight="1" thickBot="1" x14ac:dyDescent="0.3">
      <c r="A210" s="141" t="s">
        <v>775</v>
      </c>
      <c r="B210" s="19" t="s">
        <v>1812</v>
      </c>
      <c r="C210" s="20" t="s">
        <v>3832</v>
      </c>
      <c r="D210" s="143" t="s">
        <v>1813</v>
      </c>
      <c r="E210" s="23" t="s">
        <v>166</v>
      </c>
      <c r="F210" s="331">
        <f>SUM(LARGE(G210:CG210,{1,2,3,4,5,6}))</f>
        <v>1652</v>
      </c>
      <c r="G210" s="36"/>
      <c r="H210" s="37"/>
      <c r="I210" s="37"/>
      <c r="J210" s="37"/>
      <c r="K210" s="37"/>
      <c r="L210" s="37"/>
      <c r="M210" s="37"/>
      <c r="N210" s="37"/>
      <c r="O210" s="37"/>
      <c r="P210" s="37">
        <v>177</v>
      </c>
      <c r="Q210" s="37"/>
      <c r="R210" s="37"/>
      <c r="S210" s="37"/>
      <c r="T210" s="37"/>
      <c r="U210" s="37"/>
      <c r="V210" s="37"/>
      <c r="W210" s="37"/>
      <c r="X210" s="37"/>
      <c r="Y210" s="37"/>
      <c r="Z210" s="37">
        <v>210</v>
      </c>
      <c r="AA210" s="37"/>
      <c r="AB210" s="37"/>
      <c r="AC210" s="37"/>
      <c r="AD210" s="37"/>
      <c r="AE210" s="37"/>
      <c r="AF210" s="37"/>
      <c r="AG210" s="37">
        <v>250</v>
      </c>
      <c r="AH210" s="37"/>
      <c r="AI210" s="37"/>
      <c r="AJ210" s="37"/>
      <c r="AK210" s="37"/>
      <c r="AL210" s="37"/>
      <c r="AM210" s="37"/>
      <c r="AN210" s="37"/>
      <c r="AO210" s="37"/>
      <c r="AP210" s="37"/>
      <c r="AQ210" s="37">
        <v>137</v>
      </c>
      <c r="AR210" s="37">
        <v>350</v>
      </c>
      <c r="AS210" s="37"/>
      <c r="AT210" s="37"/>
      <c r="AU210" s="37"/>
      <c r="AV210" s="37"/>
      <c r="AW210" s="37"/>
      <c r="AX210" s="37"/>
      <c r="AY210" s="37">
        <v>192</v>
      </c>
      <c r="AZ210" s="37"/>
      <c r="BA210" s="37"/>
      <c r="BB210" s="37"/>
      <c r="BC210" s="37"/>
      <c r="BD210" s="37">
        <v>220</v>
      </c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>
        <v>272</v>
      </c>
      <c r="BS210" s="37"/>
      <c r="BT210" s="37"/>
      <c r="BU210" s="37"/>
      <c r="BV210" s="37"/>
      <c r="BW210" s="37"/>
      <c r="BX210" s="37">
        <v>350</v>
      </c>
      <c r="BY210" s="37"/>
      <c r="BZ210" s="37"/>
      <c r="CA210" s="38"/>
      <c r="CB210" s="31">
        <v>0</v>
      </c>
      <c r="CC210" s="31">
        <v>0</v>
      </c>
      <c r="CD210" s="31">
        <v>0</v>
      </c>
      <c r="CE210" s="32">
        <v>0</v>
      </c>
      <c r="CF210" s="32">
        <v>0</v>
      </c>
      <c r="CG210" s="32">
        <v>0</v>
      </c>
    </row>
    <row r="211" spans="1:85" ht="15" customHeight="1" thickBot="1" x14ac:dyDescent="0.3">
      <c r="A211" s="141" t="s">
        <v>777</v>
      </c>
      <c r="B211" s="21" t="s">
        <v>433</v>
      </c>
      <c r="C211" s="20" t="s">
        <v>4293</v>
      </c>
      <c r="D211" s="143" t="s">
        <v>434</v>
      </c>
      <c r="E211" s="23" t="s">
        <v>3379</v>
      </c>
      <c r="F211" s="331">
        <f>SUM(LARGE(G211:CG211,{1,2,3,4,5,6}))</f>
        <v>1646</v>
      </c>
      <c r="G211" s="36">
        <v>357</v>
      </c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AI211" s="37">
        <v>272</v>
      </c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>
        <v>455</v>
      </c>
      <c r="AV211" s="37"/>
      <c r="AW211" s="37"/>
      <c r="AX211" s="37"/>
      <c r="AY211" s="37"/>
      <c r="AZ211" s="37"/>
      <c r="BA211" s="37"/>
      <c r="BB211" s="37"/>
      <c r="BC211" s="37"/>
      <c r="BD211" s="37">
        <v>290</v>
      </c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>
        <v>272</v>
      </c>
      <c r="BS211" s="37"/>
      <c r="BT211" s="37"/>
      <c r="BU211" s="37"/>
      <c r="BV211" s="37"/>
      <c r="BW211" s="37"/>
      <c r="BX211" s="37"/>
      <c r="BY211" s="37"/>
      <c r="BZ211" s="37"/>
      <c r="CA211" s="38"/>
      <c r="CB211" s="31">
        <v>0</v>
      </c>
      <c r="CC211" s="31">
        <v>0</v>
      </c>
      <c r="CD211" s="31">
        <v>0</v>
      </c>
      <c r="CE211" s="32">
        <v>0</v>
      </c>
      <c r="CF211" s="32">
        <v>0</v>
      </c>
      <c r="CG211" s="32">
        <v>0</v>
      </c>
    </row>
    <row r="212" spans="1:85" ht="15" customHeight="1" thickBot="1" x14ac:dyDescent="0.3">
      <c r="A212" s="141" t="s">
        <v>780</v>
      </c>
      <c r="B212" s="21" t="s">
        <v>472</v>
      </c>
      <c r="C212" s="20" t="s">
        <v>4297</v>
      </c>
      <c r="D212" s="143" t="s">
        <v>473</v>
      </c>
      <c r="E212" s="23" t="s">
        <v>393</v>
      </c>
      <c r="F212" s="331">
        <f>SUM(LARGE(G212:CG212,{1,2,3,4,5,6}))</f>
        <v>1644</v>
      </c>
      <c r="G212" s="36"/>
      <c r="H212" s="37"/>
      <c r="I212" s="37"/>
      <c r="J212" s="37"/>
      <c r="K212" s="37">
        <v>250</v>
      </c>
      <c r="L212" s="37"/>
      <c r="M212" s="37"/>
      <c r="N212" s="37"/>
      <c r="O212" s="37"/>
      <c r="P212" s="37">
        <v>175</v>
      </c>
      <c r="Q212" s="37"/>
      <c r="R212" s="37"/>
      <c r="S212" s="37"/>
      <c r="T212" s="37"/>
      <c r="U212" s="37">
        <v>250</v>
      </c>
      <c r="V212" s="37"/>
      <c r="W212" s="37"/>
      <c r="X212" s="37"/>
      <c r="Y212" s="37">
        <v>272</v>
      </c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>
        <v>250</v>
      </c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>
        <v>350</v>
      </c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>
        <v>272</v>
      </c>
      <c r="BY212" s="37"/>
      <c r="BZ212" s="37"/>
      <c r="CA212" s="38"/>
      <c r="CB212" s="31">
        <v>0</v>
      </c>
      <c r="CC212" s="31">
        <v>0</v>
      </c>
      <c r="CD212" s="31">
        <v>0</v>
      </c>
      <c r="CE212" s="32">
        <v>0</v>
      </c>
      <c r="CF212" s="32">
        <v>0</v>
      </c>
      <c r="CG212" s="32">
        <v>0</v>
      </c>
    </row>
    <row r="213" spans="1:85" ht="15" customHeight="1" thickBot="1" x14ac:dyDescent="0.3">
      <c r="A213" s="141" t="s">
        <v>783</v>
      </c>
      <c r="B213" s="21" t="s">
        <v>1142</v>
      </c>
      <c r="C213" s="20" t="s">
        <v>4495</v>
      </c>
      <c r="D213" s="143" t="s">
        <v>1143</v>
      </c>
      <c r="E213" s="23" t="s">
        <v>4642</v>
      </c>
      <c r="F213" s="331">
        <f>SUM(LARGE(G213:CG213,{1,2,3,4,5,6}))</f>
        <v>1642</v>
      </c>
      <c r="G213" s="36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>
        <v>300</v>
      </c>
      <c r="AB213" s="37"/>
      <c r="AC213" s="37"/>
      <c r="AD213" s="37"/>
      <c r="AE213" s="37"/>
      <c r="AF213" s="37"/>
      <c r="AG213" s="37"/>
      <c r="AH213" s="37"/>
      <c r="AI213" s="37">
        <v>700</v>
      </c>
      <c r="AJ213" s="37"/>
      <c r="AK213" s="37"/>
      <c r="AL213" s="37"/>
      <c r="AM213" s="37"/>
      <c r="AN213" s="37"/>
      <c r="AO213" s="37">
        <v>642</v>
      </c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8"/>
      <c r="CB213" s="31">
        <v>0</v>
      </c>
      <c r="CC213" s="31">
        <v>0</v>
      </c>
      <c r="CD213" s="31">
        <v>0</v>
      </c>
      <c r="CE213" s="32">
        <v>0</v>
      </c>
      <c r="CF213" s="32">
        <v>0</v>
      </c>
      <c r="CG213" s="32">
        <v>0</v>
      </c>
    </row>
    <row r="214" spans="1:85" ht="15" customHeight="1" thickBot="1" x14ac:dyDescent="0.3">
      <c r="A214" s="141" t="s">
        <v>785</v>
      </c>
      <c r="B214" s="19" t="s">
        <v>1833</v>
      </c>
      <c r="C214" s="20" t="s">
        <v>3903</v>
      </c>
      <c r="D214" s="143" t="s">
        <v>1834</v>
      </c>
      <c r="E214" s="23" t="s">
        <v>4647</v>
      </c>
      <c r="F214" s="331">
        <f>SUM(LARGE(G214:CG214,{1,2,3,4,5,6}))</f>
        <v>1627</v>
      </c>
      <c r="G214" s="36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>
        <v>157</v>
      </c>
      <c r="W214" s="37"/>
      <c r="X214" s="37"/>
      <c r="Y214" s="37"/>
      <c r="Z214" s="37"/>
      <c r="AA214" s="37"/>
      <c r="AB214" s="37"/>
      <c r="AC214" s="37"/>
      <c r="AD214" s="37"/>
      <c r="AE214" s="37"/>
      <c r="AF214" s="37">
        <v>102</v>
      </c>
      <c r="AG214" s="37"/>
      <c r="AH214" s="37"/>
      <c r="AI214" s="37"/>
      <c r="AJ214" s="37"/>
      <c r="AK214" s="37"/>
      <c r="AL214" s="37"/>
      <c r="AM214" s="37"/>
      <c r="AN214" s="37"/>
      <c r="AO214" s="37">
        <v>504</v>
      </c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>
        <v>504</v>
      </c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>
        <v>360</v>
      </c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8"/>
      <c r="CB214" s="31">
        <v>0</v>
      </c>
      <c r="CC214" s="31">
        <v>0</v>
      </c>
      <c r="CD214" s="31">
        <v>0</v>
      </c>
      <c r="CE214" s="32">
        <v>0</v>
      </c>
      <c r="CF214" s="32">
        <v>0</v>
      </c>
      <c r="CG214" s="32">
        <v>0</v>
      </c>
    </row>
    <row r="215" spans="1:85" ht="15" customHeight="1" thickBot="1" x14ac:dyDescent="0.3">
      <c r="A215" s="141" t="s">
        <v>788</v>
      </c>
      <c r="B215" s="19" t="s">
        <v>1609</v>
      </c>
      <c r="C215" s="20" t="s">
        <v>3770</v>
      </c>
      <c r="D215" s="143" t="s">
        <v>1610</v>
      </c>
      <c r="E215" s="23" t="s">
        <v>386</v>
      </c>
      <c r="F215" s="331">
        <f>SUM(LARGE(G215:CG215,{1,2,3,4,5,6}))</f>
        <v>1618</v>
      </c>
      <c r="G215" s="36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>
        <v>250</v>
      </c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>
        <v>92</v>
      </c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>
        <v>595</v>
      </c>
      <c r="BC215" s="37"/>
      <c r="BD215" s="37">
        <v>350</v>
      </c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>
        <v>331</v>
      </c>
      <c r="BS215" s="37"/>
      <c r="BT215" s="37"/>
      <c r="BU215" s="37"/>
      <c r="BV215" s="37"/>
      <c r="BW215" s="37"/>
      <c r="BX215" s="37"/>
      <c r="BY215" s="37"/>
      <c r="BZ215" s="37"/>
      <c r="CA215" s="38"/>
      <c r="CB215" s="31">
        <v>0</v>
      </c>
      <c r="CC215" s="31">
        <v>0</v>
      </c>
      <c r="CD215" s="31">
        <v>0</v>
      </c>
      <c r="CE215" s="32">
        <v>0</v>
      </c>
      <c r="CF215" s="32">
        <v>0</v>
      </c>
      <c r="CG215" s="32">
        <v>0</v>
      </c>
    </row>
    <row r="216" spans="1:85" ht="15" customHeight="1" thickBot="1" x14ac:dyDescent="0.3">
      <c r="A216" s="141" t="s">
        <v>791</v>
      </c>
      <c r="B216" s="21" t="s">
        <v>384</v>
      </c>
      <c r="C216" s="20" t="s">
        <v>4295</v>
      </c>
      <c r="D216" s="143" t="s">
        <v>385</v>
      </c>
      <c r="E216" s="23" t="s">
        <v>386</v>
      </c>
      <c r="F216" s="331">
        <f>SUM(LARGE(G216:CG216,{1,2,3,4,5,6}))</f>
        <v>1618</v>
      </c>
      <c r="G216" s="36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>
        <v>250</v>
      </c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>
        <v>92</v>
      </c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>
        <v>595</v>
      </c>
      <c r="BC216" s="37"/>
      <c r="BD216" s="37">
        <v>350</v>
      </c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>
        <v>331</v>
      </c>
      <c r="BS216" s="37"/>
      <c r="BT216" s="37"/>
      <c r="BU216" s="37"/>
      <c r="BV216" s="37"/>
      <c r="BW216" s="37"/>
      <c r="BX216" s="37"/>
      <c r="BY216" s="37"/>
      <c r="BZ216" s="37"/>
      <c r="CA216" s="38"/>
      <c r="CB216" s="31">
        <v>0</v>
      </c>
      <c r="CC216" s="31">
        <v>0</v>
      </c>
      <c r="CD216" s="31">
        <v>0</v>
      </c>
      <c r="CE216" s="32">
        <v>0</v>
      </c>
      <c r="CF216" s="32">
        <v>0</v>
      </c>
      <c r="CG216" s="32">
        <v>0</v>
      </c>
    </row>
    <row r="217" spans="1:85" ht="15" customHeight="1" thickBot="1" x14ac:dyDescent="0.3">
      <c r="A217" s="141" t="s">
        <v>795</v>
      </c>
      <c r="B217" s="19" t="s">
        <v>479</v>
      </c>
      <c r="C217" s="20" t="s">
        <v>4325</v>
      </c>
      <c r="D217" s="143" t="s">
        <v>480</v>
      </c>
      <c r="E217" s="23" t="s">
        <v>288</v>
      </c>
      <c r="F217" s="331">
        <f>SUM(LARGE(G217:CG217,{1,2,3,4,5,6}))</f>
        <v>1615</v>
      </c>
      <c r="G217" s="36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>
        <v>444</v>
      </c>
      <c r="T217" s="37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AI217" s="37">
        <v>490</v>
      </c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>
        <v>350</v>
      </c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>
        <v>331</v>
      </c>
      <c r="BS217" s="37"/>
      <c r="BT217" s="37"/>
      <c r="BU217" s="37"/>
      <c r="BV217" s="37"/>
      <c r="BW217" s="37"/>
      <c r="BX217" s="37"/>
      <c r="BY217" s="37"/>
      <c r="BZ217" s="37"/>
      <c r="CA217" s="38"/>
      <c r="CB217" s="31">
        <v>0</v>
      </c>
      <c r="CC217" s="31">
        <v>0</v>
      </c>
      <c r="CD217" s="31">
        <v>0</v>
      </c>
      <c r="CE217" s="32">
        <v>0</v>
      </c>
      <c r="CF217" s="32">
        <v>0</v>
      </c>
      <c r="CG217" s="32">
        <v>0</v>
      </c>
    </row>
    <row r="218" spans="1:85" ht="15" customHeight="1" thickBot="1" x14ac:dyDescent="0.3">
      <c r="A218" s="141" t="s">
        <v>798</v>
      </c>
      <c r="B218" s="19" t="s">
        <v>558</v>
      </c>
      <c r="C218" s="20" t="s">
        <v>3832</v>
      </c>
      <c r="D218" s="143" t="s">
        <v>559</v>
      </c>
      <c r="E218" s="23" t="s">
        <v>306</v>
      </c>
      <c r="F218" s="331">
        <f>SUM(LARGE(G218:CG218,{1,2,3,4,5,6}))</f>
        <v>1586</v>
      </c>
      <c r="G218" s="36"/>
      <c r="H218" s="37"/>
      <c r="I218" s="37"/>
      <c r="J218" s="37"/>
      <c r="K218" s="37">
        <v>137</v>
      </c>
      <c r="L218" s="37"/>
      <c r="M218" s="37"/>
      <c r="N218" s="37"/>
      <c r="O218" s="37"/>
      <c r="P218" s="37"/>
      <c r="Q218" s="37"/>
      <c r="R218" s="37"/>
      <c r="S218" s="37"/>
      <c r="T218" s="37"/>
      <c r="U218" s="37">
        <v>175</v>
      </c>
      <c r="V218" s="37"/>
      <c r="W218" s="37"/>
      <c r="X218" s="37"/>
      <c r="Y218" s="37"/>
      <c r="Z218" s="37">
        <v>146</v>
      </c>
      <c r="AA218" s="37"/>
      <c r="AB218" s="37"/>
      <c r="AC218" s="37"/>
      <c r="AD218" s="37"/>
      <c r="AE218" s="37"/>
      <c r="AF218" s="37"/>
      <c r="AG218" s="37"/>
      <c r="AH218" s="37"/>
      <c r="AI218" s="37">
        <v>272</v>
      </c>
      <c r="AJ218" s="37"/>
      <c r="AK218" s="37"/>
      <c r="AL218" s="37"/>
      <c r="AM218" s="37"/>
      <c r="AN218" s="37"/>
      <c r="AO218" s="37"/>
      <c r="AP218" s="37"/>
      <c r="AQ218" s="37"/>
      <c r="AR218" s="37">
        <v>490</v>
      </c>
      <c r="AS218" s="37"/>
      <c r="AT218" s="37"/>
      <c r="AU218" s="37"/>
      <c r="AV218" s="37"/>
      <c r="AW218" s="37"/>
      <c r="AX218" s="37"/>
      <c r="AY218" s="37"/>
      <c r="AZ218" s="37"/>
      <c r="BA218" s="37">
        <v>213</v>
      </c>
      <c r="BB218" s="37"/>
      <c r="BC218" s="37"/>
      <c r="BD218" s="37">
        <v>290</v>
      </c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>
        <v>102</v>
      </c>
      <c r="BR218" s="37"/>
      <c r="BS218" s="37"/>
      <c r="BT218" s="37"/>
      <c r="BU218" s="37"/>
      <c r="BV218" s="37"/>
      <c r="BW218" s="37"/>
      <c r="BX218" s="37"/>
      <c r="BY218" s="37"/>
      <c r="BZ218" s="37"/>
      <c r="CA218" s="38"/>
      <c r="CB218" s="31">
        <v>0</v>
      </c>
      <c r="CC218" s="31">
        <v>0</v>
      </c>
      <c r="CD218" s="31">
        <v>0</v>
      </c>
      <c r="CE218" s="32">
        <v>0</v>
      </c>
      <c r="CF218" s="32">
        <v>0</v>
      </c>
      <c r="CG218" s="32">
        <v>0</v>
      </c>
    </row>
    <row r="219" spans="1:85" ht="15" customHeight="1" thickBot="1" x14ac:dyDescent="0.3">
      <c r="A219" s="141" t="s">
        <v>800</v>
      </c>
      <c r="B219" s="21" t="s">
        <v>214</v>
      </c>
      <c r="C219" s="20" t="s">
        <v>4232</v>
      </c>
      <c r="D219" s="143" t="s">
        <v>215</v>
      </c>
      <c r="E219" s="23" t="s">
        <v>3379</v>
      </c>
      <c r="F219" s="331">
        <f>SUM(LARGE(G219:CG219,{1,2,3,4,5,6}))</f>
        <v>1574</v>
      </c>
      <c r="G219" s="36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AI219" s="37"/>
      <c r="AJ219" s="37">
        <v>780</v>
      </c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>
        <v>350</v>
      </c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>
        <v>444</v>
      </c>
      <c r="BY219" s="37"/>
      <c r="BZ219" s="37"/>
      <c r="CA219" s="38"/>
      <c r="CB219" s="31">
        <v>0</v>
      </c>
      <c r="CC219" s="31">
        <v>0</v>
      </c>
      <c r="CD219" s="31">
        <v>0</v>
      </c>
      <c r="CE219" s="32">
        <v>0</v>
      </c>
      <c r="CF219" s="32">
        <v>0</v>
      </c>
      <c r="CG219" s="32">
        <v>0</v>
      </c>
    </row>
    <row r="220" spans="1:85" ht="15" customHeight="1" thickBot="1" x14ac:dyDescent="0.3">
      <c r="A220" s="141" t="s">
        <v>803</v>
      </c>
      <c r="B220" s="69" t="s">
        <v>1515</v>
      </c>
      <c r="C220" s="20" t="s">
        <v>3733</v>
      </c>
      <c r="D220" s="143" t="s">
        <v>1516</v>
      </c>
      <c r="E220" s="23" t="s">
        <v>4656</v>
      </c>
      <c r="F220" s="331">
        <f>SUM(LARGE(G220:CG220,{1,2,3,4,5,6}))</f>
        <v>1573</v>
      </c>
      <c r="G220" s="36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>
        <v>360</v>
      </c>
      <c r="T220" s="37"/>
      <c r="U220" s="37"/>
      <c r="V220" s="37"/>
      <c r="W220" s="37"/>
      <c r="X220" s="37"/>
      <c r="Y220" s="37"/>
      <c r="Z220" s="37"/>
      <c r="AA220" s="37"/>
      <c r="AB220" s="37">
        <v>205</v>
      </c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>
        <v>504</v>
      </c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>
        <v>504</v>
      </c>
      <c r="BX220" s="37"/>
      <c r="BY220" s="37"/>
      <c r="BZ220" s="37"/>
      <c r="CA220" s="38"/>
      <c r="CB220" s="31">
        <v>0</v>
      </c>
      <c r="CC220" s="31">
        <v>0</v>
      </c>
      <c r="CD220" s="31">
        <v>0</v>
      </c>
      <c r="CE220" s="32">
        <v>0</v>
      </c>
      <c r="CF220" s="32">
        <v>0</v>
      </c>
      <c r="CG220" s="32">
        <v>0</v>
      </c>
    </row>
    <row r="221" spans="1:85" ht="15" customHeight="1" thickBot="1" x14ac:dyDescent="0.3">
      <c r="A221" s="141" t="s">
        <v>806</v>
      </c>
      <c r="B221" s="2" t="s">
        <v>1912</v>
      </c>
      <c r="C221" s="20" t="s">
        <v>3945</v>
      </c>
      <c r="D221" s="143" t="s">
        <v>1913</v>
      </c>
      <c r="E221" s="23" t="s">
        <v>4643</v>
      </c>
      <c r="F221" s="331">
        <f>SUM(LARGE(G221:CG221,{1,2,3,4,5,6}))</f>
        <v>1562</v>
      </c>
      <c r="G221" s="36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>
        <v>920</v>
      </c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>
        <v>642</v>
      </c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8"/>
      <c r="CB221" s="31">
        <v>0</v>
      </c>
      <c r="CC221" s="31">
        <v>0</v>
      </c>
      <c r="CD221" s="31">
        <v>0</v>
      </c>
      <c r="CE221" s="32">
        <v>0</v>
      </c>
      <c r="CF221" s="32">
        <v>0</v>
      </c>
      <c r="CG221" s="32">
        <v>0</v>
      </c>
    </row>
    <row r="222" spans="1:85" ht="15" customHeight="1" thickBot="1" x14ac:dyDescent="0.3">
      <c r="A222" s="141" t="s">
        <v>809</v>
      </c>
      <c r="B222" s="19" t="s">
        <v>1744</v>
      </c>
      <c r="C222" s="20" t="s">
        <v>3731</v>
      </c>
      <c r="D222" s="143" t="s">
        <v>1745</v>
      </c>
      <c r="E222" s="23" t="s">
        <v>4644</v>
      </c>
      <c r="F222" s="331">
        <f>SUM(LARGE(G222:CG222,{1,2,3,4,5,6}))</f>
        <v>1561</v>
      </c>
      <c r="G222" s="36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>
        <v>316</v>
      </c>
      <c r="T222" s="37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AI222" s="37"/>
      <c r="AJ222" s="37">
        <v>642</v>
      </c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>
        <v>350</v>
      </c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8">
        <v>253</v>
      </c>
      <c r="CB222" s="31">
        <v>0</v>
      </c>
      <c r="CC222" s="31">
        <v>0</v>
      </c>
      <c r="CD222" s="31">
        <v>0</v>
      </c>
      <c r="CE222" s="32">
        <v>0</v>
      </c>
      <c r="CF222" s="32">
        <v>0</v>
      </c>
      <c r="CG222" s="32">
        <v>0</v>
      </c>
    </row>
    <row r="223" spans="1:85" ht="15" customHeight="1" thickBot="1" x14ac:dyDescent="0.3">
      <c r="A223" s="141" t="s">
        <v>812</v>
      </c>
      <c r="B223" s="19" t="s">
        <v>445</v>
      </c>
      <c r="C223" s="20" t="s">
        <v>3728</v>
      </c>
      <c r="D223" s="143" t="s">
        <v>446</v>
      </c>
      <c r="E223" s="23" t="s">
        <v>152</v>
      </c>
      <c r="F223" s="331">
        <f>SUM(LARGE(G223:CG223,{1,2,3,4,5,6}))</f>
        <v>1558</v>
      </c>
      <c r="G223" s="36"/>
      <c r="H223" s="37"/>
      <c r="I223" s="37"/>
      <c r="J223" s="37"/>
      <c r="K223" s="37"/>
      <c r="L223" s="37"/>
      <c r="M223" s="37">
        <v>152</v>
      </c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>
        <v>261</v>
      </c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AI223" s="37">
        <v>272</v>
      </c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>
        <v>261</v>
      </c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>
        <v>272</v>
      </c>
      <c r="BS223" s="37"/>
      <c r="BT223" s="37">
        <v>340</v>
      </c>
      <c r="BU223" s="37"/>
      <c r="BV223" s="37"/>
      <c r="BW223" s="37"/>
      <c r="BX223" s="37"/>
      <c r="BY223" s="37"/>
      <c r="BZ223" s="37"/>
      <c r="CA223" s="38"/>
      <c r="CB223" s="31">
        <v>0</v>
      </c>
      <c r="CC223" s="31">
        <v>0</v>
      </c>
      <c r="CD223" s="31">
        <v>0</v>
      </c>
      <c r="CE223" s="32">
        <v>0</v>
      </c>
      <c r="CF223" s="32">
        <v>0</v>
      </c>
      <c r="CG223" s="32">
        <v>0</v>
      </c>
    </row>
    <row r="224" spans="1:85" ht="15" customHeight="1" thickBot="1" x14ac:dyDescent="0.3">
      <c r="A224" s="141" t="s">
        <v>815</v>
      </c>
      <c r="B224" s="21" t="s">
        <v>488</v>
      </c>
      <c r="C224" s="20" t="s">
        <v>4329</v>
      </c>
      <c r="D224" s="143" t="s">
        <v>489</v>
      </c>
      <c r="E224" s="23" t="s">
        <v>490</v>
      </c>
      <c r="F224" s="331">
        <f>SUM(LARGE(G224:CG224,{1,2,3,4,5,6}))</f>
        <v>1558</v>
      </c>
      <c r="G224" s="36">
        <v>620</v>
      </c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>
        <v>253</v>
      </c>
      <c r="V224" s="37"/>
      <c r="W224" s="37"/>
      <c r="X224" s="37"/>
      <c r="Y224" s="37"/>
      <c r="Z224" s="37"/>
      <c r="AA224" s="37"/>
      <c r="AB224" s="37"/>
      <c r="AC224" s="37"/>
      <c r="AD224" s="37"/>
      <c r="AE224" s="37">
        <v>300</v>
      </c>
      <c r="AF224" s="37"/>
      <c r="AG224" s="37"/>
      <c r="AH224" s="37"/>
      <c r="AI224" s="37">
        <v>385</v>
      </c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8"/>
      <c r="CB224" s="31">
        <v>0</v>
      </c>
      <c r="CC224" s="31">
        <v>0</v>
      </c>
      <c r="CD224" s="31">
        <v>0</v>
      </c>
      <c r="CE224" s="32">
        <v>0</v>
      </c>
      <c r="CF224" s="32">
        <v>0</v>
      </c>
      <c r="CG224" s="32">
        <v>0</v>
      </c>
    </row>
    <row r="225" spans="1:85" ht="15" customHeight="1" thickBot="1" x14ac:dyDescent="0.3">
      <c r="A225" s="141" t="s">
        <v>817</v>
      </c>
      <c r="B225" s="19" t="s">
        <v>1595</v>
      </c>
      <c r="C225" s="20" t="s">
        <v>3751</v>
      </c>
      <c r="D225" s="143" t="s">
        <v>1596</v>
      </c>
      <c r="E225" s="23" t="s">
        <v>306</v>
      </c>
      <c r="F225" s="331">
        <f>SUM(LARGE(G225:CG225,{1,2,3,4,5,6}))</f>
        <v>1538</v>
      </c>
      <c r="G225" s="36"/>
      <c r="H225" s="37"/>
      <c r="I225" s="37"/>
      <c r="J225" s="37"/>
      <c r="K225" s="37"/>
      <c r="L225" s="37"/>
      <c r="M225" s="37">
        <v>192</v>
      </c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>
        <v>146</v>
      </c>
      <c r="AA225" s="37"/>
      <c r="AB225" s="37"/>
      <c r="AC225" s="37"/>
      <c r="AD225" s="37"/>
      <c r="AE225" s="37"/>
      <c r="AF225" s="37"/>
      <c r="AG225" s="37"/>
      <c r="AH225" s="37"/>
      <c r="AI225" s="37">
        <v>272</v>
      </c>
      <c r="AJ225" s="37"/>
      <c r="AK225" s="37"/>
      <c r="AL225" s="37"/>
      <c r="AM225" s="37"/>
      <c r="AN225" s="37"/>
      <c r="AO225" s="37"/>
      <c r="AP225" s="37"/>
      <c r="AQ225" s="37">
        <v>175</v>
      </c>
      <c r="AR225" s="37"/>
      <c r="AS225" s="37"/>
      <c r="AT225" s="37"/>
      <c r="AU225" s="37"/>
      <c r="AV225" s="37"/>
      <c r="AW225" s="37"/>
      <c r="AX225" s="37"/>
      <c r="AY225" s="37">
        <v>192</v>
      </c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>
        <v>357</v>
      </c>
      <c r="BK225" s="37"/>
      <c r="BL225" s="37"/>
      <c r="BM225" s="37"/>
      <c r="BN225" s="37"/>
      <c r="BO225" s="37"/>
      <c r="BP225" s="37"/>
      <c r="BQ225" s="37"/>
      <c r="BR225" s="37"/>
      <c r="BS225" s="37"/>
      <c r="BT225" s="37">
        <v>350</v>
      </c>
      <c r="BU225" s="37"/>
      <c r="BV225" s="37"/>
      <c r="BW225" s="37"/>
      <c r="BX225" s="37"/>
      <c r="BY225" s="37"/>
      <c r="BZ225" s="37"/>
      <c r="CA225" s="38"/>
      <c r="CB225" s="31">
        <v>0</v>
      </c>
      <c r="CC225" s="31">
        <v>0</v>
      </c>
      <c r="CD225" s="31">
        <v>0</v>
      </c>
      <c r="CE225" s="32">
        <v>0</v>
      </c>
      <c r="CF225" s="32">
        <v>0</v>
      </c>
      <c r="CG225" s="32">
        <v>0</v>
      </c>
    </row>
    <row r="226" spans="1:85" ht="15" customHeight="1" thickBot="1" x14ac:dyDescent="0.3">
      <c r="A226" s="141" t="s">
        <v>820</v>
      </c>
      <c r="B226" s="19" t="s">
        <v>1561</v>
      </c>
      <c r="C226" s="20" t="s">
        <v>3762</v>
      </c>
      <c r="D226" s="143" t="s">
        <v>1562</v>
      </c>
      <c r="E226" s="23" t="s">
        <v>275</v>
      </c>
      <c r="F226" s="331">
        <f>SUM(LARGE(G226:CG226,{1,2,3,4,5,6}))</f>
        <v>1538</v>
      </c>
      <c r="G226" s="36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>
        <v>114</v>
      </c>
      <c r="W226" s="37"/>
      <c r="X226" s="37"/>
      <c r="Y226" s="37"/>
      <c r="Z226" s="37"/>
      <c r="AA226" s="37"/>
      <c r="AB226" s="37"/>
      <c r="AC226" s="37"/>
      <c r="AD226" s="37"/>
      <c r="AE226" s="37"/>
      <c r="AF226" s="37">
        <v>146</v>
      </c>
      <c r="AG226" s="37"/>
      <c r="AH226" s="37">
        <v>60</v>
      </c>
      <c r="AI226" s="37"/>
      <c r="AJ226" s="37"/>
      <c r="AK226" s="37"/>
      <c r="AL226" s="37"/>
      <c r="AM226" s="37"/>
      <c r="AN226" s="37"/>
      <c r="AO226" s="37">
        <v>275</v>
      </c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>
        <v>275</v>
      </c>
      <c r="BC226" s="37"/>
      <c r="BD226" s="37">
        <v>220</v>
      </c>
      <c r="BE226" s="37"/>
      <c r="BF226" s="37"/>
      <c r="BG226" s="37"/>
      <c r="BH226" s="37"/>
      <c r="BI226" s="37"/>
      <c r="BJ226" s="37"/>
      <c r="BK226" s="37"/>
      <c r="BL226" s="37"/>
      <c r="BM226" s="37">
        <v>350</v>
      </c>
      <c r="BN226" s="37"/>
      <c r="BO226" s="37"/>
      <c r="BP226" s="37"/>
      <c r="BQ226" s="37"/>
      <c r="BR226" s="37">
        <v>272</v>
      </c>
      <c r="BS226" s="37"/>
      <c r="BT226" s="37"/>
      <c r="BU226" s="37"/>
      <c r="BV226" s="37"/>
      <c r="BW226" s="37"/>
      <c r="BX226" s="37"/>
      <c r="BY226" s="37"/>
      <c r="BZ226" s="37"/>
      <c r="CA226" s="38"/>
      <c r="CB226" s="31">
        <v>0</v>
      </c>
      <c r="CC226" s="31">
        <v>0</v>
      </c>
      <c r="CD226" s="31">
        <v>0</v>
      </c>
      <c r="CE226" s="32">
        <v>0</v>
      </c>
      <c r="CF226" s="32">
        <v>0</v>
      </c>
      <c r="CG226" s="32">
        <v>0</v>
      </c>
    </row>
    <row r="227" spans="1:85" ht="15" customHeight="1" thickBot="1" x14ac:dyDescent="0.3">
      <c r="A227" s="141" t="s">
        <v>823</v>
      </c>
      <c r="B227" s="19" t="s">
        <v>606</v>
      </c>
      <c r="C227" s="20" t="s">
        <v>4382</v>
      </c>
      <c r="D227" s="143" t="s">
        <v>607</v>
      </c>
      <c r="E227" s="23" t="s">
        <v>4657</v>
      </c>
      <c r="F227" s="331">
        <f>SUM(LARGE(G227:CG227,{1,2,3,4,5,6}))</f>
        <v>1497</v>
      </c>
      <c r="G227" s="36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>
        <v>137</v>
      </c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>
        <v>595</v>
      </c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>
        <v>490</v>
      </c>
      <c r="BC227" s="37"/>
      <c r="BD227" s="37">
        <v>275</v>
      </c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8"/>
      <c r="CB227" s="31">
        <v>0</v>
      </c>
      <c r="CC227" s="31">
        <v>0</v>
      </c>
      <c r="CD227" s="31">
        <v>0</v>
      </c>
      <c r="CE227" s="32">
        <v>0</v>
      </c>
      <c r="CF227" s="32">
        <v>0</v>
      </c>
      <c r="CG227" s="32">
        <v>0</v>
      </c>
    </row>
    <row r="228" spans="1:85" ht="15" customHeight="1" thickBot="1" x14ac:dyDescent="0.3">
      <c r="A228" s="141" t="s">
        <v>826</v>
      </c>
      <c r="B228" s="19" t="s">
        <v>537</v>
      </c>
      <c r="C228" s="20" t="s">
        <v>4327</v>
      </c>
      <c r="D228" s="143" t="s">
        <v>538</v>
      </c>
      <c r="E228" s="23" t="s">
        <v>166</v>
      </c>
      <c r="F228" s="331">
        <f>SUM(LARGE(G228:CG228,{1,2,3,4,5,6}))</f>
        <v>1494</v>
      </c>
      <c r="G228" s="36"/>
      <c r="H228" s="37"/>
      <c r="I228" s="37"/>
      <c r="J228" s="37"/>
      <c r="K228" s="37"/>
      <c r="L228" s="37"/>
      <c r="M228" s="37"/>
      <c r="N228" s="37"/>
      <c r="O228" s="37"/>
      <c r="P228" s="37">
        <v>177</v>
      </c>
      <c r="Q228" s="37"/>
      <c r="R228" s="37"/>
      <c r="S228" s="37"/>
      <c r="T228" s="37"/>
      <c r="U228" s="37"/>
      <c r="V228" s="37"/>
      <c r="W228" s="37"/>
      <c r="X228" s="37"/>
      <c r="Y228" s="37"/>
      <c r="Z228" s="37">
        <v>210</v>
      </c>
      <c r="AA228" s="37"/>
      <c r="AB228" s="37"/>
      <c r="AC228" s="37"/>
      <c r="AD228" s="37"/>
      <c r="AE228" s="37"/>
      <c r="AF228" s="37"/>
      <c r="AG228" s="37">
        <v>250</v>
      </c>
      <c r="AH228" s="37"/>
      <c r="AI228" s="37"/>
      <c r="AJ228" s="37"/>
      <c r="AK228" s="37"/>
      <c r="AL228" s="37"/>
      <c r="AM228" s="37"/>
      <c r="AN228" s="37"/>
      <c r="AO228" s="37"/>
      <c r="AP228" s="37"/>
      <c r="AQ228" s="37">
        <v>137</v>
      </c>
      <c r="AR228" s="37">
        <v>350</v>
      </c>
      <c r="AS228" s="37"/>
      <c r="AT228" s="37"/>
      <c r="AU228" s="37"/>
      <c r="AV228" s="37"/>
      <c r="AW228" s="37"/>
      <c r="AX228" s="37"/>
      <c r="AY228" s="37">
        <v>192</v>
      </c>
      <c r="AZ228" s="37"/>
      <c r="BA228" s="37"/>
      <c r="BB228" s="37"/>
      <c r="BC228" s="37"/>
      <c r="BD228" s="37">
        <v>220</v>
      </c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>
        <v>272</v>
      </c>
      <c r="BS228" s="37"/>
      <c r="BT228" s="37"/>
      <c r="BU228" s="37"/>
      <c r="BV228" s="37"/>
      <c r="BW228" s="37"/>
      <c r="BX228" s="37"/>
      <c r="BY228" s="37"/>
      <c r="BZ228" s="37"/>
      <c r="CA228" s="38"/>
      <c r="CB228" s="31">
        <v>0</v>
      </c>
      <c r="CC228" s="31">
        <v>0</v>
      </c>
      <c r="CD228" s="31">
        <v>0</v>
      </c>
      <c r="CE228" s="32">
        <v>0</v>
      </c>
      <c r="CF228" s="32">
        <v>0</v>
      </c>
      <c r="CG228" s="32">
        <v>0</v>
      </c>
    </row>
    <row r="229" spans="1:85" ht="15" customHeight="1" thickBot="1" x14ac:dyDescent="0.3">
      <c r="A229" s="141" t="s">
        <v>827</v>
      </c>
      <c r="B229" s="127" t="s">
        <v>1693</v>
      </c>
      <c r="C229" s="20" t="s">
        <v>3773</v>
      </c>
      <c r="D229" s="143" t="s">
        <v>1694</v>
      </c>
      <c r="E229" s="23" t="s">
        <v>241</v>
      </c>
      <c r="F229" s="331">
        <f>SUM(LARGE(G229:CG229,{1,2,3,4,5,6}))</f>
        <v>1482</v>
      </c>
      <c r="G229" s="36"/>
      <c r="H229" s="37"/>
      <c r="I229" s="37"/>
      <c r="J229" s="37"/>
      <c r="K229" s="37"/>
      <c r="L229" s="37"/>
      <c r="M229" s="37">
        <v>220</v>
      </c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>
        <v>335</v>
      </c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>
        <v>240</v>
      </c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>
        <v>275</v>
      </c>
      <c r="BS229" s="37"/>
      <c r="BT229" s="37">
        <v>220</v>
      </c>
      <c r="BU229" s="37"/>
      <c r="BV229" s="37"/>
      <c r="BW229" s="37"/>
      <c r="BX229" s="37">
        <v>192</v>
      </c>
      <c r="BY229" s="37"/>
      <c r="BZ229" s="37"/>
      <c r="CA229" s="38"/>
      <c r="CB229" s="31">
        <v>0</v>
      </c>
      <c r="CC229" s="31">
        <v>0</v>
      </c>
      <c r="CD229" s="31">
        <v>0</v>
      </c>
      <c r="CE229" s="32">
        <v>0</v>
      </c>
      <c r="CF229" s="32">
        <v>0</v>
      </c>
      <c r="CG229" s="32">
        <v>0</v>
      </c>
    </row>
    <row r="230" spans="1:85" ht="15" customHeight="1" thickBot="1" x14ac:dyDescent="0.3">
      <c r="A230" s="141" t="s">
        <v>830</v>
      </c>
      <c r="B230" s="127" t="s">
        <v>643</v>
      </c>
      <c r="C230" s="20" t="s">
        <v>4341</v>
      </c>
      <c r="D230" s="143" t="s">
        <v>644</v>
      </c>
      <c r="E230" s="23" t="s">
        <v>152</v>
      </c>
      <c r="F230" s="331">
        <f>SUM(LARGE(G230:CG230,{1,2,3,4,5,6}))</f>
        <v>1468</v>
      </c>
      <c r="G230" s="36"/>
      <c r="H230" s="37"/>
      <c r="I230" s="37"/>
      <c r="J230" s="37"/>
      <c r="K230" s="37"/>
      <c r="L230" s="37"/>
      <c r="M230" s="37">
        <v>220</v>
      </c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>
        <v>261</v>
      </c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>
        <v>240</v>
      </c>
      <c r="BE230" s="37"/>
      <c r="BF230" s="37"/>
      <c r="BG230" s="37"/>
      <c r="BH230" s="37"/>
      <c r="BI230" s="37"/>
      <c r="BJ230" s="37">
        <v>335</v>
      </c>
      <c r="BK230" s="37"/>
      <c r="BL230" s="37"/>
      <c r="BM230" s="37"/>
      <c r="BN230" s="37"/>
      <c r="BO230" s="37"/>
      <c r="BP230" s="37"/>
      <c r="BQ230" s="37"/>
      <c r="BR230" s="37">
        <v>192</v>
      </c>
      <c r="BS230" s="37"/>
      <c r="BT230" s="37"/>
      <c r="BU230" s="37"/>
      <c r="BV230" s="37"/>
      <c r="BW230" s="37"/>
      <c r="BX230" s="37">
        <v>220</v>
      </c>
      <c r="BY230" s="37"/>
      <c r="BZ230" s="37"/>
      <c r="CA230" s="38"/>
      <c r="CB230" s="31">
        <v>0</v>
      </c>
      <c r="CC230" s="31">
        <v>0</v>
      </c>
      <c r="CD230" s="31">
        <v>0</v>
      </c>
      <c r="CE230" s="32">
        <v>0</v>
      </c>
      <c r="CF230" s="32">
        <v>0</v>
      </c>
      <c r="CG230" s="32">
        <v>0</v>
      </c>
    </row>
    <row r="231" spans="1:85" ht="15" customHeight="1" thickBot="1" x14ac:dyDescent="0.3">
      <c r="A231" s="141" t="s">
        <v>833</v>
      </c>
      <c r="B231" s="127" t="s">
        <v>430</v>
      </c>
      <c r="C231" s="20" t="s">
        <v>4302</v>
      </c>
      <c r="D231" s="143" t="s">
        <v>431</v>
      </c>
      <c r="E231" s="23" t="s">
        <v>386</v>
      </c>
      <c r="F231" s="331">
        <f>SUM(LARGE(G231:CG231,{1,2,3,4,5,6}))</f>
        <v>1466</v>
      </c>
      <c r="G231" s="36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>
        <v>253</v>
      </c>
      <c r="W231" s="37"/>
      <c r="X231" s="37"/>
      <c r="Y231" s="37"/>
      <c r="Z231" s="37"/>
      <c r="AA231" s="37"/>
      <c r="AB231" s="37"/>
      <c r="AC231" s="37"/>
      <c r="AD231" s="37"/>
      <c r="AE231" s="37"/>
      <c r="AF231" s="37">
        <v>205</v>
      </c>
      <c r="AG231" s="37"/>
      <c r="AH231" s="37"/>
      <c r="AI231" s="37"/>
      <c r="AJ231" s="37"/>
      <c r="AK231" s="37"/>
      <c r="AL231" s="37"/>
      <c r="AM231" s="37"/>
      <c r="AN231" s="37"/>
      <c r="AO231" s="37">
        <v>504</v>
      </c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>
        <v>504</v>
      </c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8"/>
      <c r="CB231" s="31">
        <v>0</v>
      </c>
      <c r="CC231" s="31">
        <v>0</v>
      </c>
      <c r="CD231" s="31">
        <v>0</v>
      </c>
      <c r="CE231" s="32">
        <v>0</v>
      </c>
      <c r="CF231" s="32">
        <v>0</v>
      </c>
      <c r="CG231" s="32">
        <v>0</v>
      </c>
    </row>
    <row r="232" spans="1:85" ht="15" customHeight="1" thickBot="1" x14ac:dyDescent="0.3">
      <c r="A232" s="141" t="s">
        <v>836</v>
      </c>
      <c r="B232" s="19" t="s">
        <v>1644</v>
      </c>
      <c r="C232" s="20" t="s">
        <v>3806</v>
      </c>
      <c r="D232" s="143" t="s">
        <v>1645</v>
      </c>
      <c r="E232" s="23" t="s">
        <v>162</v>
      </c>
      <c r="F232" s="331">
        <f>SUM(LARGE(G232:CG232,{1,2,3,4,5,6}))</f>
        <v>1444</v>
      </c>
      <c r="G232" s="36"/>
      <c r="H232" s="37"/>
      <c r="I232" s="37"/>
      <c r="J232" s="37">
        <v>157</v>
      </c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>
        <v>157</v>
      </c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>
        <v>360</v>
      </c>
      <c r="AS232" s="37"/>
      <c r="AT232" s="37"/>
      <c r="AU232" s="37"/>
      <c r="AV232" s="37"/>
      <c r="AW232" s="37"/>
      <c r="AX232" s="37"/>
      <c r="AY232" s="37">
        <v>360</v>
      </c>
      <c r="AZ232" s="37"/>
      <c r="BA232" s="37">
        <v>253</v>
      </c>
      <c r="BB232" s="37"/>
      <c r="BC232" s="37"/>
      <c r="BD232" s="37"/>
      <c r="BE232" s="37"/>
      <c r="BF232" s="37"/>
      <c r="BG232" s="37"/>
      <c r="BH232" s="37">
        <v>157</v>
      </c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8"/>
      <c r="CB232" s="31">
        <v>0</v>
      </c>
      <c r="CC232" s="31">
        <v>0</v>
      </c>
      <c r="CD232" s="31">
        <v>0</v>
      </c>
      <c r="CE232" s="32">
        <v>0</v>
      </c>
      <c r="CF232" s="32">
        <v>0</v>
      </c>
      <c r="CG232" s="32">
        <v>0</v>
      </c>
    </row>
    <row r="233" spans="1:85" ht="15" customHeight="1" thickBot="1" x14ac:dyDescent="0.3">
      <c r="A233" s="141" t="s">
        <v>839</v>
      </c>
      <c r="B233" s="19" t="s">
        <v>1810</v>
      </c>
      <c r="C233" s="20" t="s">
        <v>3870</v>
      </c>
      <c r="D233" s="143" t="s">
        <v>1811</v>
      </c>
      <c r="E233" s="23" t="s">
        <v>166</v>
      </c>
      <c r="F233" s="331">
        <f>SUM(LARGE(G233:CG233,{1,2,3,4,5,6}))</f>
        <v>1442</v>
      </c>
      <c r="G233" s="36"/>
      <c r="H233" s="37"/>
      <c r="I233" s="37"/>
      <c r="J233" s="37"/>
      <c r="K233" s="37"/>
      <c r="L233" s="37"/>
      <c r="M233" s="37"/>
      <c r="N233" s="37"/>
      <c r="O233" s="37"/>
      <c r="P233" s="37">
        <v>146</v>
      </c>
      <c r="Q233" s="37"/>
      <c r="R233" s="37"/>
      <c r="S233" s="37"/>
      <c r="T233" s="37"/>
      <c r="U233" s="37"/>
      <c r="V233" s="37"/>
      <c r="W233" s="37"/>
      <c r="X233" s="37"/>
      <c r="Y233" s="37"/>
      <c r="Z233" s="37">
        <v>177</v>
      </c>
      <c r="AA233" s="37"/>
      <c r="AB233" s="37"/>
      <c r="AC233" s="37"/>
      <c r="AD233" s="37"/>
      <c r="AE233" s="37"/>
      <c r="AF233" s="37"/>
      <c r="AG233" s="37">
        <v>213</v>
      </c>
      <c r="AH233" s="37"/>
      <c r="AI233" s="37"/>
      <c r="AJ233" s="37"/>
      <c r="AK233" s="37"/>
      <c r="AL233" s="37"/>
      <c r="AM233" s="37"/>
      <c r="AN233" s="37"/>
      <c r="AO233" s="37"/>
      <c r="AP233" s="37"/>
      <c r="AQ233" s="37">
        <v>137</v>
      </c>
      <c r="AR233" s="37">
        <v>275</v>
      </c>
      <c r="AS233" s="37"/>
      <c r="AT233" s="37"/>
      <c r="AU233" s="37"/>
      <c r="AV233" s="37"/>
      <c r="AW233" s="37"/>
      <c r="AX233" s="37"/>
      <c r="AY233" s="37">
        <v>275</v>
      </c>
      <c r="AZ233" s="37"/>
      <c r="BA233" s="37"/>
      <c r="BB233" s="37"/>
      <c r="BC233" s="37"/>
      <c r="BD233" s="37">
        <v>152</v>
      </c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>
        <v>350</v>
      </c>
      <c r="BY233" s="37"/>
      <c r="BZ233" s="37"/>
      <c r="CA233" s="38"/>
      <c r="CB233" s="31">
        <v>0</v>
      </c>
      <c r="CC233" s="31">
        <v>0</v>
      </c>
      <c r="CD233" s="31">
        <v>0</v>
      </c>
      <c r="CE233" s="32">
        <v>0</v>
      </c>
      <c r="CF233" s="32">
        <v>0</v>
      </c>
      <c r="CG233" s="32">
        <v>0</v>
      </c>
    </row>
    <row r="234" spans="1:85" ht="15" customHeight="1" thickBot="1" x14ac:dyDescent="0.3">
      <c r="A234" s="141" t="s">
        <v>842</v>
      </c>
      <c r="B234" s="19" t="s">
        <v>1835</v>
      </c>
      <c r="C234" s="20" t="s">
        <v>3846</v>
      </c>
      <c r="D234" s="143" t="s">
        <v>1836</v>
      </c>
      <c r="E234" s="23" t="s">
        <v>275</v>
      </c>
      <c r="F234" s="331">
        <f>SUM(LARGE(G234:CG234,{1,2,3,4,5,6}))</f>
        <v>1428</v>
      </c>
      <c r="G234" s="36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>
        <v>114</v>
      </c>
      <c r="W234" s="37"/>
      <c r="X234" s="37"/>
      <c r="Y234" s="37"/>
      <c r="Z234" s="37"/>
      <c r="AA234" s="37"/>
      <c r="AB234" s="37"/>
      <c r="AC234" s="37"/>
      <c r="AD234" s="37"/>
      <c r="AE234" s="37"/>
      <c r="AF234" s="37">
        <v>170</v>
      </c>
      <c r="AG234" s="37"/>
      <c r="AH234" s="37">
        <v>60</v>
      </c>
      <c r="AI234" s="37"/>
      <c r="AJ234" s="37"/>
      <c r="AK234" s="37"/>
      <c r="AL234" s="37"/>
      <c r="AM234" s="37"/>
      <c r="AN234" s="37"/>
      <c r="AO234" s="37">
        <v>400</v>
      </c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>
        <v>400</v>
      </c>
      <c r="BC234" s="37"/>
      <c r="BD234" s="37">
        <v>152</v>
      </c>
      <c r="BE234" s="37"/>
      <c r="BF234" s="37"/>
      <c r="BG234" s="37"/>
      <c r="BH234" s="37"/>
      <c r="BI234" s="37"/>
      <c r="BJ234" s="37"/>
      <c r="BK234" s="37"/>
      <c r="BL234" s="37"/>
      <c r="BM234" s="37">
        <v>192</v>
      </c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8"/>
      <c r="CB234" s="31">
        <v>0</v>
      </c>
      <c r="CC234" s="31">
        <v>0</v>
      </c>
      <c r="CD234" s="31">
        <v>0</v>
      </c>
      <c r="CE234" s="32">
        <v>0</v>
      </c>
      <c r="CF234" s="32">
        <v>0</v>
      </c>
      <c r="CG234" s="32">
        <v>0</v>
      </c>
    </row>
    <row r="235" spans="1:85" ht="15" customHeight="1" thickBot="1" x14ac:dyDescent="0.3">
      <c r="A235" s="141" t="s">
        <v>845</v>
      </c>
      <c r="B235" s="19" t="s">
        <v>220</v>
      </c>
      <c r="C235" s="20" t="s">
        <v>4259</v>
      </c>
      <c r="D235" s="143" t="s">
        <v>221</v>
      </c>
      <c r="E235" s="23" t="s">
        <v>222</v>
      </c>
      <c r="F235" s="331">
        <f>SUM(LARGE(G235:CG235,{1,2,3,4,5,6}))</f>
        <v>1422</v>
      </c>
      <c r="G235" s="36"/>
      <c r="H235" s="37"/>
      <c r="I235" s="37"/>
      <c r="J235" s="37"/>
      <c r="K235" s="37"/>
      <c r="L235" s="37"/>
      <c r="M235" s="37">
        <v>642</v>
      </c>
      <c r="N235" s="37"/>
      <c r="O235" s="37"/>
      <c r="P235" s="37"/>
      <c r="Q235" s="37"/>
      <c r="R235" s="37"/>
      <c r="S235" s="37">
        <v>780</v>
      </c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8"/>
      <c r="CB235" s="31">
        <v>0</v>
      </c>
      <c r="CC235" s="31">
        <v>0</v>
      </c>
      <c r="CD235" s="31">
        <v>0</v>
      </c>
      <c r="CE235" s="32">
        <v>0</v>
      </c>
      <c r="CF235" s="32">
        <v>0</v>
      </c>
      <c r="CG235" s="32">
        <v>0</v>
      </c>
    </row>
    <row r="236" spans="1:85" ht="15" customHeight="1" thickBot="1" x14ac:dyDescent="0.3">
      <c r="A236" s="141" t="s">
        <v>848</v>
      </c>
      <c r="B236" s="19" t="s">
        <v>1798</v>
      </c>
      <c r="C236" s="20" t="s">
        <v>3888</v>
      </c>
      <c r="D236" s="143" t="s">
        <v>1799</v>
      </c>
      <c r="E236" s="23" t="s">
        <v>166</v>
      </c>
      <c r="F236" s="331">
        <f>SUM(LARGE(G236:CG236,{1,2,3,4,5,6}))</f>
        <v>1421</v>
      </c>
      <c r="G236" s="36">
        <v>357</v>
      </c>
      <c r="H236" s="37"/>
      <c r="I236" s="37"/>
      <c r="J236" s="37"/>
      <c r="K236" s="37"/>
      <c r="L236" s="37"/>
      <c r="M236" s="37">
        <v>192</v>
      </c>
      <c r="N236" s="37"/>
      <c r="O236" s="37"/>
      <c r="P236" s="37">
        <v>250</v>
      </c>
      <c r="Q236" s="37"/>
      <c r="R236" s="37"/>
      <c r="S236" s="37"/>
      <c r="T236" s="37"/>
      <c r="U236" s="37"/>
      <c r="V236" s="37"/>
      <c r="W236" s="37"/>
      <c r="X236" s="37"/>
      <c r="Y236" s="37">
        <v>350</v>
      </c>
      <c r="Z236" s="37"/>
      <c r="AA236" s="37"/>
      <c r="AB236" s="37"/>
      <c r="AC236" s="37"/>
      <c r="AD236" s="37"/>
      <c r="AE236" s="37"/>
      <c r="AF236" s="37"/>
      <c r="AG236" s="37"/>
      <c r="AH236" s="37"/>
      <c r="AI236" s="37">
        <v>272</v>
      </c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8"/>
      <c r="CB236" s="31">
        <v>0</v>
      </c>
      <c r="CC236" s="31">
        <v>0</v>
      </c>
      <c r="CD236" s="31">
        <v>0</v>
      </c>
      <c r="CE236" s="32">
        <v>0</v>
      </c>
      <c r="CF236" s="32">
        <v>0</v>
      </c>
      <c r="CG236" s="32">
        <v>0</v>
      </c>
    </row>
    <row r="237" spans="1:85" ht="15" customHeight="1" thickBot="1" x14ac:dyDescent="0.3">
      <c r="A237" s="141" t="s">
        <v>851</v>
      </c>
      <c r="B237" s="19" t="s">
        <v>552</v>
      </c>
      <c r="C237" s="20" t="s">
        <v>4349</v>
      </c>
      <c r="D237" s="143" t="s">
        <v>553</v>
      </c>
      <c r="E237" s="23" t="s">
        <v>386</v>
      </c>
      <c r="F237" s="331">
        <f>SUM(LARGE(G237:CG237,{1,2,3,4,5,6}))</f>
        <v>1417</v>
      </c>
      <c r="G237" s="36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>
        <v>175</v>
      </c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>
        <v>92</v>
      </c>
      <c r="AI237" s="37"/>
      <c r="AJ237" s="37"/>
      <c r="AK237" s="37"/>
      <c r="AL237" s="37"/>
      <c r="AM237" s="37"/>
      <c r="AN237" s="37"/>
      <c r="AO237" s="37">
        <v>385</v>
      </c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>
        <v>490</v>
      </c>
      <c r="BC237" s="37"/>
      <c r="BD237" s="37">
        <v>275</v>
      </c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8"/>
      <c r="CB237" s="31">
        <v>0</v>
      </c>
      <c r="CC237" s="31">
        <v>0</v>
      </c>
      <c r="CD237" s="31">
        <v>0</v>
      </c>
      <c r="CE237" s="32">
        <v>0</v>
      </c>
      <c r="CF237" s="32">
        <v>0</v>
      </c>
      <c r="CG237" s="32">
        <v>0</v>
      </c>
    </row>
    <row r="238" spans="1:85" ht="15" customHeight="1" thickBot="1" x14ac:dyDescent="0.3">
      <c r="A238" s="141" t="s">
        <v>854</v>
      </c>
      <c r="B238" s="19" t="s">
        <v>1581</v>
      </c>
      <c r="C238" s="20" t="s">
        <v>3723</v>
      </c>
      <c r="D238" s="143" t="s">
        <v>1582</v>
      </c>
      <c r="E238" s="23" t="s">
        <v>275</v>
      </c>
      <c r="F238" s="331">
        <f>SUM(LARGE(G238:CG238,{1,2,3,4,5,6}))</f>
        <v>1417</v>
      </c>
      <c r="G238" s="36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>
        <v>175</v>
      </c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>
        <v>92</v>
      </c>
      <c r="AI238" s="37"/>
      <c r="AJ238" s="37"/>
      <c r="AK238" s="37"/>
      <c r="AL238" s="37"/>
      <c r="AM238" s="37"/>
      <c r="AN238" s="37"/>
      <c r="AO238" s="37">
        <v>385</v>
      </c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>
        <v>490</v>
      </c>
      <c r="BC238" s="37"/>
      <c r="BD238" s="37">
        <v>275</v>
      </c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8"/>
      <c r="CB238" s="31">
        <v>0</v>
      </c>
      <c r="CC238" s="31">
        <v>0</v>
      </c>
      <c r="CD238" s="31">
        <v>0</v>
      </c>
      <c r="CE238" s="32">
        <v>0</v>
      </c>
      <c r="CF238" s="32">
        <v>0</v>
      </c>
      <c r="CG238" s="32">
        <v>0</v>
      </c>
    </row>
    <row r="239" spans="1:85" ht="15" customHeight="1" thickBot="1" x14ac:dyDescent="0.3">
      <c r="A239" s="141" t="s">
        <v>857</v>
      </c>
      <c r="B239" s="19" t="s">
        <v>1657</v>
      </c>
      <c r="C239" s="20" t="s">
        <v>4525</v>
      </c>
      <c r="D239" s="143" t="s">
        <v>1658</v>
      </c>
      <c r="E239" s="23" t="s">
        <v>249</v>
      </c>
      <c r="F239" s="331">
        <f>SUM(LARGE(G239:CG239,{1,2,3,4,5,6}))</f>
        <v>1400</v>
      </c>
      <c r="G239" s="36">
        <v>620</v>
      </c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>
        <v>780</v>
      </c>
      <c r="BY239" s="37"/>
      <c r="BZ239" s="37"/>
      <c r="CA239" s="38"/>
      <c r="CB239" s="31">
        <v>0</v>
      </c>
      <c r="CC239" s="31">
        <v>0</v>
      </c>
      <c r="CD239" s="31">
        <v>0</v>
      </c>
      <c r="CE239" s="32">
        <v>0</v>
      </c>
      <c r="CF239" s="32">
        <v>0</v>
      </c>
      <c r="CG239" s="32">
        <v>0</v>
      </c>
    </row>
    <row r="240" spans="1:85" ht="15" customHeight="1" thickBot="1" x14ac:dyDescent="0.3">
      <c r="A240" s="141" t="s">
        <v>860</v>
      </c>
      <c r="B240" s="19" t="s">
        <v>1786</v>
      </c>
      <c r="C240" s="20" t="s">
        <v>3798</v>
      </c>
      <c r="D240" s="143" t="s">
        <v>1787</v>
      </c>
      <c r="E240" s="23" t="s">
        <v>275</v>
      </c>
      <c r="F240" s="331">
        <f>SUM(LARGE(G240:CG240,{1,2,3,4,5,6}))</f>
        <v>1398</v>
      </c>
      <c r="G240" s="36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>
        <v>253</v>
      </c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>
        <v>137</v>
      </c>
      <c r="AI240" s="37"/>
      <c r="AJ240" s="37"/>
      <c r="AK240" s="37"/>
      <c r="AL240" s="37"/>
      <c r="AM240" s="37"/>
      <c r="AN240" s="37"/>
      <c r="AO240" s="37">
        <v>504</v>
      </c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>
        <v>504</v>
      </c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8"/>
      <c r="CB240" s="31">
        <v>0</v>
      </c>
      <c r="CC240" s="31">
        <v>0</v>
      </c>
      <c r="CD240" s="31">
        <v>0</v>
      </c>
      <c r="CE240" s="32">
        <v>0</v>
      </c>
      <c r="CF240" s="32">
        <v>0</v>
      </c>
      <c r="CG240" s="32">
        <v>0</v>
      </c>
    </row>
    <row r="241" spans="1:89" ht="15" customHeight="1" thickBot="1" x14ac:dyDescent="0.3">
      <c r="A241" s="141" t="s">
        <v>861</v>
      </c>
      <c r="B241" s="19" t="s">
        <v>1844</v>
      </c>
      <c r="C241" s="20" t="s">
        <v>3845</v>
      </c>
      <c r="D241" s="143" t="s">
        <v>1845</v>
      </c>
      <c r="E241" s="23" t="s">
        <v>4655</v>
      </c>
      <c r="F241" s="331">
        <f>SUM(LARGE(G241:CG241,{1,2,3,4,5,6}))</f>
        <v>1392</v>
      </c>
      <c r="G241" s="36"/>
      <c r="H241" s="37"/>
      <c r="I241" s="37">
        <v>300</v>
      </c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>
        <v>157</v>
      </c>
      <c r="AB241" s="37"/>
      <c r="AC241" s="37"/>
      <c r="AD241" s="37"/>
      <c r="AE241" s="37"/>
      <c r="AF241" s="37"/>
      <c r="AG241" s="37"/>
      <c r="AH241" s="37">
        <v>250</v>
      </c>
      <c r="AI241" s="37">
        <v>385</v>
      </c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>
        <v>300</v>
      </c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8"/>
      <c r="CB241" s="31">
        <v>0</v>
      </c>
      <c r="CC241" s="31">
        <v>0</v>
      </c>
      <c r="CD241" s="31">
        <v>0</v>
      </c>
      <c r="CE241" s="32">
        <v>0</v>
      </c>
      <c r="CF241" s="32">
        <v>0</v>
      </c>
      <c r="CG241" s="32">
        <v>0</v>
      </c>
    </row>
    <row r="242" spans="1:89" ht="15" customHeight="1" thickBot="1" x14ac:dyDescent="0.3">
      <c r="A242" s="141" t="s">
        <v>864</v>
      </c>
      <c r="B242" s="19" t="s">
        <v>528</v>
      </c>
      <c r="C242" s="20" t="s">
        <v>4305</v>
      </c>
      <c r="D242" s="143" t="s">
        <v>529</v>
      </c>
      <c r="E242" s="23" t="s">
        <v>249</v>
      </c>
      <c r="F242" s="331">
        <f>SUM(LARGE(G242:CG242,{1,2,3,4,5,6}))</f>
        <v>1386</v>
      </c>
      <c r="G242" s="36"/>
      <c r="H242" s="37"/>
      <c r="I242" s="37"/>
      <c r="J242" s="37"/>
      <c r="K242" s="37"/>
      <c r="L242" s="37"/>
      <c r="M242" s="37">
        <v>192</v>
      </c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>
        <v>357</v>
      </c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>
        <v>272</v>
      </c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>
        <v>290</v>
      </c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>
        <v>275</v>
      </c>
      <c r="BU242" s="37"/>
      <c r="BV242" s="37"/>
      <c r="BW242" s="37"/>
      <c r="BX242" s="37"/>
      <c r="BY242" s="37"/>
      <c r="BZ242" s="37"/>
      <c r="CA242" s="38"/>
      <c r="CB242" s="31">
        <v>0</v>
      </c>
      <c r="CC242" s="31">
        <v>0</v>
      </c>
      <c r="CD242" s="31">
        <v>0</v>
      </c>
      <c r="CE242" s="32">
        <v>0</v>
      </c>
      <c r="CF242" s="32">
        <v>0</v>
      </c>
      <c r="CG242" s="32">
        <v>0</v>
      </c>
    </row>
    <row r="243" spans="1:89" ht="15" customHeight="1" thickBot="1" x14ac:dyDescent="0.3">
      <c r="A243" s="141" t="s">
        <v>867</v>
      </c>
      <c r="B243" s="21" t="s">
        <v>621</v>
      </c>
      <c r="C243" s="20" t="s">
        <v>4322</v>
      </c>
      <c r="D243" s="143" t="s">
        <v>622</v>
      </c>
      <c r="E243" s="23" t="s">
        <v>490</v>
      </c>
      <c r="F243" s="331">
        <f>SUM(LARGE(G243:CG243,{1,2,3,4,5,6}))</f>
        <v>1382</v>
      </c>
      <c r="G243" s="36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>
        <v>102</v>
      </c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>
        <v>620</v>
      </c>
      <c r="BK243" s="37"/>
      <c r="BL243" s="37">
        <v>300</v>
      </c>
      <c r="BM243" s="37"/>
      <c r="BN243" s="37"/>
      <c r="BO243" s="37"/>
      <c r="BP243" s="37"/>
      <c r="BQ243" s="37"/>
      <c r="BR243" s="37"/>
      <c r="BS243" s="37"/>
      <c r="BT243" s="37">
        <v>360</v>
      </c>
      <c r="BU243" s="37"/>
      <c r="BV243" s="37"/>
      <c r="BW243" s="37"/>
      <c r="BX243" s="37"/>
      <c r="BY243" s="37"/>
      <c r="BZ243" s="37"/>
      <c r="CA243" s="38"/>
      <c r="CB243" s="31">
        <v>0</v>
      </c>
      <c r="CC243" s="31">
        <v>0</v>
      </c>
      <c r="CD243" s="31">
        <v>0</v>
      </c>
      <c r="CE243" s="32">
        <v>0</v>
      </c>
      <c r="CF243" s="32">
        <v>0</v>
      </c>
      <c r="CG243" s="32">
        <v>0</v>
      </c>
    </row>
    <row r="244" spans="1:89" ht="15" customHeight="1" thickBot="1" x14ac:dyDescent="0.3">
      <c r="A244" s="141" t="s">
        <v>870</v>
      </c>
      <c r="B244" s="19" t="s">
        <v>1729</v>
      </c>
      <c r="C244" s="20" t="s">
        <v>3772</v>
      </c>
      <c r="D244" s="143" t="s">
        <v>1730</v>
      </c>
      <c r="E244" s="23" t="s">
        <v>393</v>
      </c>
      <c r="F244" s="331">
        <f>SUM(LARGE(G244:CG244,{1,2,3,4,5,6}))</f>
        <v>1379</v>
      </c>
      <c r="G244" s="36"/>
      <c r="H244" s="37"/>
      <c r="I244" s="37"/>
      <c r="J244" s="37"/>
      <c r="K244" s="37"/>
      <c r="L244" s="37"/>
      <c r="M244" s="37"/>
      <c r="N244" s="37"/>
      <c r="O244" s="37"/>
      <c r="P244" s="37">
        <v>210</v>
      </c>
      <c r="Q244" s="37"/>
      <c r="R244" s="37"/>
      <c r="S244" s="37"/>
      <c r="T244" s="37"/>
      <c r="U244" s="37">
        <v>210</v>
      </c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>
        <v>275</v>
      </c>
      <c r="AS244" s="37"/>
      <c r="AT244" s="37"/>
      <c r="AU244" s="37"/>
      <c r="AV244" s="37"/>
      <c r="AW244" s="37"/>
      <c r="AX244" s="37"/>
      <c r="AY244" s="37">
        <v>192</v>
      </c>
      <c r="AZ244" s="37"/>
      <c r="BA244" s="37"/>
      <c r="BB244" s="37"/>
      <c r="BC244" s="37"/>
      <c r="BD244" s="37">
        <v>220</v>
      </c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>
        <v>272</v>
      </c>
      <c r="BY244" s="37"/>
      <c r="BZ244" s="37"/>
      <c r="CA244" s="38"/>
      <c r="CB244" s="31">
        <v>0</v>
      </c>
      <c r="CC244" s="31">
        <v>0</v>
      </c>
      <c r="CD244" s="31">
        <v>0</v>
      </c>
      <c r="CE244" s="32">
        <v>0</v>
      </c>
      <c r="CF244" s="32">
        <v>0</v>
      </c>
      <c r="CG244" s="32">
        <v>0</v>
      </c>
    </row>
    <row r="245" spans="1:89" ht="15" customHeight="1" thickBot="1" x14ac:dyDescent="0.3">
      <c r="A245" s="141" t="s">
        <v>873</v>
      </c>
      <c r="B245" s="19" t="s">
        <v>1735</v>
      </c>
      <c r="C245" s="20" t="s">
        <v>3856</v>
      </c>
      <c r="D245" s="143" t="s">
        <v>1736</v>
      </c>
      <c r="E245" s="23" t="s">
        <v>386</v>
      </c>
      <c r="F245" s="331">
        <f>SUM(LARGE(G245:CG245,{1,2,3,4,5,6}))</f>
        <v>1362</v>
      </c>
      <c r="G245" s="36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>
        <v>300</v>
      </c>
      <c r="W245" s="37"/>
      <c r="X245" s="37"/>
      <c r="Y245" s="37"/>
      <c r="Z245" s="37"/>
      <c r="AA245" s="37"/>
      <c r="AB245" s="37"/>
      <c r="AC245" s="37"/>
      <c r="AD245" s="37"/>
      <c r="AE245" s="37"/>
      <c r="AF245" s="37">
        <v>205</v>
      </c>
      <c r="AG245" s="37"/>
      <c r="AH245" s="37">
        <v>137</v>
      </c>
      <c r="AI245" s="37"/>
      <c r="AJ245" s="37"/>
      <c r="AK245" s="37"/>
      <c r="AL245" s="37"/>
      <c r="AM245" s="37"/>
      <c r="AN245" s="37"/>
      <c r="AO245" s="37">
        <v>360</v>
      </c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>
        <v>360</v>
      </c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8"/>
      <c r="CB245" s="31">
        <v>0</v>
      </c>
      <c r="CC245" s="31">
        <v>0</v>
      </c>
      <c r="CD245" s="31">
        <v>0</v>
      </c>
      <c r="CE245" s="32">
        <v>0</v>
      </c>
      <c r="CF245" s="32">
        <v>0</v>
      </c>
      <c r="CG245" s="32">
        <v>0</v>
      </c>
    </row>
    <row r="246" spans="1:89" ht="15" customHeight="1" thickBot="1" x14ac:dyDescent="0.3">
      <c r="A246" s="141" t="s">
        <v>876</v>
      </c>
      <c r="B246" s="19" t="s">
        <v>1788</v>
      </c>
      <c r="C246" s="20" t="s">
        <v>3826</v>
      </c>
      <c r="D246" s="143" t="s">
        <v>1789</v>
      </c>
      <c r="E246" s="23" t="s">
        <v>306</v>
      </c>
      <c r="F246" s="331">
        <f>SUM(LARGE(G246:CG246,{1,2,3,4,5,6}))</f>
        <v>1359</v>
      </c>
      <c r="G246" s="36"/>
      <c r="H246" s="37"/>
      <c r="I246" s="37"/>
      <c r="J246" s="37"/>
      <c r="K246" s="37"/>
      <c r="L246" s="37"/>
      <c r="M246" s="37"/>
      <c r="N246" s="37"/>
      <c r="O246" s="37"/>
      <c r="P246" s="37">
        <v>102</v>
      </c>
      <c r="Q246" s="37"/>
      <c r="R246" s="37"/>
      <c r="S246" s="37"/>
      <c r="T246" s="37"/>
      <c r="U246" s="37">
        <v>102</v>
      </c>
      <c r="V246" s="37"/>
      <c r="W246" s="37"/>
      <c r="X246" s="37"/>
      <c r="Y246" s="37"/>
      <c r="Z246" s="37">
        <v>253</v>
      </c>
      <c r="AA246" s="37"/>
      <c r="AB246" s="37"/>
      <c r="AC246" s="37"/>
      <c r="AD246" s="37"/>
      <c r="AE246" s="37"/>
      <c r="AF246" s="37"/>
      <c r="AG246" s="37"/>
      <c r="AH246" s="37"/>
      <c r="AI246" s="37">
        <v>385</v>
      </c>
      <c r="AJ246" s="37"/>
      <c r="AK246" s="37"/>
      <c r="AL246" s="37"/>
      <c r="AM246" s="37"/>
      <c r="AN246" s="37"/>
      <c r="AO246" s="37"/>
      <c r="AP246" s="37">
        <v>157</v>
      </c>
      <c r="AQ246" s="37"/>
      <c r="AR246" s="37">
        <v>360</v>
      </c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>
        <v>102</v>
      </c>
      <c r="BR246" s="37"/>
      <c r="BS246" s="37"/>
      <c r="BT246" s="37"/>
      <c r="BU246" s="37"/>
      <c r="BV246" s="37"/>
      <c r="BW246" s="37"/>
      <c r="BX246" s="37"/>
      <c r="BY246" s="37"/>
      <c r="BZ246" s="37"/>
      <c r="CA246" s="38"/>
      <c r="CB246" s="31">
        <v>0</v>
      </c>
      <c r="CC246" s="31">
        <v>0</v>
      </c>
      <c r="CD246" s="31">
        <v>0</v>
      </c>
      <c r="CE246" s="32">
        <v>0</v>
      </c>
      <c r="CF246" s="32">
        <v>0</v>
      </c>
      <c r="CG246" s="32">
        <v>0</v>
      </c>
    </row>
    <row r="247" spans="1:89" ht="15" customHeight="1" thickBot="1" x14ac:dyDescent="0.3">
      <c r="A247" s="141" t="s">
        <v>879</v>
      </c>
      <c r="B247" s="19" t="s">
        <v>906</v>
      </c>
      <c r="C247" s="20" t="s">
        <v>4417</v>
      </c>
      <c r="D247" s="143" t="s">
        <v>907</v>
      </c>
      <c r="E247" s="23" t="s">
        <v>684</v>
      </c>
      <c r="F247" s="331">
        <f>SUM(LARGE(G247:CG247,{1,2,3,4,5,6}))</f>
        <v>1356</v>
      </c>
      <c r="G247" s="36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>
        <v>137</v>
      </c>
      <c r="AI247" s="37">
        <v>700</v>
      </c>
      <c r="AJ247" s="37"/>
      <c r="AK247" s="37">
        <v>205</v>
      </c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>
        <v>157</v>
      </c>
      <c r="BI247" s="37"/>
      <c r="BJ247" s="37"/>
      <c r="BK247" s="37"/>
      <c r="BL247" s="37">
        <v>157</v>
      </c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8"/>
      <c r="CB247" s="31">
        <v>0</v>
      </c>
      <c r="CC247" s="31">
        <v>0</v>
      </c>
      <c r="CD247" s="31">
        <v>0</v>
      </c>
      <c r="CE247" s="32">
        <v>0</v>
      </c>
      <c r="CF247" s="32">
        <v>0</v>
      </c>
      <c r="CG247" s="32">
        <v>0</v>
      </c>
    </row>
    <row r="248" spans="1:89" ht="15" customHeight="1" thickBot="1" x14ac:dyDescent="0.3">
      <c r="A248" s="141" t="s">
        <v>882</v>
      </c>
      <c r="B248" s="19" t="s">
        <v>2036</v>
      </c>
      <c r="C248" s="20" t="s">
        <v>3910</v>
      </c>
      <c r="D248" s="143" t="s">
        <v>2037</v>
      </c>
      <c r="E248" s="23" t="s">
        <v>684</v>
      </c>
      <c r="F248" s="331">
        <f>SUM(LARGE(G248:CG248,{1,2,3,4,5,6}))</f>
        <v>1356</v>
      </c>
      <c r="G248" s="36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>
        <v>137</v>
      </c>
      <c r="AI248" s="37">
        <v>700</v>
      </c>
      <c r="AJ248" s="37"/>
      <c r="AK248" s="37">
        <v>205</v>
      </c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>
        <v>157</v>
      </c>
      <c r="BI248" s="37"/>
      <c r="BJ248" s="37"/>
      <c r="BK248" s="37"/>
      <c r="BL248" s="37">
        <v>157</v>
      </c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8"/>
      <c r="CB248" s="31">
        <v>0</v>
      </c>
      <c r="CC248" s="31">
        <v>0</v>
      </c>
      <c r="CD248" s="31">
        <v>0</v>
      </c>
      <c r="CE248" s="32">
        <v>0</v>
      </c>
      <c r="CF248" s="32">
        <v>0</v>
      </c>
      <c r="CG248" s="32">
        <v>0</v>
      </c>
    </row>
    <row r="249" spans="1:89" ht="15" customHeight="1" thickBot="1" x14ac:dyDescent="0.3">
      <c r="A249" s="141" t="s">
        <v>885</v>
      </c>
      <c r="B249" s="19" t="s">
        <v>1772</v>
      </c>
      <c r="C249" s="20" t="s">
        <v>3848</v>
      </c>
      <c r="D249" s="143" t="s">
        <v>1773</v>
      </c>
      <c r="E249" s="23" t="s">
        <v>4651</v>
      </c>
      <c r="F249" s="331">
        <f>SUM(LARGE(G249:CG249,{1,2,3,4,5,6}))</f>
        <v>1351</v>
      </c>
      <c r="G249" s="36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>
        <v>102</v>
      </c>
      <c r="AA249" s="37"/>
      <c r="AB249" s="37"/>
      <c r="AC249" s="37"/>
      <c r="AD249" s="37"/>
      <c r="AE249" s="37"/>
      <c r="AF249" s="37"/>
      <c r="AG249" s="37"/>
      <c r="AH249" s="37"/>
      <c r="AI249" s="37">
        <v>385</v>
      </c>
      <c r="AJ249" s="37">
        <v>360</v>
      </c>
      <c r="AK249" s="37"/>
      <c r="AL249" s="37"/>
      <c r="AM249" s="37">
        <v>504</v>
      </c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8"/>
      <c r="CB249" s="31">
        <v>0</v>
      </c>
      <c r="CC249" s="31">
        <v>0</v>
      </c>
      <c r="CD249" s="31">
        <v>0</v>
      </c>
      <c r="CE249" s="32">
        <v>0</v>
      </c>
      <c r="CF249" s="32">
        <v>0</v>
      </c>
      <c r="CG249" s="32">
        <v>0</v>
      </c>
    </row>
    <row r="250" spans="1:89" ht="15" customHeight="1" thickBot="1" x14ac:dyDescent="0.3">
      <c r="A250" s="141" t="s">
        <v>889</v>
      </c>
      <c r="B250" s="19" t="s">
        <v>1547</v>
      </c>
      <c r="C250" s="20" t="s">
        <v>3819</v>
      </c>
      <c r="D250" s="143" t="s">
        <v>1548</v>
      </c>
      <c r="E250" s="23" t="s">
        <v>310</v>
      </c>
      <c r="F250" s="331">
        <f>SUM(LARGE(G250:CG250,{1,2,3,4,5,6}))</f>
        <v>1351</v>
      </c>
      <c r="G250" s="36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>
        <v>642</v>
      </c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>
        <v>504</v>
      </c>
      <c r="BN250" s="37"/>
      <c r="BO250" s="37"/>
      <c r="BP250" s="37"/>
      <c r="BQ250" s="37"/>
      <c r="BR250" s="37"/>
      <c r="BS250" s="37"/>
      <c r="BT250" s="37"/>
      <c r="BU250" s="37">
        <v>205</v>
      </c>
      <c r="BV250" s="37"/>
      <c r="BW250" s="37"/>
      <c r="BX250" s="37"/>
      <c r="BY250" s="37"/>
      <c r="BZ250" s="37"/>
      <c r="CA250" s="38"/>
      <c r="CB250" s="31">
        <v>0</v>
      </c>
      <c r="CC250" s="31">
        <v>0</v>
      </c>
      <c r="CD250" s="31">
        <v>0</v>
      </c>
      <c r="CE250" s="32">
        <v>0</v>
      </c>
      <c r="CF250" s="32">
        <v>0</v>
      </c>
      <c r="CG250" s="32">
        <v>0</v>
      </c>
    </row>
    <row r="251" spans="1:89" ht="15" customHeight="1" thickBot="1" x14ac:dyDescent="0.3">
      <c r="A251" s="141" t="s">
        <v>893</v>
      </c>
      <c r="B251" s="19" t="s">
        <v>459</v>
      </c>
      <c r="C251" s="20" t="s">
        <v>4282</v>
      </c>
      <c r="D251" s="143" t="s">
        <v>460</v>
      </c>
      <c r="E251" s="23" t="s">
        <v>4644</v>
      </c>
      <c r="F251" s="331">
        <f>SUM(LARGE(G251:CG251,{1,2,3,4,5,6}))</f>
        <v>1347</v>
      </c>
      <c r="G251" s="36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AI251" s="37"/>
      <c r="AJ251" s="37">
        <v>642</v>
      </c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>
        <v>500</v>
      </c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8">
        <v>205</v>
      </c>
      <c r="CB251" s="31">
        <v>0</v>
      </c>
      <c r="CC251" s="31">
        <v>0</v>
      </c>
      <c r="CD251" s="31">
        <v>0</v>
      </c>
      <c r="CE251" s="32">
        <v>0</v>
      </c>
      <c r="CF251" s="32">
        <v>0</v>
      </c>
      <c r="CG251" s="32">
        <v>0</v>
      </c>
    </row>
    <row r="252" spans="1:89" ht="15" customHeight="1" thickBot="1" x14ac:dyDescent="0.3">
      <c r="A252" s="141" t="s">
        <v>896</v>
      </c>
      <c r="B252" s="19" t="s">
        <v>1824</v>
      </c>
      <c r="C252" s="20" t="s">
        <v>3837</v>
      </c>
      <c r="D252" s="143" t="s">
        <v>1825</v>
      </c>
      <c r="E252" s="23" t="s">
        <v>4644</v>
      </c>
      <c r="F252" s="331">
        <f>SUM(LARGE(G252:CG252,{1,2,3,4,5,6}))</f>
        <v>1347</v>
      </c>
      <c r="G252" s="36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>
        <v>642</v>
      </c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>
        <v>500</v>
      </c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8">
        <v>205</v>
      </c>
      <c r="CB252" s="31">
        <v>0</v>
      </c>
      <c r="CC252" s="31">
        <v>0</v>
      </c>
      <c r="CD252" s="31">
        <v>0</v>
      </c>
      <c r="CE252" s="32">
        <v>0</v>
      </c>
      <c r="CF252" s="32">
        <v>0</v>
      </c>
      <c r="CG252" s="32">
        <v>0</v>
      </c>
    </row>
    <row r="253" spans="1:89" ht="15" customHeight="1" thickBot="1" x14ac:dyDescent="0.3">
      <c r="A253" s="141" t="s">
        <v>899</v>
      </c>
      <c r="B253" s="19" t="s">
        <v>1499</v>
      </c>
      <c r="C253" s="20" t="s">
        <v>3748</v>
      </c>
      <c r="D253" s="143" t="s">
        <v>1500</v>
      </c>
      <c r="E253" s="23" t="s">
        <v>4655</v>
      </c>
      <c r="F253" s="331">
        <f>SUM(LARGE(G253:CG253,{1,2,3,4,5,6}))</f>
        <v>1322</v>
      </c>
      <c r="G253" s="36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>
        <v>205</v>
      </c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>
        <v>504</v>
      </c>
      <c r="AP253" s="37"/>
      <c r="AQ253" s="37"/>
      <c r="AR253" s="37"/>
      <c r="AS253" s="37"/>
      <c r="AT253" s="37"/>
      <c r="AU253" s="37"/>
      <c r="AV253" s="37"/>
      <c r="AW253" s="37"/>
      <c r="AX253" s="37">
        <v>253</v>
      </c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>
        <v>360</v>
      </c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8"/>
      <c r="CB253" s="31">
        <v>0</v>
      </c>
      <c r="CC253" s="31">
        <v>0</v>
      </c>
      <c r="CD253" s="31">
        <v>0</v>
      </c>
      <c r="CE253" s="32">
        <v>0</v>
      </c>
      <c r="CF253" s="32">
        <v>0</v>
      </c>
      <c r="CG253" s="32">
        <v>0</v>
      </c>
    </row>
    <row r="254" spans="1:89" ht="15" customHeight="1" thickBot="1" x14ac:dyDescent="0.3">
      <c r="A254" s="141" t="s">
        <v>902</v>
      </c>
      <c r="B254" s="19" t="s">
        <v>1943</v>
      </c>
      <c r="C254" s="20" t="s">
        <v>3716</v>
      </c>
      <c r="D254" s="143" t="s">
        <v>1944</v>
      </c>
      <c r="E254" s="23" t="s">
        <v>162</v>
      </c>
      <c r="F254" s="331">
        <f>SUM(LARGE(G254:CG254,{1,2,3,4,5,6}))</f>
        <v>1319</v>
      </c>
      <c r="G254" s="36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>
        <v>444</v>
      </c>
      <c r="Z254" s="37"/>
      <c r="AA254" s="37"/>
      <c r="AB254" s="37"/>
      <c r="AC254" s="37"/>
      <c r="AD254" s="37"/>
      <c r="AE254" s="37"/>
      <c r="AF254" s="37"/>
      <c r="AG254" s="37"/>
      <c r="AH254" s="37"/>
      <c r="AI254" s="37">
        <v>490</v>
      </c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>
        <v>385</v>
      </c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8"/>
      <c r="CB254" s="31">
        <v>0</v>
      </c>
      <c r="CC254" s="31">
        <v>0</v>
      </c>
      <c r="CD254" s="31">
        <v>0</v>
      </c>
      <c r="CE254" s="32">
        <v>0</v>
      </c>
      <c r="CF254" s="32">
        <v>0</v>
      </c>
      <c r="CG254" s="32">
        <v>0</v>
      </c>
      <c r="CK254" s="140"/>
    </row>
    <row r="255" spans="1:89" ht="15" customHeight="1" thickBot="1" x14ac:dyDescent="0.3">
      <c r="A255" s="141" t="s">
        <v>905</v>
      </c>
      <c r="B255" s="21" t="s">
        <v>411</v>
      </c>
      <c r="C255" s="20" t="s">
        <v>4286</v>
      </c>
      <c r="D255" s="143" t="s">
        <v>412</v>
      </c>
      <c r="E255" s="23" t="s">
        <v>222</v>
      </c>
      <c r="F255" s="331">
        <f>SUM(LARGE(G255:CG255,{1,2,3,4,5,6}))</f>
        <v>1315</v>
      </c>
      <c r="G255" s="36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>
        <v>360</v>
      </c>
      <c r="AZ255" s="37"/>
      <c r="BA255" s="37"/>
      <c r="BB255" s="37"/>
      <c r="BC255" s="37"/>
      <c r="BD255" s="37"/>
      <c r="BE255" s="37"/>
      <c r="BF255" s="37"/>
      <c r="BG255" s="37"/>
      <c r="BH255" s="37">
        <v>205</v>
      </c>
      <c r="BI255" s="37"/>
      <c r="BJ255" s="37">
        <v>450</v>
      </c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>
        <v>300</v>
      </c>
      <c r="CA255" s="38"/>
      <c r="CB255" s="31">
        <v>0</v>
      </c>
      <c r="CC255" s="31">
        <v>0</v>
      </c>
      <c r="CD255" s="31">
        <v>0</v>
      </c>
      <c r="CE255" s="32">
        <v>0</v>
      </c>
      <c r="CF255" s="32">
        <v>0</v>
      </c>
      <c r="CG255" s="32">
        <v>0</v>
      </c>
    </row>
    <row r="256" spans="1:89" ht="15" customHeight="1" thickBot="1" x14ac:dyDescent="0.3">
      <c r="A256" s="141" t="s">
        <v>908</v>
      </c>
      <c r="B256" s="127" t="s">
        <v>439</v>
      </c>
      <c r="C256" s="20" t="s">
        <v>4339</v>
      </c>
      <c r="D256" s="143" t="s">
        <v>440</v>
      </c>
      <c r="E256" s="23" t="s">
        <v>166</v>
      </c>
      <c r="F256" s="331">
        <f>SUM(LARGE(G256:CG256,{1,2,3,4,5,6}))</f>
        <v>1315</v>
      </c>
      <c r="G256" s="36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>
        <v>450</v>
      </c>
      <c r="Y256" s="37"/>
      <c r="Z256" s="37"/>
      <c r="AA256" s="37"/>
      <c r="AB256" s="37"/>
      <c r="AC256" s="37"/>
      <c r="AD256" s="37"/>
      <c r="AE256" s="37">
        <v>480</v>
      </c>
      <c r="AF256" s="37"/>
      <c r="AG256" s="37"/>
      <c r="AH256" s="37"/>
      <c r="AI256" s="37">
        <v>385</v>
      </c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8"/>
      <c r="CB256" s="31">
        <v>0</v>
      </c>
      <c r="CC256" s="31">
        <v>0</v>
      </c>
      <c r="CD256" s="31">
        <v>0</v>
      </c>
      <c r="CE256" s="32">
        <v>0</v>
      </c>
      <c r="CF256" s="32">
        <v>0</v>
      </c>
      <c r="CG256" s="32">
        <v>0</v>
      </c>
    </row>
    <row r="257" spans="1:89" ht="15" customHeight="1" thickBot="1" x14ac:dyDescent="0.3">
      <c r="A257" s="141" t="s">
        <v>911</v>
      </c>
      <c r="B257" s="19" t="s">
        <v>1611</v>
      </c>
      <c r="C257" s="20" t="s">
        <v>3820</v>
      </c>
      <c r="D257" s="143" t="s">
        <v>1612</v>
      </c>
      <c r="E257" s="23" t="s">
        <v>166</v>
      </c>
      <c r="F257" s="331">
        <f>SUM(LARGE(G257:CG257,{1,2,3,4,5,6}))</f>
        <v>1307</v>
      </c>
      <c r="G257" s="36"/>
      <c r="H257" s="37"/>
      <c r="I257" s="37"/>
      <c r="J257" s="37"/>
      <c r="K257" s="37"/>
      <c r="L257" s="37"/>
      <c r="M257" s="37">
        <v>385</v>
      </c>
      <c r="N257" s="37"/>
      <c r="O257" s="37"/>
      <c r="P257" s="37">
        <v>137</v>
      </c>
      <c r="Q257" s="37"/>
      <c r="R257" s="37"/>
      <c r="S257" s="37"/>
      <c r="T257" s="37"/>
      <c r="U257" s="37"/>
      <c r="V257" s="37"/>
      <c r="W257" s="37"/>
      <c r="X257" s="37"/>
      <c r="Y257" s="37">
        <v>272</v>
      </c>
      <c r="Z257" s="37"/>
      <c r="AA257" s="37"/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>
        <v>513</v>
      </c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8"/>
      <c r="CB257" s="31">
        <v>0</v>
      </c>
      <c r="CC257" s="31">
        <v>0</v>
      </c>
      <c r="CD257" s="31">
        <v>0</v>
      </c>
      <c r="CE257" s="32">
        <v>0</v>
      </c>
      <c r="CF257" s="32">
        <v>0</v>
      </c>
      <c r="CG257" s="32">
        <v>0</v>
      </c>
    </row>
    <row r="258" spans="1:89" ht="15" customHeight="1" thickBot="1" x14ac:dyDescent="0.3">
      <c r="A258" s="141" t="s">
        <v>914</v>
      </c>
      <c r="B258" s="75" t="s">
        <v>451</v>
      </c>
      <c r="C258" s="20" t="s">
        <v>4294</v>
      </c>
      <c r="D258" s="143" t="s">
        <v>3549</v>
      </c>
      <c r="E258" s="23" t="s">
        <v>4655</v>
      </c>
      <c r="F258" s="331">
        <f>SUM(LARGE(G258:CG258,{1,2,3,4,5,6}))</f>
        <v>1307</v>
      </c>
      <c r="G258" s="36"/>
      <c r="H258" s="37"/>
      <c r="I258" s="37">
        <v>253</v>
      </c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>
        <v>157</v>
      </c>
      <c r="AB258" s="37"/>
      <c r="AC258" s="37"/>
      <c r="AD258" s="37"/>
      <c r="AE258" s="37"/>
      <c r="AF258" s="37">
        <v>157</v>
      </c>
      <c r="AG258" s="37"/>
      <c r="AH258" s="37">
        <v>175</v>
      </c>
      <c r="AI258" s="37"/>
      <c r="AJ258" s="37"/>
      <c r="AK258" s="37"/>
      <c r="AL258" s="37"/>
      <c r="AM258" s="37"/>
      <c r="AN258" s="37"/>
      <c r="AO258" s="37">
        <v>360</v>
      </c>
      <c r="AP258" s="37"/>
      <c r="AQ258" s="37"/>
      <c r="AR258" s="37"/>
      <c r="AS258" s="37"/>
      <c r="AT258" s="37"/>
      <c r="AU258" s="37"/>
      <c r="AV258" s="37"/>
      <c r="AW258" s="37"/>
      <c r="AX258" s="37">
        <v>205</v>
      </c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8"/>
      <c r="CB258" s="31">
        <v>0</v>
      </c>
      <c r="CC258" s="31">
        <v>0</v>
      </c>
      <c r="CD258" s="31">
        <v>0</v>
      </c>
      <c r="CE258" s="32">
        <v>0</v>
      </c>
      <c r="CF258" s="32">
        <v>0</v>
      </c>
      <c r="CG258" s="32">
        <v>0</v>
      </c>
    </row>
    <row r="259" spans="1:89" ht="15" customHeight="1" thickBot="1" x14ac:dyDescent="0.3">
      <c r="A259" s="141" t="s">
        <v>917</v>
      </c>
      <c r="B259" s="21" t="s">
        <v>603</v>
      </c>
      <c r="C259" s="20" t="s">
        <v>4343</v>
      </c>
      <c r="D259" s="143" t="s">
        <v>604</v>
      </c>
      <c r="E259" s="23" t="s">
        <v>306</v>
      </c>
      <c r="F259" s="331">
        <f>SUM(LARGE(G259:CG259,{1,2,3,4,5,6}))</f>
        <v>1299</v>
      </c>
      <c r="G259" s="36"/>
      <c r="H259" s="37"/>
      <c r="I259" s="37"/>
      <c r="J259" s="37"/>
      <c r="K259" s="37">
        <v>114</v>
      </c>
      <c r="L259" s="37"/>
      <c r="M259" s="37"/>
      <c r="N259" s="37"/>
      <c r="O259" s="37"/>
      <c r="P259" s="37"/>
      <c r="Q259" s="37"/>
      <c r="R259" s="37"/>
      <c r="S259" s="37"/>
      <c r="T259" s="37"/>
      <c r="U259" s="37">
        <v>114</v>
      </c>
      <c r="V259" s="37"/>
      <c r="W259" s="37"/>
      <c r="X259" s="37"/>
      <c r="Y259" s="37"/>
      <c r="Z259" s="37">
        <v>114</v>
      </c>
      <c r="AA259" s="37"/>
      <c r="AB259" s="37"/>
      <c r="AC259" s="37"/>
      <c r="AD259" s="37"/>
      <c r="AE259" s="37"/>
      <c r="AF259" s="37"/>
      <c r="AG259" s="37"/>
      <c r="AH259" s="37"/>
      <c r="AI259" s="37">
        <v>272</v>
      </c>
      <c r="AJ259" s="37"/>
      <c r="AK259" s="37"/>
      <c r="AL259" s="37"/>
      <c r="AM259" s="37"/>
      <c r="AN259" s="37"/>
      <c r="AO259" s="37"/>
      <c r="AP259" s="37"/>
      <c r="AQ259" s="37"/>
      <c r="AR259" s="37">
        <v>192</v>
      </c>
      <c r="AS259" s="37"/>
      <c r="AT259" s="37"/>
      <c r="AU259" s="37"/>
      <c r="AV259" s="37"/>
      <c r="AW259" s="37"/>
      <c r="AX259" s="37"/>
      <c r="AY259" s="37"/>
      <c r="AZ259" s="37"/>
      <c r="BA259" s="37">
        <v>175</v>
      </c>
      <c r="BB259" s="37"/>
      <c r="BC259" s="37"/>
      <c r="BD259" s="37">
        <v>400</v>
      </c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>
        <v>146</v>
      </c>
      <c r="BR259" s="37"/>
      <c r="BS259" s="37"/>
      <c r="BT259" s="37"/>
      <c r="BU259" s="37"/>
      <c r="BV259" s="37"/>
      <c r="BW259" s="37"/>
      <c r="BX259" s="37"/>
      <c r="BY259" s="37"/>
      <c r="BZ259" s="37"/>
      <c r="CA259" s="38"/>
      <c r="CB259" s="31">
        <v>0</v>
      </c>
      <c r="CC259" s="31">
        <v>0</v>
      </c>
      <c r="CD259" s="31">
        <v>0</v>
      </c>
      <c r="CE259" s="32">
        <v>0</v>
      </c>
      <c r="CF259" s="32">
        <v>0</v>
      </c>
      <c r="CG259" s="32">
        <v>0</v>
      </c>
    </row>
    <row r="260" spans="1:89" ht="15" customHeight="1" thickBot="1" x14ac:dyDescent="0.3">
      <c r="A260" s="141" t="s">
        <v>920</v>
      </c>
      <c r="B260" s="69" t="s">
        <v>1689</v>
      </c>
      <c r="C260" s="20" t="s">
        <v>3709</v>
      </c>
      <c r="D260" s="143" t="s">
        <v>1690</v>
      </c>
      <c r="E260" s="23" t="s">
        <v>4654</v>
      </c>
      <c r="F260" s="331">
        <f>SUM(LARGE(G260:CG260,{1,2,3,4,5,6}))</f>
        <v>1287</v>
      </c>
      <c r="G260" s="36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>
        <v>175</v>
      </c>
      <c r="AB260" s="37"/>
      <c r="AC260" s="37"/>
      <c r="AD260" s="37"/>
      <c r="AE260" s="37"/>
      <c r="AF260" s="37">
        <v>114</v>
      </c>
      <c r="AG260" s="37"/>
      <c r="AH260" s="37">
        <v>175</v>
      </c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>
        <v>250</v>
      </c>
      <c r="AY260" s="37"/>
      <c r="AZ260" s="37"/>
      <c r="BA260" s="37"/>
      <c r="BB260" s="37">
        <v>275</v>
      </c>
      <c r="BC260" s="37"/>
      <c r="BD260" s="37">
        <v>220</v>
      </c>
      <c r="BE260" s="37"/>
      <c r="BF260" s="37"/>
      <c r="BG260" s="37"/>
      <c r="BH260" s="37"/>
      <c r="BI260" s="37"/>
      <c r="BJ260" s="37"/>
      <c r="BK260" s="37"/>
      <c r="BL260" s="37"/>
      <c r="BM260" s="37">
        <v>192</v>
      </c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8"/>
      <c r="CB260" s="31">
        <v>0</v>
      </c>
      <c r="CC260" s="31">
        <v>0</v>
      </c>
      <c r="CD260" s="31">
        <v>0</v>
      </c>
      <c r="CE260" s="32">
        <v>0</v>
      </c>
      <c r="CF260" s="32">
        <v>0</v>
      </c>
      <c r="CG260" s="32">
        <v>0</v>
      </c>
    </row>
    <row r="261" spans="1:89" ht="15" customHeight="1" thickBot="1" x14ac:dyDescent="0.3">
      <c r="A261" s="141" t="s">
        <v>923</v>
      </c>
      <c r="B261" s="19" t="s">
        <v>567</v>
      </c>
      <c r="C261" s="20" t="s">
        <v>3908</v>
      </c>
      <c r="D261" s="143" t="s">
        <v>568</v>
      </c>
      <c r="E261" s="23" t="s">
        <v>166</v>
      </c>
      <c r="F261" s="331">
        <f>SUM(LARGE(G261:CG261,{1,2,3,4,5,6}))</f>
        <v>1284</v>
      </c>
      <c r="G261" s="36"/>
      <c r="H261" s="37"/>
      <c r="I261" s="37"/>
      <c r="J261" s="37"/>
      <c r="K261" s="37"/>
      <c r="L261" s="37"/>
      <c r="M261" s="37"/>
      <c r="N261" s="37"/>
      <c r="O261" s="37"/>
      <c r="P261" s="37">
        <v>146</v>
      </c>
      <c r="Q261" s="37"/>
      <c r="R261" s="37"/>
      <c r="S261" s="37"/>
      <c r="T261" s="37"/>
      <c r="U261" s="37"/>
      <c r="V261" s="37"/>
      <c r="W261" s="37"/>
      <c r="X261" s="37"/>
      <c r="Y261" s="37"/>
      <c r="Z261" s="37">
        <v>177</v>
      </c>
      <c r="AA261" s="37"/>
      <c r="AB261" s="37"/>
      <c r="AC261" s="37"/>
      <c r="AD261" s="37"/>
      <c r="AE261" s="37"/>
      <c r="AF261" s="37"/>
      <c r="AG261" s="37">
        <v>213</v>
      </c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>
        <v>275</v>
      </c>
      <c r="AS261" s="37"/>
      <c r="AT261" s="37"/>
      <c r="AU261" s="37"/>
      <c r="AV261" s="37"/>
      <c r="AW261" s="37"/>
      <c r="AX261" s="37"/>
      <c r="AY261" s="37">
        <v>275</v>
      </c>
      <c r="AZ261" s="37"/>
      <c r="BA261" s="37"/>
      <c r="BB261" s="37"/>
      <c r="BC261" s="37"/>
      <c r="BD261" s="37">
        <v>152</v>
      </c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>
        <v>192</v>
      </c>
      <c r="BY261" s="37"/>
      <c r="BZ261" s="37"/>
      <c r="CA261" s="38"/>
      <c r="CB261" s="31">
        <v>0</v>
      </c>
      <c r="CC261" s="31">
        <v>0</v>
      </c>
      <c r="CD261" s="31">
        <v>0</v>
      </c>
      <c r="CE261" s="32">
        <v>0</v>
      </c>
      <c r="CF261" s="32">
        <v>0</v>
      </c>
      <c r="CG261" s="32">
        <v>0</v>
      </c>
    </row>
    <row r="262" spans="1:89" ht="15" customHeight="1" thickBot="1" x14ac:dyDescent="0.3">
      <c r="A262" s="141" t="s">
        <v>926</v>
      </c>
      <c r="B262" s="21" t="s">
        <v>188</v>
      </c>
      <c r="C262" s="20" t="s">
        <v>4228</v>
      </c>
      <c r="D262" s="143" t="s">
        <v>189</v>
      </c>
      <c r="E262" s="23" t="s">
        <v>4640</v>
      </c>
      <c r="F262" s="331">
        <f>SUM(LARGE(G262:CG262,{1,2,3,4,5,6}))</f>
        <v>1284</v>
      </c>
      <c r="G262" s="36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>
        <v>504</v>
      </c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>
        <v>780</v>
      </c>
      <c r="BU262" s="37"/>
      <c r="BV262" s="37"/>
      <c r="BW262" s="37"/>
      <c r="BX262" s="37"/>
      <c r="BY262" s="37"/>
      <c r="BZ262" s="37"/>
      <c r="CA262" s="38"/>
      <c r="CB262" s="31">
        <v>0</v>
      </c>
      <c r="CC262" s="31">
        <v>0</v>
      </c>
      <c r="CD262" s="31">
        <v>0</v>
      </c>
      <c r="CE262" s="32">
        <v>0</v>
      </c>
      <c r="CF262" s="32">
        <v>0</v>
      </c>
      <c r="CG262" s="32">
        <v>0</v>
      </c>
    </row>
    <row r="263" spans="1:89" ht="15" customHeight="1" thickBot="1" x14ac:dyDescent="0.3">
      <c r="A263" s="141" t="s">
        <v>929</v>
      </c>
      <c r="B263" s="19" t="s">
        <v>1587</v>
      </c>
      <c r="C263" s="20" t="s">
        <v>3705</v>
      </c>
      <c r="D263" s="143" t="s">
        <v>1588</v>
      </c>
      <c r="E263" s="23" t="s">
        <v>306</v>
      </c>
      <c r="F263" s="331">
        <f>SUM(LARGE(G263:CG263,{1,2,3,4,5,6}))</f>
        <v>1276</v>
      </c>
      <c r="G263" s="36"/>
      <c r="H263" s="37"/>
      <c r="I263" s="37"/>
      <c r="J263" s="37"/>
      <c r="K263" s="37"/>
      <c r="L263" s="37"/>
      <c r="M263" s="37">
        <v>385</v>
      </c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>
        <v>190</v>
      </c>
      <c r="AA263" s="37"/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>
        <v>385</v>
      </c>
      <c r="BU263" s="37"/>
      <c r="BV263" s="37"/>
      <c r="BW263" s="37"/>
      <c r="BX263" s="37">
        <v>316</v>
      </c>
      <c r="BY263" s="37"/>
      <c r="BZ263" s="37"/>
      <c r="CA263" s="38"/>
      <c r="CB263" s="31">
        <v>0</v>
      </c>
      <c r="CC263" s="31">
        <v>0</v>
      </c>
      <c r="CD263" s="31">
        <v>0</v>
      </c>
      <c r="CE263" s="32">
        <v>0</v>
      </c>
      <c r="CF263" s="32">
        <v>0</v>
      </c>
      <c r="CG263" s="32">
        <v>0</v>
      </c>
    </row>
    <row r="264" spans="1:89" ht="15" customHeight="1" thickBot="1" x14ac:dyDescent="0.3">
      <c r="A264" s="141" t="s">
        <v>931</v>
      </c>
      <c r="B264" s="19" t="s">
        <v>549</v>
      </c>
      <c r="C264" s="20" t="s">
        <v>4321</v>
      </c>
      <c r="D264" s="143" t="s">
        <v>550</v>
      </c>
      <c r="E264" s="23" t="s">
        <v>148</v>
      </c>
      <c r="F264" s="331">
        <f>SUM(LARGE(G264:CG264,{1,2,3,4,5,6}))</f>
        <v>1264</v>
      </c>
      <c r="G264" s="36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>
        <v>220</v>
      </c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>
        <v>275</v>
      </c>
      <c r="BS264" s="37"/>
      <c r="BT264" s="37">
        <v>192</v>
      </c>
      <c r="BU264" s="37"/>
      <c r="BV264" s="37"/>
      <c r="BW264" s="37"/>
      <c r="BX264" s="37">
        <v>192</v>
      </c>
      <c r="BY264" s="37">
        <v>385</v>
      </c>
      <c r="BZ264" s="37"/>
      <c r="CA264" s="38"/>
      <c r="CB264" s="31">
        <v>0</v>
      </c>
      <c r="CC264" s="31">
        <v>0</v>
      </c>
      <c r="CD264" s="31">
        <v>0</v>
      </c>
      <c r="CE264" s="32">
        <v>0</v>
      </c>
      <c r="CF264" s="32">
        <v>0</v>
      </c>
      <c r="CG264" s="32">
        <v>0</v>
      </c>
    </row>
    <row r="265" spans="1:89" ht="15" customHeight="1" thickBot="1" x14ac:dyDescent="0.3">
      <c r="A265" s="141" t="s">
        <v>934</v>
      </c>
      <c r="B265" s="19" t="s">
        <v>1705</v>
      </c>
      <c r="C265" s="20" t="s">
        <v>3785</v>
      </c>
      <c r="D265" s="143" t="s">
        <v>1706</v>
      </c>
      <c r="E265" s="23" t="s">
        <v>4645</v>
      </c>
      <c r="F265" s="331">
        <f>SUM(LARGE(G265:CG265,{1,2,3,4,5,6}))</f>
        <v>1250</v>
      </c>
      <c r="G265" s="36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>
        <v>250</v>
      </c>
      <c r="AI265" s="37">
        <v>595</v>
      </c>
      <c r="AJ265" s="37"/>
      <c r="AK265" s="37"/>
      <c r="AL265" s="37"/>
      <c r="AM265" s="37"/>
      <c r="AN265" s="37"/>
      <c r="AO265" s="37"/>
      <c r="AP265" s="37">
        <v>213</v>
      </c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>
        <v>192</v>
      </c>
      <c r="BS265" s="37"/>
      <c r="BT265" s="37"/>
      <c r="BU265" s="37"/>
      <c r="BV265" s="37"/>
      <c r="BW265" s="37"/>
      <c r="BX265" s="37"/>
      <c r="BY265" s="37"/>
      <c r="BZ265" s="37"/>
      <c r="CA265" s="38"/>
      <c r="CB265" s="31">
        <v>0</v>
      </c>
      <c r="CC265" s="31">
        <v>0</v>
      </c>
      <c r="CD265" s="31">
        <v>0</v>
      </c>
      <c r="CE265" s="32">
        <v>0</v>
      </c>
      <c r="CF265" s="32">
        <v>0</v>
      </c>
      <c r="CG265" s="32">
        <v>0</v>
      </c>
    </row>
    <row r="266" spans="1:89" ht="15" customHeight="1" thickBot="1" x14ac:dyDescent="0.3">
      <c r="A266" s="141" t="s">
        <v>937</v>
      </c>
      <c r="B266" s="19" t="s">
        <v>584</v>
      </c>
      <c r="C266" s="20" t="s">
        <v>4311</v>
      </c>
      <c r="D266" s="143" t="s">
        <v>585</v>
      </c>
      <c r="E266" s="23" t="s">
        <v>4644</v>
      </c>
      <c r="F266" s="331">
        <f>SUM(LARGE(G266:CG266,{1,2,3,4,5,6}))</f>
        <v>1245</v>
      </c>
      <c r="G266" s="36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>
        <v>642</v>
      </c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>
        <v>350</v>
      </c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8">
        <v>253</v>
      </c>
      <c r="CB266" s="31">
        <v>0</v>
      </c>
      <c r="CC266" s="31">
        <v>0</v>
      </c>
      <c r="CD266" s="31">
        <v>0</v>
      </c>
      <c r="CE266" s="32">
        <v>0</v>
      </c>
      <c r="CF266" s="32">
        <v>0</v>
      </c>
      <c r="CG266" s="32">
        <v>0</v>
      </c>
    </row>
    <row r="267" spans="1:89" ht="15" customHeight="1" thickBot="1" x14ac:dyDescent="0.3">
      <c r="A267" s="141" t="s">
        <v>940</v>
      </c>
      <c r="B267" s="19" t="s">
        <v>1617</v>
      </c>
      <c r="C267" s="20" t="s">
        <v>3789</v>
      </c>
      <c r="D267" s="143" t="s">
        <v>1618</v>
      </c>
      <c r="E267" s="23" t="s">
        <v>4653</v>
      </c>
      <c r="F267" s="331">
        <f>SUM(LARGE(G267:CG267,{1,2,3,4,5,6}))</f>
        <v>1245</v>
      </c>
      <c r="G267" s="36"/>
      <c r="H267" s="37"/>
      <c r="I267" s="37"/>
      <c r="J267" s="37">
        <v>102</v>
      </c>
      <c r="K267" s="37"/>
      <c r="L267" s="37"/>
      <c r="M267" s="37"/>
      <c r="N267" s="37"/>
      <c r="O267" s="37"/>
      <c r="P267" s="37"/>
      <c r="Q267" s="37"/>
      <c r="R267" s="37"/>
      <c r="S267" s="37"/>
      <c r="T267" s="37">
        <v>157</v>
      </c>
      <c r="U267" s="37"/>
      <c r="V267" s="37"/>
      <c r="W267" s="37"/>
      <c r="X267" s="37"/>
      <c r="Y267" s="37">
        <v>222</v>
      </c>
      <c r="Z267" s="37"/>
      <c r="AA267" s="37"/>
      <c r="AB267" s="37"/>
      <c r="AC267" s="37"/>
      <c r="AD267" s="37"/>
      <c r="AE267" s="37"/>
      <c r="AF267" s="37"/>
      <c r="AG267" s="37">
        <v>157</v>
      </c>
      <c r="AH267" s="37"/>
      <c r="AI267" s="37"/>
      <c r="AJ267" s="37"/>
      <c r="AK267" s="37"/>
      <c r="AL267" s="37"/>
      <c r="AM267" s="37"/>
      <c r="AN267" s="37"/>
      <c r="AO267" s="37"/>
      <c r="AP267" s="37"/>
      <c r="AQ267" s="37">
        <v>157</v>
      </c>
      <c r="AR267" s="37"/>
      <c r="AS267" s="37"/>
      <c r="AT267" s="37"/>
      <c r="AU267" s="37">
        <v>450</v>
      </c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8"/>
      <c r="CB267" s="31">
        <v>0</v>
      </c>
      <c r="CC267" s="31">
        <v>0</v>
      </c>
      <c r="CD267" s="31">
        <v>0</v>
      </c>
      <c r="CE267" s="32">
        <v>0</v>
      </c>
      <c r="CF267" s="32">
        <v>0</v>
      </c>
      <c r="CG267" s="32">
        <v>0</v>
      </c>
    </row>
    <row r="268" spans="1:89" ht="15" customHeight="1" thickBot="1" x14ac:dyDescent="0.3">
      <c r="A268" s="141" t="s">
        <v>943</v>
      </c>
      <c r="B268" s="21" t="s">
        <v>629</v>
      </c>
      <c r="C268" s="20" t="s">
        <v>3993</v>
      </c>
      <c r="D268" s="143" t="s">
        <v>630</v>
      </c>
      <c r="E268" s="23" t="s">
        <v>4655</v>
      </c>
      <c r="F268" s="331">
        <f>SUM(LARGE(G268:CG268,{1,2,3,4,5,6}))</f>
        <v>1244</v>
      </c>
      <c r="G268" s="36"/>
      <c r="H268" s="37"/>
      <c r="I268" s="37">
        <v>213</v>
      </c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>
        <v>137</v>
      </c>
      <c r="AB268" s="37"/>
      <c r="AC268" s="37"/>
      <c r="AD268" s="37"/>
      <c r="AE268" s="37"/>
      <c r="AF268" s="37">
        <v>114</v>
      </c>
      <c r="AG268" s="37"/>
      <c r="AH268" s="37">
        <v>117</v>
      </c>
      <c r="AI268" s="37"/>
      <c r="AJ268" s="37"/>
      <c r="AK268" s="37"/>
      <c r="AL268" s="37"/>
      <c r="AM268" s="37"/>
      <c r="AN268" s="37"/>
      <c r="AO268" s="37">
        <v>275</v>
      </c>
      <c r="AP268" s="37"/>
      <c r="AQ268" s="37"/>
      <c r="AR268" s="37"/>
      <c r="AS268" s="37"/>
      <c r="AT268" s="37"/>
      <c r="AU268" s="37"/>
      <c r="AV268" s="37"/>
      <c r="AW268" s="37"/>
      <c r="AX268" s="37">
        <v>137</v>
      </c>
      <c r="AY268" s="37"/>
      <c r="AZ268" s="37"/>
      <c r="BA268" s="37"/>
      <c r="BB268" s="37"/>
      <c r="BC268" s="37"/>
      <c r="BD268" s="37">
        <v>152</v>
      </c>
      <c r="BE268" s="37"/>
      <c r="BF268" s="37"/>
      <c r="BG268" s="37"/>
      <c r="BH268" s="37"/>
      <c r="BI268" s="37"/>
      <c r="BJ268" s="37"/>
      <c r="BK268" s="37"/>
      <c r="BL268" s="37"/>
      <c r="BM268" s="37">
        <v>275</v>
      </c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>
        <v>192</v>
      </c>
      <c r="BZ268" s="37"/>
      <c r="CA268" s="38"/>
      <c r="CB268" s="31">
        <v>0</v>
      </c>
      <c r="CC268" s="31">
        <v>0</v>
      </c>
      <c r="CD268" s="31">
        <v>0</v>
      </c>
      <c r="CE268" s="32">
        <v>0</v>
      </c>
      <c r="CF268" s="32">
        <v>0</v>
      </c>
      <c r="CG268" s="32">
        <v>0</v>
      </c>
    </row>
    <row r="269" spans="1:89" ht="15" customHeight="1" thickBot="1" x14ac:dyDescent="0.3">
      <c r="A269" s="141" t="s">
        <v>945</v>
      </c>
      <c r="B269" s="19" t="s">
        <v>1908</v>
      </c>
      <c r="C269" s="20" t="s">
        <v>3814</v>
      </c>
      <c r="D269" s="143" t="s">
        <v>1909</v>
      </c>
      <c r="E269" s="23" t="s">
        <v>275</v>
      </c>
      <c r="F269" s="331">
        <f>SUM(LARGE(G269:CG269,{1,2,3,4,5,6}))</f>
        <v>1226</v>
      </c>
      <c r="G269" s="36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>
        <v>114</v>
      </c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>
        <v>60</v>
      </c>
      <c r="AI269" s="37"/>
      <c r="AJ269" s="37"/>
      <c r="AK269" s="37"/>
      <c r="AL269" s="37"/>
      <c r="AM269" s="37"/>
      <c r="AN269" s="37"/>
      <c r="AO269" s="37">
        <v>275</v>
      </c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>
        <v>350</v>
      </c>
      <c r="BC269" s="37"/>
      <c r="BD269" s="37">
        <v>152</v>
      </c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>
        <v>275</v>
      </c>
      <c r="BZ269" s="37"/>
      <c r="CA269" s="38"/>
      <c r="CB269" s="31">
        <v>0</v>
      </c>
      <c r="CC269" s="31">
        <v>0</v>
      </c>
      <c r="CD269" s="31">
        <v>0</v>
      </c>
      <c r="CE269" s="32">
        <v>0</v>
      </c>
      <c r="CF269" s="32">
        <v>0</v>
      </c>
      <c r="CG269" s="32">
        <v>0</v>
      </c>
    </row>
    <row r="270" spans="1:89" ht="15" customHeight="1" thickBot="1" x14ac:dyDescent="0.3">
      <c r="A270" s="141" t="s">
        <v>948</v>
      </c>
      <c r="B270" s="19" t="s">
        <v>686</v>
      </c>
      <c r="C270" s="20" t="s">
        <v>4367</v>
      </c>
      <c r="D270" s="143" t="s">
        <v>3556</v>
      </c>
      <c r="E270" s="23" t="s">
        <v>4654</v>
      </c>
      <c r="F270" s="331">
        <f>SUM(LARGE(G270:CG270,{1,2,3,4,5,6}))</f>
        <v>1226</v>
      </c>
      <c r="G270" s="36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>
        <v>175</v>
      </c>
      <c r="AB270" s="37"/>
      <c r="AC270" s="37"/>
      <c r="AD270" s="37"/>
      <c r="AE270" s="37"/>
      <c r="AF270" s="37">
        <v>114</v>
      </c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>
        <v>250</v>
      </c>
      <c r="AY270" s="37"/>
      <c r="AZ270" s="37"/>
      <c r="BA270" s="37"/>
      <c r="BB270" s="37">
        <v>275</v>
      </c>
      <c r="BC270" s="37"/>
      <c r="BD270" s="37">
        <v>220</v>
      </c>
      <c r="BE270" s="37"/>
      <c r="BF270" s="37"/>
      <c r="BG270" s="37"/>
      <c r="BH270" s="37"/>
      <c r="BI270" s="37"/>
      <c r="BJ270" s="37"/>
      <c r="BK270" s="37"/>
      <c r="BL270" s="37"/>
      <c r="BM270" s="37">
        <v>192</v>
      </c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8"/>
      <c r="CB270" s="31">
        <v>0</v>
      </c>
      <c r="CC270" s="31">
        <v>0</v>
      </c>
      <c r="CD270" s="31">
        <v>0</v>
      </c>
      <c r="CE270" s="32">
        <v>0</v>
      </c>
      <c r="CF270" s="32">
        <v>0</v>
      </c>
      <c r="CG270" s="32">
        <v>0</v>
      </c>
      <c r="CK270" s="140"/>
    </row>
    <row r="271" spans="1:89" ht="15" customHeight="1" thickBot="1" x14ac:dyDescent="0.3">
      <c r="A271" s="141" t="s">
        <v>950</v>
      </c>
      <c r="B271" s="19" t="s">
        <v>655</v>
      </c>
      <c r="C271" s="20" t="s">
        <v>4357</v>
      </c>
      <c r="D271" s="143" t="s">
        <v>656</v>
      </c>
      <c r="E271" s="23" t="s">
        <v>306</v>
      </c>
      <c r="F271" s="331">
        <f>SUM(LARGE(G271:CG271,{1,2,3,4,5,6}))</f>
        <v>1221</v>
      </c>
      <c r="G271" s="36"/>
      <c r="H271" s="37"/>
      <c r="I271" s="37"/>
      <c r="J271" s="37"/>
      <c r="K271" s="37">
        <v>114</v>
      </c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>
        <v>146</v>
      </c>
      <c r="AA271" s="37"/>
      <c r="AB271" s="37"/>
      <c r="AC271" s="37"/>
      <c r="AD271" s="37"/>
      <c r="AE271" s="37"/>
      <c r="AF271" s="37"/>
      <c r="AG271" s="37"/>
      <c r="AH271" s="37"/>
      <c r="AI271" s="37">
        <v>272</v>
      </c>
      <c r="AJ271" s="37"/>
      <c r="AK271" s="37"/>
      <c r="AL271" s="37"/>
      <c r="AM271" s="37"/>
      <c r="AN271" s="37"/>
      <c r="AO271" s="37"/>
      <c r="AP271" s="37"/>
      <c r="AQ271" s="37"/>
      <c r="AR271" s="37">
        <v>192</v>
      </c>
      <c r="AS271" s="37"/>
      <c r="AT271" s="37"/>
      <c r="AU271" s="37"/>
      <c r="AV271" s="37"/>
      <c r="AW271" s="37"/>
      <c r="AX271" s="37"/>
      <c r="AY271" s="37"/>
      <c r="AZ271" s="37"/>
      <c r="BA271" s="37">
        <v>175</v>
      </c>
      <c r="BB271" s="37"/>
      <c r="BC271" s="37"/>
      <c r="BD271" s="37">
        <v>290</v>
      </c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>
        <v>146</v>
      </c>
      <c r="BR271" s="37"/>
      <c r="BS271" s="37"/>
      <c r="BT271" s="37"/>
      <c r="BU271" s="37"/>
      <c r="BV271" s="37"/>
      <c r="BW271" s="37"/>
      <c r="BX271" s="37"/>
      <c r="BY271" s="37"/>
      <c r="BZ271" s="37"/>
      <c r="CA271" s="38"/>
      <c r="CB271" s="31">
        <v>0</v>
      </c>
      <c r="CC271" s="31">
        <v>0</v>
      </c>
      <c r="CD271" s="31">
        <v>0</v>
      </c>
      <c r="CE271" s="32">
        <v>0</v>
      </c>
      <c r="CF271" s="32">
        <v>0</v>
      </c>
      <c r="CG271" s="32">
        <v>0</v>
      </c>
    </row>
    <row r="272" spans="1:89" ht="15" customHeight="1" thickBot="1" x14ac:dyDescent="0.3">
      <c r="A272" s="141" t="s">
        <v>954</v>
      </c>
      <c r="B272" s="69" t="s">
        <v>596</v>
      </c>
      <c r="C272" s="20" t="s">
        <v>4336</v>
      </c>
      <c r="D272" s="143" t="s">
        <v>597</v>
      </c>
      <c r="E272" s="23" t="s">
        <v>4656</v>
      </c>
      <c r="F272" s="331">
        <f>SUM(LARGE(G272:CG272,{1,2,3,4,5,6}))</f>
        <v>1213</v>
      </c>
      <c r="G272" s="36"/>
      <c r="H272" s="37"/>
      <c r="I272" s="37"/>
      <c r="J272" s="37"/>
      <c r="K272" s="37"/>
      <c r="L272" s="37">
        <v>504</v>
      </c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>
        <v>205</v>
      </c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>
        <v>504</v>
      </c>
      <c r="BX272" s="37"/>
      <c r="BY272" s="37"/>
      <c r="BZ272" s="37"/>
      <c r="CA272" s="38"/>
      <c r="CB272" s="31">
        <v>0</v>
      </c>
      <c r="CC272" s="31">
        <v>0</v>
      </c>
      <c r="CD272" s="31">
        <v>0</v>
      </c>
      <c r="CE272" s="32">
        <v>0</v>
      </c>
      <c r="CF272" s="32">
        <v>0</v>
      </c>
      <c r="CG272" s="32">
        <v>0</v>
      </c>
    </row>
    <row r="273" spans="1:89" ht="15" customHeight="1" thickBot="1" x14ac:dyDescent="0.25">
      <c r="A273" s="141" t="s">
        <v>956</v>
      </c>
      <c r="B273" s="42" t="s">
        <v>1762</v>
      </c>
      <c r="C273" s="20" t="s">
        <v>3869</v>
      </c>
      <c r="D273" s="143" t="s">
        <v>1763</v>
      </c>
      <c r="E273" s="23" t="s">
        <v>3379</v>
      </c>
      <c r="F273" s="331">
        <f>SUM(LARGE(G273:CG273,{1,2,3,4,5,6}))</f>
        <v>1205</v>
      </c>
      <c r="G273" s="36">
        <v>475</v>
      </c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>
        <v>475</v>
      </c>
      <c r="AV273" s="37"/>
      <c r="AW273" s="37"/>
      <c r="AX273" s="37"/>
      <c r="AY273" s="37"/>
      <c r="AZ273" s="37"/>
      <c r="BA273" s="37"/>
      <c r="BB273" s="37"/>
      <c r="BC273" s="37"/>
      <c r="BD273" s="37">
        <v>255</v>
      </c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8"/>
      <c r="CB273" s="31">
        <v>0</v>
      </c>
      <c r="CC273" s="31">
        <v>0</v>
      </c>
      <c r="CD273" s="31">
        <v>0</v>
      </c>
      <c r="CE273" s="32">
        <v>0</v>
      </c>
      <c r="CF273" s="32">
        <v>0</v>
      </c>
      <c r="CG273" s="32">
        <v>0</v>
      </c>
    </row>
    <row r="274" spans="1:89" ht="15" customHeight="1" thickBot="1" x14ac:dyDescent="0.3">
      <c r="A274" s="141" t="s">
        <v>959</v>
      </c>
      <c r="B274" s="19" t="s">
        <v>610</v>
      </c>
      <c r="C274" s="20" t="s">
        <v>4307</v>
      </c>
      <c r="D274" s="143" t="s">
        <v>611</v>
      </c>
      <c r="E274" s="23" t="s">
        <v>148</v>
      </c>
      <c r="F274" s="331">
        <f>SUM(LARGE(G274:CG274,{1,2,3,4,5,6}))</f>
        <v>1204</v>
      </c>
      <c r="G274" s="36"/>
      <c r="H274" s="37"/>
      <c r="I274" s="37"/>
      <c r="J274" s="37"/>
      <c r="K274" s="37"/>
      <c r="L274" s="37"/>
      <c r="M274" s="37">
        <v>385</v>
      </c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>
        <v>275</v>
      </c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>
        <v>272</v>
      </c>
      <c r="BU274" s="37"/>
      <c r="BV274" s="37"/>
      <c r="BW274" s="37"/>
      <c r="BX274" s="37">
        <v>272</v>
      </c>
      <c r="BY274" s="37"/>
      <c r="BZ274" s="37"/>
      <c r="CA274" s="38"/>
      <c r="CB274" s="31">
        <v>0</v>
      </c>
      <c r="CC274" s="31">
        <v>0</v>
      </c>
      <c r="CD274" s="31">
        <v>0</v>
      </c>
      <c r="CE274" s="32">
        <v>0</v>
      </c>
      <c r="CF274" s="32">
        <v>0</v>
      </c>
      <c r="CG274" s="32">
        <v>0</v>
      </c>
    </row>
    <row r="275" spans="1:89" ht="15" customHeight="1" thickBot="1" x14ac:dyDescent="0.3">
      <c r="A275" s="141" t="s">
        <v>962</v>
      </c>
      <c r="B275" s="21" t="s">
        <v>736</v>
      </c>
      <c r="C275" s="20" t="s">
        <v>4384</v>
      </c>
      <c r="D275" s="143" t="s">
        <v>737</v>
      </c>
      <c r="E275" s="23" t="s">
        <v>738</v>
      </c>
      <c r="F275" s="331">
        <f>SUM(LARGE(G275:CG275,{1,2,3,4,5,6}))</f>
        <v>1203</v>
      </c>
      <c r="G275" s="36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AI275" s="37">
        <v>385</v>
      </c>
      <c r="AJ275" s="37"/>
      <c r="AK275" s="37"/>
      <c r="AL275" s="37"/>
      <c r="AM275" s="37"/>
      <c r="AN275" s="37"/>
      <c r="AO275" s="37"/>
      <c r="AP275" s="37">
        <v>157</v>
      </c>
      <c r="AQ275" s="37"/>
      <c r="AR275" s="37">
        <v>504</v>
      </c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>
        <v>157</v>
      </c>
      <c r="BR275" s="37"/>
      <c r="BS275" s="37"/>
      <c r="BT275" s="37"/>
      <c r="BU275" s="37"/>
      <c r="BV275" s="37"/>
      <c r="BW275" s="37"/>
      <c r="BX275" s="37"/>
      <c r="BY275" s="37"/>
      <c r="BZ275" s="37"/>
      <c r="CA275" s="38"/>
      <c r="CB275" s="31">
        <v>0</v>
      </c>
      <c r="CC275" s="31">
        <v>0</v>
      </c>
      <c r="CD275" s="31">
        <v>0</v>
      </c>
      <c r="CE275" s="32">
        <v>0</v>
      </c>
      <c r="CF275" s="32">
        <v>0</v>
      </c>
      <c r="CG275" s="32">
        <v>0</v>
      </c>
    </row>
    <row r="276" spans="1:89" ht="15" customHeight="1" thickBot="1" x14ac:dyDescent="0.3">
      <c r="A276" s="141" t="s">
        <v>965</v>
      </c>
      <c r="B276" s="19" t="s">
        <v>2944</v>
      </c>
      <c r="C276" s="20" t="s">
        <v>4572</v>
      </c>
      <c r="D276" s="143" t="s">
        <v>2945</v>
      </c>
      <c r="E276" s="23" t="s">
        <v>4640</v>
      </c>
      <c r="F276" s="331">
        <f>SUM(LARGE(G276:CG276,{1,2,3,4,5,6}))</f>
        <v>1200</v>
      </c>
      <c r="G276" s="36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>
        <v>1200</v>
      </c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8"/>
      <c r="CB276" s="31">
        <v>0</v>
      </c>
      <c r="CC276" s="31">
        <v>0</v>
      </c>
      <c r="CD276" s="31">
        <v>0</v>
      </c>
      <c r="CE276" s="32">
        <v>0</v>
      </c>
      <c r="CF276" s="32">
        <v>0</v>
      </c>
      <c r="CG276" s="32">
        <v>0</v>
      </c>
      <c r="CK276" s="140"/>
    </row>
    <row r="277" spans="1:89" ht="15" customHeight="1" thickBot="1" x14ac:dyDescent="0.3">
      <c r="A277" s="141" t="s">
        <v>969</v>
      </c>
      <c r="B277" s="19" t="s">
        <v>1894</v>
      </c>
      <c r="C277" s="20" t="s">
        <v>3957</v>
      </c>
      <c r="D277" s="143" t="s">
        <v>1895</v>
      </c>
      <c r="E277" s="23" t="s">
        <v>4655</v>
      </c>
      <c r="F277" s="331">
        <f>SUM(LARGE(G277:CG277,{1,2,3,4,5,6}))</f>
        <v>1194</v>
      </c>
      <c r="G277" s="36"/>
      <c r="H277" s="37"/>
      <c r="I277" s="37">
        <v>205</v>
      </c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>
        <v>102</v>
      </c>
      <c r="AB277" s="37"/>
      <c r="AC277" s="37"/>
      <c r="AD277" s="37"/>
      <c r="AE277" s="37"/>
      <c r="AF277" s="37">
        <v>157</v>
      </c>
      <c r="AG277" s="37"/>
      <c r="AH277" s="37">
        <v>213</v>
      </c>
      <c r="AI277" s="37"/>
      <c r="AJ277" s="37"/>
      <c r="AK277" s="37"/>
      <c r="AL277" s="37"/>
      <c r="AM277" s="37"/>
      <c r="AN277" s="37"/>
      <c r="AO277" s="37">
        <v>360</v>
      </c>
      <c r="AP277" s="37"/>
      <c r="AQ277" s="37"/>
      <c r="AR277" s="37"/>
      <c r="AS277" s="37"/>
      <c r="AT277" s="37"/>
      <c r="AU277" s="37"/>
      <c r="AV277" s="37"/>
      <c r="AW277" s="37"/>
      <c r="AX277" s="37">
        <v>157</v>
      </c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8"/>
      <c r="CB277" s="31">
        <v>0</v>
      </c>
      <c r="CC277" s="31">
        <v>0</v>
      </c>
      <c r="CD277" s="31">
        <v>0</v>
      </c>
      <c r="CE277" s="32">
        <v>0</v>
      </c>
      <c r="CF277" s="32">
        <v>0</v>
      </c>
      <c r="CG277" s="32">
        <v>0</v>
      </c>
    </row>
    <row r="278" spans="1:89" ht="15" customHeight="1" thickBot="1" x14ac:dyDescent="0.3">
      <c r="A278" s="141" t="s">
        <v>972</v>
      </c>
      <c r="B278" s="19" t="s">
        <v>897</v>
      </c>
      <c r="C278" s="20" t="s">
        <v>4352</v>
      </c>
      <c r="D278" s="143" t="s">
        <v>898</v>
      </c>
      <c r="E278" s="23" t="s">
        <v>892</v>
      </c>
      <c r="F278" s="331">
        <f>SUM(LARGE(G278:CG278,{1,2,3,4,5,6}))</f>
        <v>1190</v>
      </c>
      <c r="G278" s="36"/>
      <c r="H278" s="37"/>
      <c r="I278" s="37"/>
      <c r="J278" s="37"/>
      <c r="K278" s="37"/>
      <c r="L278" s="37">
        <v>490</v>
      </c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>
        <v>700</v>
      </c>
      <c r="BX278" s="37"/>
      <c r="BY278" s="37"/>
      <c r="BZ278" s="37"/>
      <c r="CA278" s="38"/>
      <c r="CB278" s="31">
        <v>0</v>
      </c>
      <c r="CC278" s="31">
        <v>0</v>
      </c>
      <c r="CD278" s="31">
        <v>0</v>
      </c>
      <c r="CE278" s="32">
        <v>0</v>
      </c>
      <c r="CF278" s="32">
        <v>0</v>
      </c>
      <c r="CG278" s="32">
        <v>0</v>
      </c>
    </row>
    <row r="279" spans="1:89" ht="15" customHeight="1" thickBot="1" x14ac:dyDescent="0.3">
      <c r="A279" s="141" t="s">
        <v>975</v>
      </c>
      <c r="B279" s="19" t="s">
        <v>1601</v>
      </c>
      <c r="C279" s="20" t="s">
        <v>3710</v>
      </c>
      <c r="D279" s="143" t="s">
        <v>1602</v>
      </c>
      <c r="E279" s="23" t="s">
        <v>241</v>
      </c>
      <c r="F279" s="331">
        <f>SUM(LARGE(G279:CG279,{1,2,3,4,5,6}))</f>
        <v>1188</v>
      </c>
      <c r="G279" s="36"/>
      <c r="H279" s="37"/>
      <c r="I279" s="37"/>
      <c r="J279" s="37"/>
      <c r="K279" s="37"/>
      <c r="L279" s="37"/>
      <c r="M279" s="37">
        <v>192</v>
      </c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>
        <v>404</v>
      </c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>
        <v>400</v>
      </c>
      <c r="BU279" s="37"/>
      <c r="BV279" s="37"/>
      <c r="BW279" s="37"/>
      <c r="BX279" s="37">
        <v>192</v>
      </c>
      <c r="BY279" s="37"/>
      <c r="BZ279" s="37"/>
      <c r="CA279" s="38"/>
      <c r="CB279" s="31">
        <v>0</v>
      </c>
      <c r="CC279" s="31">
        <v>0</v>
      </c>
      <c r="CD279" s="31">
        <v>0</v>
      </c>
      <c r="CE279" s="32">
        <v>0</v>
      </c>
      <c r="CF279" s="32">
        <v>0</v>
      </c>
      <c r="CG279" s="32">
        <v>0</v>
      </c>
    </row>
    <row r="280" spans="1:89" ht="15" customHeight="1" thickBot="1" x14ac:dyDescent="0.3">
      <c r="A280" s="141" t="s">
        <v>977</v>
      </c>
      <c r="B280" s="19" t="s">
        <v>1667</v>
      </c>
      <c r="C280" s="20" t="s">
        <v>3792</v>
      </c>
      <c r="D280" s="143" t="s">
        <v>1668</v>
      </c>
      <c r="E280" s="23" t="s">
        <v>794</v>
      </c>
      <c r="F280" s="331">
        <f>SUM(LARGE(G280:CG280,{1,2,3,4,5,6}))</f>
        <v>1184</v>
      </c>
      <c r="G280" s="36"/>
      <c r="H280" s="37"/>
      <c r="I280" s="37"/>
      <c r="J280" s="37">
        <v>102</v>
      </c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>
        <v>272</v>
      </c>
      <c r="AJ280" s="37"/>
      <c r="AK280" s="37"/>
      <c r="AL280" s="37"/>
      <c r="AM280" s="37"/>
      <c r="AN280" s="37"/>
      <c r="AO280" s="37"/>
      <c r="AP280" s="37"/>
      <c r="AQ280" s="37"/>
      <c r="AR280" s="37">
        <v>360</v>
      </c>
      <c r="AS280" s="37"/>
      <c r="AT280" s="37"/>
      <c r="AU280" s="37">
        <v>450</v>
      </c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8"/>
      <c r="CB280" s="31">
        <v>0</v>
      </c>
      <c r="CC280" s="31">
        <v>0</v>
      </c>
      <c r="CD280" s="31">
        <v>0</v>
      </c>
      <c r="CE280" s="32">
        <v>0</v>
      </c>
      <c r="CF280" s="32">
        <v>0</v>
      </c>
      <c r="CG280" s="32">
        <v>0</v>
      </c>
    </row>
    <row r="281" spans="1:89" ht="15" customHeight="1" thickBot="1" x14ac:dyDescent="0.3">
      <c r="A281" s="141" t="s">
        <v>980</v>
      </c>
      <c r="B281" s="19" t="s">
        <v>572</v>
      </c>
      <c r="C281" s="20" t="s">
        <v>4332</v>
      </c>
      <c r="D281" s="143" t="s">
        <v>573</v>
      </c>
      <c r="E281" s="23" t="s">
        <v>4655</v>
      </c>
      <c r="F281" s="331">
        <f>SUM(LARGE(G281:CG281,{1,2,3,4,5,6}))</f>
        <v>1182</v>
      </c>
      <c r="G281" s="36"/>
      <c r="H281" s="37"/>
      <c r="I281" s="37">
        <v>250</v>
      </c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>
        <v>175</v>
      </c>
      <c r="AB281" s="37"/>
      <c r="AC281" s="37"/>
      <c r="AD281" s="37"/>
      <c r="AE281" s="37"/>
      <c r="AF281" s="37">
        <v>137</v>
      </c>
      <c r="AG281" s="37"/>
      <c r="AH281" s="37">
        <v>170</v>
      </c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>
        <v>175</v>
      </c>
      <c r="AY281" s="37"/>
      <c r="AZ281" s="37"/>
      <c r="BA281" s="37"/>
      <c r="BB281" s="37"/>
      <c r="BC281" s="37"/>
      <c r="BD281" s="37">
        <v>220</v>
      </c>
      <c r="BE281" s="37"/>
      <c r="BF281" s="37"/>
      <c r="BG281" s="37"/>
      <c r="BH281" s="37"/>
      <c r="BI281" s="37"/>
      <c r="BJ281" s="37"/>
      <c r="BK281" s="37"/>
      <c r="BL281" s="37"/>
      <c r="BM281" s="37">
        <v>192</v>
      </c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8"/>
      <c r="CB281" s="31">
        <v>0</v>
      </c>
      <c r="CC281" s="31">
        <v>0</v>
      </c>
      <c r="CD281" s="31">
        <v>0</v>
      </c>
      <c r="CE281" s="32">
        <v>0</v>
      </c>
      <c r="CF281" s="32">
        <v>0</v>
      </c>
      <c r="CG281" s="32">
        <v>0</v>
      </c>
    </row>
    <row r="282" spans="1:89" ht="15" customHeight="1" thickBot="1" x14ac:dyDescent="0.3">
      <c r="A282" s="141" t="s">
        <v>983</v>
      </c>
      <c r="B282" s="21" t="s">
        <v>2892</v>
      </c>
      <c r="C282" s="20" t="s">
        <v>4556</v>
      </c>
      <c r="D282" s="143" t="s">
        <v>2893</v>
      </c>
      <c r="E282" s="23" t="s">
        <v>4648</v>
      </c>
      <c r="F282" s="331">
        <f>SUM(LARGE(G282:CG282,{1,2,3,4,5,6}))</f>
        <v>1176</v>
      </c>
      <c r="G282" s="36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>
        <v>222</v>
      </c>
      <c r="Z282" s="37"/>
      <c r="AA282" s="37"/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>
        <v>504</v>
      </c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>
        <v>450</v>
      </c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8"/>
      <c r="CB282" s="31">
        <v>0</v>
      </c>
      <c r="CC282" s="31">
        <v>0</v>
      </c>
      <c r="CD282" s="31">
        <v>0</v>
      </c>
      <c r="CE282" s="32">
        <v>0</v>
      </c>
      <c r="CF282" s="32">
        <v>0</v>
      </c>
      <c r="CG282" s="32">
        <v>0</v>
      </c>
    </row>
    <row r="283" spans="1:89" ht="15" customHeight="1" thickBot="1" x14ac:dyDescent="0.3">
      <c r="A283" s="141" t="s">
        <v>986</v>
      </c>
      <c r="B283" s="19" t="s">
        <v>1863</v>
      </c>
      <c r="C283" s="20" t="s">
        <v>3858</v>
      </c>
      <c r="D283" s="143" t="s">
        <v>1864</v>
      </c>
      <c r="E283" s="23" t="s">
        <v>326</v>
      </c>
      <c r="F283" s="331">
        <f>SUM(LARGE(G283:CG283,{1,2,3,4,5,6}))</f>
        <v>1165</v>
      </c>
      <c r="G283" s="36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>
        <v>490</v>
      </c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>
        <v>500</v>
      </c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>
        <v>175</v>
      </c>
      <c r="BV283" s="37"/>
      <c r="BW283" s="37"/>
      <c r="BX283" s="37"/>
      <c r="BY283" s="37"/>
      <c r="BZ283" s="37"/>
      <c r="CA283" s="38"/>
      <c r="CB283" s="31">
        <v>0</v>
      </c>
      <c r="CC283" s="31">
        <v>0</v>
      </c>
      <c r="CD283" s="31">
        <v>0</v>
      </c>
      <c r="CE283" s="32">
        <v>0</v>
      </c>
      <c r="CF283" s="32">
        <v>0</v>
      </c>
      <c r="CG283" s="32">
        <v>0</v>
      </c>
    </row>
    <row r="284" spans="1:89" ht="15" customHeight="1" thickBot="1" x14ac:dyDescent="0.3">
      <c r="A284" s="141" t="s">
        <v>989</v>
      </c>
      <c r="B284" s="22" t="s">
        <v>545</v>
      </c>
      <c r="C284" s="20" t="s">
        <v>4304</v>
      </c>
      <c r="D284" s="143" t="s">
        <v>546</v>
      </c>
      <c r="E284" s="23" t="s">
        <v>547</v>
      </c>
      <c r="F284" s="331">
        <f>SUM(LARGE(G284:CG284,{1,2,3,4,5,6}))</f>
        <v>1165</v>
      </c>
      <c r="G284" s="36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>
        <v>504</v>
      </c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>
        <v>504</v>
      </c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>
        <v>157</v>
      </c>
      <c r="BV284" s="37"/>
      <c r="BW284" s="37"/>
      <c r="BX284" s="37"/>
      <c r="BY284" s="37"/>
      <c r="BZ284" s="37"/>
      <c r="CA284" s="38"/>
      <c r="CB284" s="31">
        <v>0</v>
      </c>
      <c r="CC284" s="31">
        <v>0</v>
      </c>
      <c r="CD284" s="31">
        <v>0</v>
      </c>
      <c r="CE284" s="32">
        <v>0</v>
      </c>
      <c r="CF284" s="32">
        <v>0</v>
      </c>
      <c r="CG284" s="32">
        <v>0</v>
      </c>
    </row>
    <row r="285" spans="1:89" ht="15" customHeight="1" thickBot="1" x14ac:dyDescent="0.3">
      <c r="A285" s="141" t="s">
        <v>992</v>
      </c>
      <c r="B285" s="19" t="s">
        <v>1523</v>
      </c>
      <c r="C285" s="20" t="s">
        <v>3700</v>
      </c>
      <c r="D285" s="143" t="s">
        <v>1524</v>
      </c>
      <c r="E285" s="23" t="s">
        <v>275</v>
      </c>
      <c r="F285" s="331">
        <f>SUM(LARGE(G285:CG285,{1,2,3,4,5,6}))</f>
        <v>1150</v>
      </c>
      <c r="G285" s="36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>
        <v>157</v>
      </c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>
        <v>213</v>
      </c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>
        <v>780</v>
      </c>
      <c r="BZ285" s="37"/>
      <c r="CA285" s="38"/>
      <c r="CB285" s="31">
        <v>0</v>
      </c>
      <c r="CC285" s="31">
        <v>0</v>
      </c>
      <c r="CD285" s="31">
        <v>0</v>
      </c>
      <c r="CE285" s="32">
        <v>0</v>
      </c>
      <c r="CF285" s="32">
        <v>0</v>
      </c>
      <c r="CG285" s="32">
        <v>0</v>
      </c>
    </row>
    <row r="286" spans="1:89" ht="15" customHeight="1" thickBot="1" x14ac:dyDescent="0.3">
      <c r="A286" s="141" t="s">
        <v>994</v>
      </c>
      <c r="B286" s="19" t="s">
        <v>1519</v>
      </c>
      <c r="C286" s="20" t="s">
        <v>3713</v>
      </c>
      <c r="D286" s="143" t="s">
        <v>1520</v>
      </c>
      <c r="E286" s="23" t="s">
        <v>162</v>
      </c>
      <c r="F286" s="331">
        <f>SUM(LARGE(G286:CG286,{1,2,3,4,5,6}))</f>
        <v>1148</v>
      </c>
      <c r="G286" s="36"/>
      <c r="H286" s="37"/>
      <c r="I286" s="37"/>
      <c r="J286" s="37">
        <v>213</v>
      </c>
      <c r="K286" s="37"/>
      <c r="L286" s="37"/>
      <c r="M286" s="37"/>
      <c r="N286" s="37"/>
      <c r="O286" s="37"/>
      <c r="P286" s="37"/>
      <c r="Q286" s="37"/>
      <c r="R286" s="37"/>
      <c r="S286" s="37"/>
      <c r="T286" s="37">
        <v>213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>
        <v>275</v>
      </c>
      <c r="AZ286" s="37"/>
      <c r="BA286" s="37"/>
      <c r="BB286" s="37"/>
      <c r="BC286" s="37"/>
      <c r="BD286" s="37"/>
      <c r="BE286" s="37"/>
      <c r="BF286" s="37"/>
      <c r="BG286" s="37"/>
      <c r="BH286" s="37">
        <v>175</v>
      </c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>
        <v>272</v>
      </c>
      <c r="BY286" s="37"/>
      <c r="BZ286" s="37"/>
      <c r="CA286" s="38"/>
      <c r="CB286" s="31">
        <v>0</v>
      </c>
      <c r="CC286" s="31">
        <v>0</v>
      </c>
      <c r="CD286" s="31">
        <v>0</v>
      </c>
      <c r="CE286" s="32">
        <v>0</v>
      </c>
      <c r="CF286" s="32">
        <v>0</v>
      </c>
      <c r="CG286" s="32">
        <v>0</v>
      </c>
    </row>
    <row r="287" spans="1:89" ht="15" customHeight="1" thickBot="1" x14ac:dyDescent="0.3">
      <c r="A287" s="141" t="s">
        <v>997</v>
      </c>
      <c r="B287" s="19" t="s">
        <v>618</v>
      </c>
      <c r="C287" s="20" t="s">
        <v>4347</v>
      </c>
      <c r="D287" s="143" t="s">
        <v>619</v>
      </c>
      <c r="E287" s="23" t="s">
        <v>306</v>
      </c>
      <c r="F287" s="331">
        <f>SUM(LARGE(G287:CG287,{1,2,3,4,5,6}))</f>
        <v>1146</v>
      </c>
      <c r="G287" s="36"/>
      <c r="H287" s="37"/>
      <c r="I287" s="37"/>
      <c r="J287" s="37"/>
      <c r="K287" s="37">
        <v>114</v>
      </c>
      <c r="L287" s="37"/>
      <c r="M287" s="37"/>
      <c r="N287" s="37"/>
      <c r="O287" s="37"/>
      <c r="P287" s="37"/>
      <c r="Q287" s="37"/>
      <c r="R287" s="37"/>
      <c r="S287" s="37"/>
      <c r="T287" s="37"/>
      <c r="U287" s="37">
        <v>114</v>
      </c>
      <c r="V287" s="37"/>
      <c r="W287" s="37"/>
      <c r="X287" s="37"/>
      <c r="Y287" s="37"/>
      <c r="Z287" s="37">
        <v>76</v>
      </c>
      <c r="AA287" s="37"/>
      <c r="AB287" s="37"/>
      <c r="AC287" s="37"/>
      <c r="AD287" s="37"/>
      <c r="AE287" s="37"/>
      <c r="AF287" s="37"/>
      <c r="AG287" s="37"/>
      <c r="AH287" s="37"/>
      <c r="AI287" s="37">
        <v>272</v>
      </c>
      <c r="AJ287" s="37"/>
      <c r="AK287" s="37"/>
      <c r="AL287" s="37"/>
      <c r="AM287" s="37"/>
      <c r="AN287" s="37"/>
      <c r="AO287" s="37"/>
      <c r="AP287" s="37"/>
      <c r="AQ287" s="37"/>
      <c r="AR287" s="37">
        <v>192</v>
      </c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>
        <v>340</v>
      </c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>
        <v>114</v>
      </c>
      <c r="BR287" s="37"/>
      <c r="BS287" s="37"/>
      <c r="BT287" s="37"/>
      <c r="BU287" s="37"/>
      <c r="BV287" s="37"/>
      <c r="BW287" s="37"/>
      <c r="BX287" s="37"/>
      <c r="BY287" s="37"/>
      <c r="BZ287" s="37"/>
      <c r="CA287" s="38"/>
      <c r="CB287" s="31">
        <v>0</v>
      </c>
      <c r="CC287" s="31">
        <v>0</v>
      </c>
      <c r="CD287" s="31">
        <v>0</v>
      </c>
      <c r="CE287" s="32">
        <v>0</v>
      </c>
      <c r="CF287" s="32">
        <v>0</v>
      </c>
      <c r="CG287" s="32">
        <v>0</v>
      </c>
    </row>
    <row r="288" spans="1:89" ht="15" customHeight="1" thickBot="1" x14ac:dyDescent="0.3">
      <c r="A288" s="141" t="s">
        <v>1000</v>
      </c>
      <c r="B288" s="19" t="s">
        <v>1424</v>
      </c>
      <c r="C288" s="20" t="s">
        <v>3703</v>
      </c>
      <c r="D288" s="143" t="s">
        <v>1425</v>
      </c>
      <c r="E288" s="23" t="s">
        <v>4652</v>
      </c>
      <c r="F288" s="331">
        <f>SUM(LARGE(G288:CG288,{1,2,3,4,5,6}))</f>
        <v>1142</v>
      </c>
      <c r="G288" s="36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>
        <v>253</v>
      </c>
      <c r="AB288" s="37"/>
      <c r="AC288" s="37"/>
      <c r="AD288" s="37"/>
      <c r="AE288" s="37"/>
      <c r="AF288" s="37"/>
      <c r="AG288" s="37"/>
      <c r="AH288" s="37"/>
      <c r="AI288" s="37">
        <v>385</v>
      </c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>
        <v>504</v>
      </c>
      <c r="BZ288" s="37"/>
      <c r="CA288" s="38"/>
      <c r="CB288" s="31">
        <v>0</v>
      </c>
      <c r="CC288" s="31">
        <v>0</v>
      </c>
      <c r="CD288" s="31">
        <v>0</v>
      </c>
      <c r="CE288" s="32">
        <v>0</v>
      </c>
      <c r="CF288" s="32">
        <v>0</v>
      </c>
      <c r="CG288" s="32">
        <v>0</v>
      </c>
    </row>
    <row r="289" spans="1:85" ht="15" customHeight="1" thickBot="1" x14ac:dyDescent="0.25">
      <c r="A289" s="141" t="s">
        <v>1003</v>
      </c>
      <c r="B289" s="44" t="s">
        <v>3369</v>
      </c>
      <c r="C289" s="20" t="s">
        <v>3873</v>
      </c>
      <c r="D289" s="143" t="s">
        <v>1860</v>
      </c>
      <c r="E289" s="23" t="s">
        <v>4655</v>
      </c>
      <c r="F289" s="331">
        <f>SUM(LARGE(G289:CG289,{1,2,3,4,5,6}))</f>
        <v>1129</v>
      </c>
      <c r="G289" s="36"/>
      <c r="H289" s="37"/>
      <c r="I289" s="37">
        <v>213</v>
      </c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>
        <v>137</v>
      </c>
      <c r="AB289" s="37"/>
      <c r="AC289" s="37"/>
      <c r="AD289" s="37"/>
      <c r="AE289" s="37"/>
      <c r="AF289" s="37"/>
      <c r="AG289" s="37"/>
      <c r="AH289" s="37">
        <v>117</v>
      </c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>
        <v>175</v>
      </c>
      <c r="AY289" s="37"/>
      <c r="AZ289" s="37"/>
      <c r="BA289" s="37"/>
      <c r="BB289" s="37"/>
      <c r="BC289" s="37"/>
      <c r="BD289" s="37">
        <v>220</v>
      </c>
      <c r="BE289" s="37"/>
      <c r="BF289" s="37"/>
      <c r="BG289" s="37"/>
      <c r="BH289" s="37"/>
      <c r="BI289" s="37"/>
      <c r="BJ289" s="37"/>
      <c r="BK289" s="37"/>
      <c r="BL289" s="37"/>
      <c r="BM289" s="37">
        <v>192</v>
      </c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>
        <v>192</v>
      </c>
      <c r="BZ289" s="37"/>
      <c r="CA289" s="38"/>
      <c r="CB289" s="31">
        <v>0</v>
      </c>
      <c r="CC289" s="31">
        <v>0</v>
      </c>
      <c r="CD289" s="31">
        <v>0</v>
      </c>
      <c r="CE289" s="32">
        <v>0</v>
      </c>
      <c r="CF289" s="32">
        <v>0</v>
      </c>
      <c r="CG289" s="32">
        <v>0</v>
      </c>
    </row>
    <row r="290" spans="1:85" ht="15" customHeight="1" thickBot="1" x14ac:dyDescent="0.3">
      <c r="A290" s="141" t="s">
        <v>1007</v>
      </c>
      <c r="B290" s="19" t="s">
        <v>637</v>
      </c>
      <c r="C290" s="20" t="s">
        <v>4353</v>
      </c>
      <c r="D290" s="143" t="s">
        <v>638</v>
      </c>
      <c r="E290" s="23" t="s">
        <v>306</v>
      </c>
      <c r="F290" s="331">
        <f>SUM(LARGE(G290:CG290,{1,2,3,4,5,6}))</f>
        <v>1129</v>
      </c>
      <c r="G290" s="36"/>
      <c r="H290" s="37"/>
      <c r="I290" s="37"/>
      <c r="J290" s="37"/>
      <c r="K290" s="37">
        <v>175</v>
      </c>
      <c r="L290" s="37"/>
      <c r="M290" s="37"/>
      <c r="N290" s="37"/>
      <c r="O290" s="37"/>
      <c r="P290" s="37"/>
      <c r="Q290" s="37"/>
      <c r="R290" s="37"/>
      <c r="S290" s="37"/>
      <c r="T290" s="37"/>
      <c r="U290" s="37">
        <v>137</v>
      </c>
      <c r="V290" s="37"/>
      <c r="W290" s="37"/>
      <c r="X290" s="37"/>
      <c r="Y290" s="37"/>
      <c r="Z290" s="37">
        <v>147</v>
      </c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>
        <v>250</v>
      </c>
      <c r="BB290" s="37"/>
      <c r="BC290" s="37"/>
      <c r="BD290" s="37">
        <v>420</v>
      </c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8"/>
      <c r="CB290" s="31">
        <v>0</v>
      </c>
      <c r="CC290" s="31">
        <v>0</v>
      </c>
      <c r="CD290" s="31">
        <v>0</v>
      </c>
      <c r="CE290" s="32">
        <v>0</v>
      </c>
      <c r="CF290" s="32">
        <v>0</v>
      </c>
      <c r="CG290" s="32">
        <v>0</v>
      </c>
    </row>
    <row r="291" spans="1:85" ht="15" customHeight="1" thickBot="1" x14ac:dyDescent="0.3">
      <c r="A291" s="141" t="s">
        <v>1010</v>
      </c>
      <c r="B291" s="21" t="s">
        <v>518</v>
      </c>
      <c r="C291" s="20" t="s">
        <v>4315</v>
      </c>
      <c r="D291" s="143" t="s">
        <v>519</v>
      </c>
      <c r="E291" s="23" t="s">
        <v>162</v>
      </c>
      <c r="F291" s="331">
        <f>SUM(LARGE(G291:CG291,{1,2,3,4,5,6}))</f>
        <v>1126</v>
      </c>
      <c r="G291" s="36"/>
      <c r="H291" s="37"/>
      <c r="I291" s="37"/>
      <c r="J291" s="37">
        <v>213</v>
      </c>
      <c r="K291" s="37"/>
      <c r="L291" s="37"/>
      <c r="M291" s="37"/>
      <c r="N291" s="37"/>
      <c r="O291" s="37"/>
      <c r="P291" s="37"/>
      <c r="Q291" s="37"/>
      <c r="R291" s="37"/>
      <c r="S291" s="37"/>
      <c r="T291" s="37">
        <v>213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>
        <v>275</v>
      </c>
      <c r="AZ291" s="37"/>
      <c r="BA291" s="37"/>
      <c r="BB291" s="37"/>
      <c r="BC291" s="37"/>
      <c r="BD291" s="37"/>
      <c r="BE291" s="37"/>
      <c r="BF291" s="37"/>
      <c r="BG291" s="37"/>
      <c r="BH291" s="37">
        <v>175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>
        <v>250</v>
      </c>
      <c r="CA291" s="38"/>
      <c r="CB291" s="31">
        <v>0</v>
      </c>
      <c r="CC291" s="31">
        <v>0</v>
      </c>
      <c r="CD291" s="31">
        <v>0</v>
      </c>
      <c r="CE291" s="32">
        <v>0</v>
      </c>
      <c r="CF291" s="32">
        <v>0</v>
      </c>
      <c r="CG291" s="32">
        <v>0</v>
      </c>
    </row>
    <row r="292" spans="1:85" ht="15" customHeight="1" thickBot="1" x14ac:dyDescent="0.3">
      <c r="A292" s="141" t="s">
        <v>1012</v>
      </c>
      <c r="B292" s="19" t="s">
        <v>1764</v>
      </c>
      <c r="C292" s="20" t="s">
        <v>3866</v>
      </c>
      <c r="D292" s="143" t="s">
        <v>1765</v>
      </c>
      <c r="E292" s="23" t="s">
        <v>148</v>
      </c>
      <c r="F292" s="331">
        <f>SUM(LARGE(G292:CG292,{1,2,3,4,5,6}))</f>
        <v>1114</v>
      </c>
      <c r="G292" s="36"/>
      <c r="H292" s="37"/>
      <c r="I292" s="37"/>
      <c r="J292" s="37"/>
      <c r="K292" s="37"/>
      <c r="L292" s="37"/>
      <c r="M292" s="37">
        <v>192</v>
      </c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>
        <v>357</v>
      </c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>
        <v>290</v>
      </c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>
        <v>275</v>
      </c>
      <c r="BU292" s="37"/>
      <c r="BV292" s="37"/>
      <c r="BW292" s="37"/>
      <c r="BX292" s="37"/>
      <c r="BY292" s="37"/>
      <c r="BZ292" s="37"/>
      <c r="CA292" s="38"/>
      <c r="CB292" s="31">
        <v>0</v>
      </c>
      <c r="CC292" s="31">
        <v>0</v>
      </c>
      <c r="CD292" s="31">
        <v>0</v>
      </c>
      <c r="CE292" s="32">
        <v>0</v>
      </c>
      <c r="CF292" s="32">
        <v>0</v>
      </c>
      <c r="CG292" s="32">
        <v>0</v>
      </c>
    </row>
    <row r="293" spans="1:85" ht="15" customHeight="1" thickBot="1" x14ac:dyDescent="0.3">
      <c r="A293" s="141" t="s">
        <v>1015</v>
      </c>
      <c r="B293" s="19" t="s">
        <v>1483</v>
      </c>
      <c r="C293" s="20" t="s">
        <v>3719</v>
      </c>
      <c r="D293" s="143" t="s">
        <v>1484</v>
      </c>
      <c r="E293" s="23" t="s">
        <v>249</v>
      </c>
      <c r="F293" s="331">
        <f>SUM(LARGE(G293:CG293,{1,2,3,4,5,6}))</f>
        <v>1110</v>
      </c>
      <c r="G293" s="36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>
        <v>360</v>
      </c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>
        <v>390</v>
      </c>
      <c r="BS293" s="37"/>
      <c r="BT293" s="37">
        <v>360</v>
      </c>
      <c r="BU293" s="37"/>
      <c r="BV293" s="37"/>
      <c r="BW293" s="37"/>
      <c r="BX293" s="37"/>
      <c r="BY293" s="37"/>
      <c r="BZ293" s="37"/>
      <c r="CA293" s="38"/>
      <c r="CB293" s="31">
        <v>0</v>
      </c>
      <c r="CC293" s="31">
        <v>0</v>
      </c>
      <c r="CD293" s="31">
        <v>0</v>
      </c>
      <c r="CE293" s="32">
        <v>0</v>
      </c>
      <c r="CF293" s="32">
        <v>0</v>
      </c>
      <c r="CG293" s="32">
        <v>0</v>
      </c>
    </row>
    <row r="294" spans="1:85" ht="15" customHeight="1" thickBot="1" x14ac:dyDescent="0.3">
      <c r="A294" s="141" t="s">
        <v>1018</v>
      </c>
      <c r="B294" s="19" t="s">
        <v>1589</v>
      </c>
      <c r="C294" s="20" t="s">
        <v>3739</v>
      </c>
      <c r="D294" s="143" t="s">
        <v>1590</v>
      </c>
      <c r="E294" s="23" t="s">
        <v>166</v>
      </c>
      <c r="F294" s="331">
        <f>SUM(LARGE(G294:CG294,{1,2,3,4,5,6}))</f>
        <v>1110</v>
      </c>
      <c r="G294" s="36"/>
      <c r="H294" s="37"/>
      <c r="I294" s="37"/>
      <c r="J294" s="37"/>
      <c r="K294" s="37"/>
      <c r="L294" s="37"/>
      <c r="M294" s="37">
        <v>360</v>
      </c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>
        <v>450</v>
      </c>
      <c r="Y294" s="37"/>
      <c r="Z294" s="37"/>
      <c r="AA294" s="37"/>
      <c r="AB294" s="37"/>
      <c r="AC294" s="37"/>
      <c r="AD294" s="37"/>
      <c r="AE294" s="37">
        <v>300</v>
      </c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8"/>
      <c r="CB294" s="31">
        <v>0</v>
      </c>
      <c r="CC294" s="31">
        <v>0</v>
      </c>
      <c r="CD294" s="31">
        <v>0</v>
      </c>
      <c r="CE294" s="32">
        <v>0</v>
      </c>
      <c r="CF294" s="32">
        <v>0</v>
      </c>
      <c r="CG294" s="32">
        <v>0</v>
      </c>
    </row>
    <row r="295" spans="1:85" ht="15" customHeight="1" thickBot="1" x14ac:dyDescent="0.3">
      <c r="A295" s="141" t="s">
        <v>1021</v>
      </c>
      <c r="B295" s="19" t="s">
        <v>531</v>
      </c>
      <c r="C295" s="20" t="s">
        <v>4319</v>
      </c>
      <c r="D295" s="143" t="s">
        <v>532</v>
      </c>
      <c r="E295" s="23" t="s">
        <v>393</v>
      </c>
      <c r="F295" s="331">
        <f>SUM(LARGE(G295:CG295,{1,2,3,4,5,6}))</f>
        <v>1104</v>
      </c>
      <c r="G295" s="36"/>
      <c r="H295" s="37"/>
      <c r="I295" s="37"/>
      <c r="J295" s="37"/>
      <c r="K295" s="37"/>
      <c r="L295" s="37"/>
      <c r="M295" s="37"/>
      <c r="N295" s="37"/>
      <c r="O295" s="37"/>
      <c r="P295" s="37">
        <v>210</v>
      </c>
      <c r="Q295" s="37"/>
      <c r="R295" s="37"/>
      <c r="S295" s="37"/>
      <c r="T295" s="37"/>
      <c r="U295" s="37">
        <v>210</v>
      </c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>
        <v>192</v>
      </c>
      <c r="AZ295" s="37"/>
      <c r="BA295" s="37"/>
      <c r="BB295" s="37"/>
      <c r="BC295" s="37"/>
      <c r="BD295" s="37">
        <v>220</v>
      </c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>
        <v>272</v>
      </c>
      <c r="BY295" s="37"/>
      <c r="BZ295" s="37"/>
      <c r="CA295" s="38"/>
      <c r="CB295" s="31">
        <v>0</v>
      </c>
      <c r="CC295" s="31">
        <v>0</v>
      </c>
      <c r="CD295" s="31">
        <v>0</v>
      </c>
      <c r="CE295" s="32">
        <v>0</v>
      </c>
      <c r="CF295" s="32">
        <v>0</v>
      </c>
      <c r="CG295" s="32">
        <v>0</v>
      </c>
    </row>
    <row r="296" spans="1:85" ht="15" customHeight="1" thickBot="1" x14ac:dyDescent="0.3">
      <c r="A296" s="141" t="s">
        <v>1024</v>
      </c>
      <c r="B296" s="21" t="s">
        <v>682</v>
      </c>
      <c r="C296" s="20" t="s">
        <v>4366</v>
      </c>
      <c r="D296" s="143" t="s">
        <v>683</v>
      </c>
      <c r="E296" s="23" t="s">
        <v>684</v>
      </c>
      <c r="F296" s="331">
        <f>SUM(LARGE(G296:CG296,{1,2,3,4,5,6}))</f>
        <v>1102</v>
      </c>
      <c r="G296" s="36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>
        <v>360</v>
      </c>
      <c r="Z296" s="37"/>
      <c r="AA296" s="37"/>
      <c r="AB296" s="37"/>
      <c r="AC296" s="37"/>
      <c r="AD296" s="37"/>
      <c r="AE296" s="37"/>
      <c r="AF296" s="37"/>
      <c r="AG296" s="37"/>
      <c r="AH296" s="37">
        <v>175</v>
      </c>
      <c r="AI296" s="37"/>
      <c r="AJ296" s="37"/>
      <c r="AK296" s="37">
        <v>253</v>
      </c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>
        <v>157</v>
      </c>
      <c r="BI296" s="37"/>
      <c r="BJ296" s="37"/>
      <c r="BK296" s="37"/>
      <c r="BL296" s="37">
        <v>157</v>
      </c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8"/>
      <c r="CB296" s="31">
        <v>0</v>
      </c>
      <c r="CC296" s="31">
        <v>0</v>
      </c>
      <c r="CD296" s="31">
        <v>0</v>
      </c>
      <c r="CE296" s="32">
        <v>0</v>
      </c>
      <c r="CF296" s="32">
        <v>0</v>
      </c>
      <c r="CG296" s="32">
        <v>0</v>
      </c>
    </row>
    <row r="297" spans="1:85" ht="15" customHeight="1" thickBot="1" x14ac:dyDescent="0.3">
      <c r="A297" s="141" t="s">
        <v>1026</v>
      </c>
      <c r="B297" s="21" t="s">
        <v>3368</v>
      </c>
      <c r="C297" s="20" t="s">
        <v>3829</v>
      </c>
      <c r="D297" s="143" t="s">
        <v>2137</v>
      </c>
      <c r="E297" s="23" t="s">
        <v>4650</v>
      </c>
      <c r="F297" s="331">
        <f>SUM(LARGE(G297:CG297,{1,2,3,4,5,6}))</f>
        <v>1097</v>
      </c>
      <c r="G297" s="36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>
        <v>146</v>
      </c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>
        <v>175</v>
      </c>
      <c r="AH297" s="37"/>
      <c r="AI297" s="37"/>
      <c r="AJ297" s="37"/>
      <c r="AK297" s="37"/>
      <c r="AL297" s="37"/>
      <c r="AM297" s="37"/>
      <c r="AN297" s="37"/>
      <c r="AO297" s="37"/>
      <c r="AP297" s="37">
        <v>175</v>
      </c>
      <c r="AQ297" s="37"/>
      <c r="AR297" s="37"/>
      <c r="AS297" s="37"/>
      <c r="AT297" s="37"/>
      <c r="AU297" s="37">
        <v>261</v>
      </c>
      <c r="AV297" s="37"/>
      <c r="AW297" s="37"/>
      <c r="AX297" s="37"/>
      <c r="AY297" s="37"/>
      <c r="AZ297" s="37"/>
      <c r="BA297" s="37"/>
      <c r="BB297" s="37"/>
      <c r="BC297" s="37"/>
      <c r="BD297" s="37">
        <v>340</v>
      </c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8"/>
      <c r="CB297" s="31">
        <v>0</v>
      </c>
      <c r="CC297" s="31">
        <v>0</v>
      </c>
      <c r="CD297" s="31">
        <v>0</v>
      </c>
      <c r="CE297" s="32">
        <v>0</v>
      </c>
      <c r="CF297" s="32">
        <v>0</v>
      </c>
      <c r="CG297" s="32">
        <v>0</v>
      </c>
    </row>
    <row r="298" spans="1:85" ht="15" customHeight="1" thickBot="1" x14ac:dyDescent="0.25">
      <c r="A298" s="141" t="s">
        <v>1028</v>
      </c>
      <c r="B298" s="44" t="s">
        <v>590</v>
      </c>
      <c r="C298" s="20" t="s">
        <v>4351</v>
      </c>
      <c r="D298" s="143" t="s">
        <v>591</v>
      </c>
      <c r="E298" s="23" t="s">
        <v>386</v>
      </c>
      <c r="F298" s="331">
        <f>SUM(LARGE(G298:CG298,{1,2,3,4,5,6}))</f>
        <v>1090</v>
      </c>
      <c r="G298" s="36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>
        <v>114</v>
      </c>
      <c r="W298" s="37"/>
      <c r="X298" s="37"/>
      <c r="Y298" s="37"/>
      <c r="Z298" s="37"/>
      <c r="AA298" s="37"/>
      <c r="AB298" s="37"/>
      <c r="AC298" s="37"/>
      <c r="AD298" s="37"/>
      <c r="AE298" s="37"/>
      <c r="AF298" s="37">
        <v>146</v>
      </c>
      <c r="AG298" s="37"/>
      <c r="AH298" s="37">
        <v>60</v>
      </c>
      <c r="AI298" s="37"/>
      <c r="AJ298" s="37"/>
      <c r="AK298" s="37"/>
      <c r="AL298" s="37"/>
      <c r="AM298" s="37"/>
      <c r="AN298" s="37"/>
      <c r="AO298" s="37">
        <v>275</v>
      </c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>
        <v>275</v>
      </c>
      <c r="BC298" s="37"/>
      <c r="BD298" s="37">
        <v>220</v>
      </c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8"/>
      <c r="CB298" s="31">
        <v>0</v>
      </c>
      <c r="CC298" s="31">
        <v>0</v>
      </c>
      <c r="CD298" s="31">
        <v>0</v>
      </c>
      <c r="CE298" s="32">
        <v>0</v>
      </c>
      <c r="CF298" s="32">
        <v>0</v>
      </c>
      <c r="CG298" s="32">
        <v>0</v>
      </c>
    </row>
    <row r="299" spans="1:85" ht="15" customHeight="1" thickBot="1" x14ac:dyDescent="0.3">
      <c r="A299" s="141" t="s">
        <v>1032</v>
      </c>
      <c r="B299" s="19" t="s">
        <v>1873</v>
      </c>
      <c r="C299" s="20" t="s">
        <v>3769</v>
      </c>
      <c r="D299" s="143" t="s">
        <v>1874</v>
      </c>
      <c r="E299" s="23" t="s">
        <v>888</v>
      </c>
      <c r="F299" s="331">
        <f>SUM(LARGE(G299:CG299,{1,2,3,4,5,6}))</f>
        <v>1085</v>
      </c>
      <c r="G299" s="36"/>
      <c r="H299" s="37"/>
      <c r="I299" s="37"/>
      <c r="J299" s="37"/>
      <c r="K299" s="37"/>
      <c r="L299" s="37">
        <v>385</v>
      </c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>
        <v>700</v>
      </c>
      <c r="BX299" s="37"/>
      <c r="BY299" s="37"/>
      <c r="BZ299" s="37"/>
      <c r="CA299" s="38"/>
      <c r="CB299" s="31">
        <v>0</v>
      </c>
      <c r="CC299" s="31">
        <v>0</v>
      </c>
      <c r="CD299" s="31">
        <v>0</v>
      </c>
      <c r="CE299" s="32">
        <v>0</v>
      </c>
      <c r="CF299" s="32">
        <v>0</v>
      </c>
      <c r="CG299" s="32">
        <v>0</v>
      </c>
    </row>
    <row r="300" spans="1:85" ht="15" customHeight="1" thickBot="1" x14ac:dyDescent="0.3">
      <c r="A300" s="141" t="s">
        <v>1036</v>
      </c>
      <c r="B300" s="22" t="s">
        <v>1019</v>
      </c>
      <c r="C300" s="20" t="s">
        <v>4465</v>
      </c>
      <c r="D300" s="143" t="s">
        <v>1020</v>
      </c>
      <c r="E300" s="23" t="s">
        <v>738</v>
      </c>
      <c r="F300" s="331">
        <f>SUM(LARGE(G300:CG300,{1,2,3,4,5,6}))</f>
        <v>1070</v>
      </c>
      <c r="G300" s="36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>
        <v>300</v>
      </c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>
        <v>205</v>
      </c>
      <c r="AQ300" s="37"/>
      <c r="AR300" s="37">
        <v>360</v>
      </c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>
        <v>205</v>
      </c>
      <c r="BR300" s="37"/>
      <c r="BS300" s="37"/>
      <c r="BT300" s="37"/>
      <c r="BU300" s="37"/>
      <c r="BV300" s="37"/>
      <c r="BW300" s="37"/>
      <c r="BX300" s="37"/>
      <c r="BY300" s="37"/>
      <c r="BZ300" s="37"/>
      <c r="CA300" s="38"/>
      <c r="CB300" s="31">
        <v>0</v>
      </c>
      <c r="CC300" s="31">
        <v>0</v>
      </c>
      <c r="CD300" s="31">
        <v>0</v>
      </c>
      <c r="CE300" s="32">
        <v>0</v>
      </c>
      <c r="CF300" s="32">
        <v>0</v>
      </c>
      <c r="CG300" s="32">
        <v>0</v>
      </c>
    </row>
    <row r="301" spans="1:85" ht="15" customHeight="1" thickBot="1" x14ac:dyDescent="0.3">
      <c r="A301" s="141" t="s">
        <v>1039</v>
      </c>
      <c r="B301" s="21" t="s">
        <v>524</v>
      </c>
      <c r="C301" s="20" t="s">
        <v>4338</v>
      </c>
      <c r="D301" s="143" t="s">
        <v>525</v>
      </c>
      <c r="E301" s="23" t="s">
        <v>526</v>
      </c>
      <c r="F301" s="331">
        <f>SUM(LARGE(G301:CG301,{1,2,3,4,5,6}))</f>
        <v>1067</v>
      </c>
      <c r="G301" s="36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>
        <v>157</v>
      </c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>
        <v>490</v>
      </c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>
        <v>420</v>
      </c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8"/>
      <c r="CB301" s="31">
        <v>0</v>
      </c>
      <c r="CC301" s="31">
        <v>0</v>
      </c>
      <c r="CD301" s="31">
        <v>0</v>
      </c>
      <c r="CE301" s="32">
        <v>0</v>
      </c>
      <c r="CF301" s="32">
        <v>0</v>
      </c>
      <c r="CG301" s="32">
        <v>0</v>
      </c>
    </row>
    <row r="302" spans="1:85" ht="15" customHeight="1" thickBot="1" x14ac:dyDescent="0.3">
      <c r="A302" s="141" t="s">
        <v>1041</v>
      </c>
      <c r="B302" s="19" t="s">
        <v>1928</v>
      </c>
      <c r="C302" s="20" t="s">
        <v>3887</v>
      </c>
      <c r="D302" s="143" t="s">
        <v>1929</v>
      </c>
      <c r="E302" s="23" t="s">
        <v>526</v>
      </c>
      <c r="F302" s="331">
        <f>SUM(LARGE(G302:CG302,{1,2,3,4,5,6}))</f>
        <v>1067</v>
      </c>
      <c r="G302" s="36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>
        <v>157</v>
      </c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>
        <v>490</v>
      </c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>
        <v>420</v>
      </c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8"/>
      <c r="CB302" s="31">
        <v>0</v>
      </c>
      <c r="CC302" s="31">
        <v>0</v>
      </c>
      <c r="CD302" s="31">
        <v>0</v>
      </c>
      <c r="CE302" s="32">
        <v>0</v>
      </c>
      <c r="CF302" s="32">
        <v>0</v>
      </c>
      <c r="CG302" s="32">
        <v>0</v>
      </c>
    </row>
    <row r="303" spans="1:85" ht="15" customHeight="1" thickBot="1" x14ac:dyDescent="0.3">
      <c r="A303" s="141" t="s">
        <v>1044</v>
      </c>
      <c r="B303" s="127" t="s">
        <v>2184</v>
      </c>
      <c r="C303" s="20" t="s">
        <v>3886</v>
      </c>
      <c r="D303" s="143" t="s">
        <v>2185</v>
      </c>
      <c r="E303" s="23" t="s">
        <v>152</v>
      </c>
      <c r="F303" s="331">
        <f>SUM(LARGE(G303:CG303,{1,2,3,4,5,6}))</f>
        <v>1065</v>
      </c>
      <c r="G303" s="36"/>
      <c r="H303" s="37"/>
      <c r="I303" s="37"/>
      <c r="J303" s="37"/>
      <c r="K303" s="37"/>
      <c r="L303" s="37"/>
      <c r="M303" s="37">
        <v>152</v>
      </c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>
        <v>261</v>
      </c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>
        <v>240</v>
      </c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>
        <v>192</v>
      </c>
      <c r="BS303" s="37"/>
      <c r="BT303" s="37"/>
      <c r="BU303" s="37"/>
      <c r="BV303" s="37"/>
      <c r="BW303" s="37"/>
      <c r="BX303" s="37">
        <v>220</v>
      </c>
      <c r="BY303" s="37"/>
      <c r="BZ303" s="37"/>
      <c r="CA303" s="38"/>
      <c r="CB303" s="31">
        <v>0</v>
      </c>
      <c r="CC303" s="31">
        <v>0</v>
      </c>
      <c r="CD303" s="31">
        <v>0</v>
      </c>
      <c r="CE303" s="32">
        <v>0</v>
      </c>
      <c r="CF303" s="32">
        <v>0</v>
      </c>
      <c r="CG303" s="32">
        <v>0</v>
      </c>
    </row>
    <row r="304" spans="1:85" ht="15" customHeight="1" thickBot="1" x14ac:dyDescent="0.3">
      <c r="A304" s="141" t="s">
        <v>1046</v>
      </c>
      <c r="B304" s="19" t="s">
        <v>1619</v>
      </c>
      <c r="C304" s="20" t="s">
        <v>3756</v>
      </c>
      <c r="D304" s="143" t="s">
        <v>1620</v>
      </c>
      <c r="E304" s="23" t="s">
        <v>684</v>
      </c>
      <c r="F304" s="331">
        <f>SUM(LARGE(G304:CG304,{1,2,3,4,5,6}))</f>
        <v>1063</v>
      </c>
      <c r="G304" s="36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>
        <v>275</v>
      </c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>
        <v>261</v>
      </c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>
        <v>335</v>
      </c>
      <c r="BK304" s="37"/>
      <c r="BL304" s="37"/>
      <c r="BM304" s="37"/>
      <c r="BN304" s="37"/>
      <c r="BO304" s="37"/>
      <c r="BP304" s="37"/>
      <c r="BQ304" s="37"/>
      <c r="BR304" s="37">
        <v>192</v>
      </c>
      <c r="BS304" s="37"/>
      <c r="BT304" s="37"/>
      <c r="BU304" s="37"/>
      <c r="BV304" s="37"/>
      <c r="BW304" s="37"/>
      <c r="BX304" s="37"/>
      <c r="BY304" s="37"/>
      <c r="BZ304" s="37"/>
      <c r="CA304" s="38"/>
      <c r="CB304" s="31">
        <v>0</v>
      </c>
      <c r="CC304" s="31">
        <v>0</v>
      </c>
      <c r="CD304" s="31">
        <v>0</v>
      </c>
      <c r="CE304" s="32">
        <v>0</v>
      </c>
      <c r="CF304" s="32">
        <v>0</v>
      </c>
      <c r="CG304" s="32">
        <v>0</v>
      </c>
    </row>
    <row r="305" spans="1:89" ht="15" customHeight="1" thickBot="1" x14ac:dyDescent="0.3">
      <c r="A305" s="141" t="s">
        <v>1049</v>
      </c>
      <c r="B305" s="21" t="s">
        <v>515</v>
      </c>
      <c r="C305" s="20" t="s">
        <v>4314</v>
      </c>
      <c r="D305" s="143" t="s">
        <v>516</v>
      </c>
      <c r="E305" s="23" t="s">
        <v>162</v>
      </c>
      <c r="F305" s="331">
        <f>SUM(LARGE(G305:CG305,{1,2,3,4,5,6}))</f>
        <v>1063</v>
      </c>
      <c r="G305" s="36"/>
      <c r="H305" s="37"/>
      <c r="I305" s="37"/>
      <c r="J305" s="37">
        <v>137</v>
      </c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>
        <v>272</v>
      </c>
      <c r="Z305" s="37"/>
      <c r="AA305" s="37"/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>
        <v>360</v>
      </c>
      <c r="AZ305" s="37"/>
      <c r="BA305" s="37"/>
      <c r="BB305" s="37"/>
      <c r="BC305" s="37"/>
      <c r="BD305" s="37"/>
      <c r="BE305" s="37"/>
      <c r="BF305" s="37"/>
      <c r="BG305" s="37"/>
      <c r="BH305" s="37">
        <v>137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>
        <v>157</v>
      </c>
      <c r="CA305" s="38"/>
      <c r="CB305" s="31">
        <v>0</v>
      </c>
      <c r="CC305" s="31">
        <v>0</v>
      </c>
      <c r="CD305" s="31">
        <v>0</v>
      </c>
      <c r="CE305" s="32">
        <v>0</v>
      </c>
      <c r="CF305" s="32">
        <v>0</v>
      </c>
      <c r="CG305" s="32">
        <v>0</v>
      </c>
    </row>
    <row r="306" spans="1:89" ht="15" customHeight="1" thickBot="1" x14ac:dyDescent="0.3">
      <c r="A306" s="141" t="s">
        <v>1052</v>
      </c>
      <c r="B306" s="131" t="s">
        <v>561</v>
      </c>
      <c r="C306" s="20" t="s">
        <v>4348</v>
      </c>
      <c r="D306" s="143" t="s">
        <v>562</v>
      </c>
      <c r="E306" s="23" t="s">
        <v>513</v>
      </c>
      <c r="F306" s="331">
        <f>SUM(LARGE(G306:CG306,{1,2,3,4,5,6}))</f>
        <v>1055</v>
      </c>
      <c r="G306" s="36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>
        <v>360</v>
      </c>
      <c r="T306" s="37"/>
      <c r="U306" s="37"/>
      <c r="V306" s="37"/>
      <c r="W306" s="37"/>
      <c r="X306" s="37"/>
      <c r="Y306" s="37"/>
      <c r="Z306" s="37"/>
      <c r="AA306" s="37"/>
      <c r="AB306" s="37">
        <v>205</v>
      </c>
      <c r="AC306" s="37"/>
      <c r="AD306" s="37"/>
      <c r="AE306" s="37"/>
      <c r="AF306" s="37"/>
      <c r="AG306" s="37"/>
      <c r="AH306" s="37"/>
      <c r="AI306" s="37">
        <v>490</v>
      </c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8"/>
      <c r="CB306" s="31">
        <v>0</v>
      </c>
      <c r="CC306" s="31">
        <v>0</v>
      </c>
      <c r="CD306" s="31">
        <v>0</v>
      </c>
      <c r="CE306" s="32">
        <v>0</v>
      </c>
      <c r="CF306" s="32">
        <v>0</v>
      </c>
      <c r="CG306" s="32">
        <v>0</v>
      </c>
    </row>
    <row r="307" spans="1:89" ht="15" customHeight="1" thickBot="1" x14ac:dyDescent="0.3">
      <c r="A307" s="141" t="s">
        <v>1055</v>
      </c>
      <c r="B307" s="19" t="s">
        <v>1819</v>
      </c>
      <c r="C307" s="20" t="s">
        <v>3843</v>
      </c>
      <c r="D307" s="143" t="s">
        <v>1820</v>
      </c>
      <c r="E307" s="23" t="s">
        <v>306</v>
      </c>
      <c r="F307" s="331">
        <f>SUM(LARGE(G307:CG307,{1,2,3,4,5,6}))</f>
        <v>1052</v>
      </c>
      <c r="G307" s="36"/>
      <c r="H307" s="37"/>
      <c r="I307" s="37"/>
      <c r="J307" s="37"/>
      <c r="K307" s="37">
        <v>137</v>
      </c>
      <c r="L307" s="37"/>
      <c r="M307" s="37"/>
      <c r="N307" s="37"/>
      <c r="O307" s="37"/>
      <c r="P307" s="37"/>
      <c r="Q307" s="37"/>
      <c r="R307" s="37"/>
      <c r="S307" s="37"/>
      <c r="T307" s="37"/>
      <c r="U307" s="37">
        <v>177</v>
      </c>
      <c r="V307" s="37"/>
      <c r="W307" s="37"/>
      <c r="X307" s="37"/>
      <c r="Y307" s="37"/>
      <c r="Z307" s="37">
        <v>146</v>
      </c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>
        <v>192</v>
      </c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>
        <v>400</v>
      </c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8"/>
      <c r="CB307" s="31">
        <v>0</v>
      </c>
      <c r="CC307" s="31">
        <v>0</v>
      </c>
      <c r="CD307" s="31">
        <v>0</v>
      </c>
      <c r="CE307" s="32">
        <v>0</v>
      </c>
      <c r="CF307" s="32">
        <v>0</v>
      </c>
      <c r="CG307" s="32">
        <v>0</v>
      </c>
    </row>
    <row r="308" spans="1:89" ht="15" customHeight="1" thickBot="1" x14ac:dyDescent="0.3">
      <c r="A308" s="141" t="s">
        <v>1058</v>
      </c>
      <c r="B308" s="19" t="s">
        <v>2946</v>
      </c>
      <c r="C308" s="20" t="s">
        <v>4096</v>
      </c>
      <c r="D308" s="143" t="s">
        <v>3475</v>
      </c>
      <c r="E308" s="23" t="s">
        <v>738</v>
      </c>
      <c r="F308" s="331">
        <f>SUM(LARGE(G308:CG308,{1,2,3,4,5,6}))</f>
        <v>1045</v>
      </c>
      <c r="G308" s="36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>
        <v>300</v>
      </c>
      <c r="AA308" s="37"/>
      <c r="AB308" s="37"/>
      <c r="AC308" s="37"/>
      <c r="AD308" s="37"/>
      <c r="AE308" s="37"/>
      <c r="AF308" s="37"/>
      <c r="AG308" s="37"/>
      <c r="AH308" s="37"/>
      <c r="AI308" s="37">
        <v>385</v>
      </c>
      <c r="AJ308" s="37"/>
      <c r="AK308" s="37"/>
      <c r="AL308" s="37"/>
      <c r="AM308" s="37"/>
      <c r="AN308" s="37"/>
      <c r="AO308" s="37"/>
      <c r="AP308" s="37"/>
      <c r="AQ308" s="37"/>
      <c r="AR308" s="37">
        <v>360</v>
      </c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8"/>
      <c r="CB308" s="31">
        <v>0</v>
      </c>
      <c r="CC308" s="31">
        <v>0</v>
      </c>
      <c r="CD308" s="31">
        <v>0</v>
      </c>
      <c r="CE308" s="32">
        <v>0</v>
      </c>
      <c r="CF308" s="32">
        <v>0</v>
      </c>
      <c r="CG308" s="32">
        <v>0</v>
      </c>
      <c r="CK308" s="140"/>
    </row>
    <row r="309" spans="1:89" ht="15" customHeight="1" thickBot="1" x14ac:dyDescent="0.3">
      <c r="A309" s="141" t="s">
        <v>1061</v>
      </c>
      <c r="B309" s="21" t="s">
        <v>849</v>
      </c>
      <c r="C309" s="20" t="s">
        <v>4356</v>
      </c>
      <c r="D309" s="143" t="s">
        <v>850</v>
      </c>
      <c r="E309" s="23" t="s">
        <v>241</v>
      </c>
      <c r="F309" s="331">
        <f>SUM(LARGE(G309:CG309,{1,2,3,4,5,6}))</f>
        <v>1037</v>
      </c>
      <c r="G309" s="36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>
        <v>350</v>
      </c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>
        <v>220</v>
      </c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>
        <v>192</v>
      </c>
      <c r="BU309" s="37"/>
      <c r="BV309" s="37"/>
      <c r="BW309" s="37"/>
      <c r="BX309" s="37">
        <v>275</v>
      </c>
      <c r="BY309" s="37"/>
      <c r="BZ309" s="37"/>
      <c r="CA309" s="38"/>
      <c r="CB309" s="31">
        <v>0</v>
      </c>
      <c r="CC309" s="31">
        <v>0</v>
      </c>
      <c r="CD309" s="31">
        <v>0</v>
      </c>
      <c r="CE309" s="32">
        <v>0</v>
      </c>
      <c r="CF309" s="32">
        <v>0</v>
      </c>
      <c r="CG309" s="32">
        <v>0</v>
      </c>
    </row>
    <row r="310" spans="1:89" ht="15" customHeight="1" thickBot="1" x14ac:dyDescent="0.3">
      <c r="A310" s="141" t="s">
        <v>1064</v>
      </c>
      <c r="B310" s="19" t="s">
        <v>1625</v>
      </c>
      <c r="C310" s="20" t="s">
        <v>3802</v>
      </c>
      <c r="D310" s="143" t="s">
        <v>1626</v>
      </c>
      <c r="E310" s="23" t="s">
        <v>292</v>
      </c>
      <c r="F310" s="331">
        <f>SUM(LARGE(G310:CG310,{1,2,3,4,5,6}))</f>
        <v>1034</v>
      </c>
      <c r="G310" s="36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>
        <v>290</v>
      </c>
      <c r="BC310" s="37"/>
      <c r="BD310" s="37">
        <v>152</v>
      </c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>
        <v>192</v>
      </c>
      <c r="BS310" s="37"/>
      <c r="BT310" s="37"/>
      <c r="BU310" s="37"/>
      <c r="BV310" s="37"/>
      <c r="BW310" s="37"/>
      <c r="BX310" s="37"/>
      <c r="BY310" s="37">
        <v>400</v>
      </c>
      <c r="BZ310" s="37"/>
      <c r="CA310" s="38"/>
      <c r="CB310" s="31">
        <v>0</v>
      </c>
      <c r="CC310" s="31">
        <v>0</v>
      </c>
      <c r="CD310" s="31">
        <v>0</v>
      </c>
      <c r="CE310" s="32">
        <v>0</v>
      </c>
      <c r="CF310" s="32">
        <v>0</v>
      </c>
      <c r="CG310" s="32">
        <v>0</v>
      </c>
    </row>
    <row r="311" spans="1:89" ht="15" customHeight="1" thickBot="1" x14ac:dyDescent="0.3">
      <c r="A311" s="141" t="s">
        <v>1067</v>
      </c>
      <c r="B311" s="21" t="s">
        <v>542</v>
      </c>
      <c r="C311" s="20" t="s">
        <v>4355</v>
      </c>
      <c r="D311" s="143" t="s">
        <v>543</v>
      </c>
      <c r="E311" s="23" t="s">
        <v>386</v>
      </c>
      <c r="F311" s="331">
        <f>SUM(LARGE(G311:CG311,{1,2,3,4,5,6}))</f>
        <v>1034</v>
      </c>
      <c r="G311" s="36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>
        <v>213</v>
      </c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>
        <v>92</v>
      </c>
      <c r="AI311" s="37"/>
      <c r="AJ311" s="37"/>
      <c r="AK311" s="37"/>
      <c r="AL311" s="37"/>
      <c r="AM311" s="37"/>
      <c r="AN311" s="37"/>
      <c r="AO311" s="37">
        <v>385</v>
      </c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>
        <v>192</v>
      </c>
      <c r="BC311" s="37"/>
      <c r="BD311" s="37">
        <v>152</v>
      </c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8"/>
      <c r="CB311" s="31">
        <v>0</v>
      </c>
      <c r="CC311" s="31">
        <v>0</v>
      </c>
      <c r="CD311" s="31">
        <v>0</v>
      </c>
      <c r="CE311" s="32">
        <v>0</v>
      </c>
      <c r="CF311" s="32">
        <v>0</v>
      </c>
      <c r="CG311" s="32">
        <v>0</v>
      </c>
    </row>
    <row r="312" spans="1:89" ht="15" customHeight="1" thickBot="1" x14ac:dyDescent="0.3">
      <c r="A312" s="141" t="s">
        <v>1070</v>
      </c>
      <c r="B312" s="19" t="s">
        <v>1903</v>
      </c>
      <c r="C312" s="20" t="s">
        <v>3894</v>
      </c>
      <c r="D312" s="143" t="s">
        <v>1904</v>
      </c>
      <c r="E312" s="23" t="s">
        <v>306</v>
      </c>
      <c r="F312" s="331">
        <f>SUM(LARGE(G312:CG312,{1,2,3,4,5,6}))</f>
        <v>1031</v>
      </c>
      <c r="G312" s="36"/>
      <c r="H312" s="37"/>
      <c r="I312" s="37"/>
      <c r="J312" s="37"/>
      <c r="K312" s="37">
        <v>114</v>
      </c>
      <c r="L312" s="37"/>
      <c r="M312" s="37"/>
      <c r="N312" s="37"/>
      <c r="O312" s="37"/>
      <c r="P312" s="37"/>
      <c r="Q312" s="37"/>
      <c r="R312" s="37"/>
      <c r="S312" s="37"/>
      <c r="T312" s="37"/>
      <c r="U312" s="37">
        <v>114</v>
      </c>
      <c r="V312" s="37"/>
      <c r="W312" s="37"/>
      <c r="X312" s="37"/>
      <c r="Y312" s="37"/>
      <c r="Z312" s="37">
        <v>76</v>
      </c>
      <c r="AA312" s="37"/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>
        <v>192</v>
      </c>
      <c r="AS312" s="37"/>
      <c r="AT312" s="37"/>
      <c r="AU312" s="37"/>
      <c r="AV312" s="37"/>
      <c r="AW312" s="37"/>
      <c r="AX312" s="37"/>
      <c r="AY312" s="37"/>
      <c r="AZ312" s="37"/>
      <c r="BA312" s="37">
        <v>175</v>
      </c>
      <c r="BB312" s="37"/>
      <c r="BC312" s="37"/>
      <c r="BD312" s="37">
        <v>290</v>
      </c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>
        <v>146</v>
      </c>
      <c r="BR312" s="37"/>
      <c r="BS312" s="37"/>
      <c r="BT312" s="37"/>
      <c r="BU312" s="37"/>
      <c r="BV312" s="37"/>
      <c r="BW312" s="37"/>
      <c r="BX312" s="37"/>
      <c r="BY312" s="37"/>
      <c r="BZ312" s="37"/>
      <c r="CA312" s="38"/>
      <c r="CB312" s="31">
        <v>0</v>
      </c>
      <c r="CC312" s="31">
        <v>0</v>
      </c>
      <c r="CD312" s="31">
        <v>0</v>
      </c>
      <c r="CE312" s="32">
        <v>0</v>
      </c>
      <c r="CF312" s="32">
        <v>0</v>
      </c>
      <c r="CG312" s="32">
        <v>0</v>
      </c>
    </row>
    <row r="313" spans="1:89" ht="15" customHeight="1" thickBot="1" x14ac:dyDescent="0.3">
      <c r="A313" s="141" t="s">
        <v>1073</v>
      </c>
      <c r="B313" s="131" t="s">
        <v>508</v>
      </c>
      <c r="C313" s="20" t="s">
        <v>4326</v>
      </c>
      <c r="D313" s="143" t="s">
        <v>509</v>
      </c>
      <c r="E313" s="23" t="s">
        <v>162</v>
      </c>
      <c r="F313" s="331">
        <f>SUM(LARGE(G313:CG313,{1,2,3,4,5,6}))</f>
        <v>1023</v>
      </c>
      <c r="G313" s="36"/>
      <c r="H313" s="37"/>
      <c r="I313" s="37"/>
      <c r="J313" s="37">
        <v>157</v>
      </c>
      <c r="K313" s="37"/>
      <c r="L313" s="37"/>
      <c r="M313" s="37"/>
      <c r="N313" s="37"/>
      <c r="O313" s="37"/>
      <c r="P313" s="37"/>
      <c r="Q313" s="37"/>
      <c r="R313" s="37"/>
      <c r="S313" s="37"/>
      <c r="T313" s="37">
        <v>205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>
        <v>504</v>
      </c>
      <c r="AZ313" s="37"/>
      <c r="BA313" s="37"/>
      <c r="BB313" s="37"/>
      <c r="BC313" s="37"/>
      <c r="BD313" s="37"/>
      <c r="BE313" s="37"/>
      <c r="BF313" s="37"/>
      <c r="BG313" s="37"/>
      <c r="BH313" s="37">
        <v>157</v>
      </c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8"/>
      <c r="CB313" s="31">
        <v>0</v>
      </c>
      <c r="CC313" s="31">
        <v>0</v>
      </c>
      <c r="CD313" s="31">
        <v>0</v>
      </c>
      <c r="CE313" s="32">
        <v>0</v>
      </c>
      <c r="CF313" s="32">
        <v>0</v>
      </c>
      <c r="CG313" s="32">
        <v>0</v>
      </c>
    </row>
    <row r="314" spans="1:89" ht="15" customHeight="1" thickBot="1" x14ac:dyDescent="0.25">
      <c r="A314" s="141" t="s">
        <v>1075</v>
      </c>
      <c r="B314" s="42" t="s">
        <v>2118</v>
      </c>
      <c r="C314" s="20" t="s">
        <v>3950</v>
      </c>
      <c r="D314" s="143" t="s">
        <v>2119</v>
      </c>
      <c r="E314" s="23" t="s">
        <v>738</v>
      </c>
      <c r="F314" s="331">
        <f>SUM(LARGE(G314:CG314,{1,2,3,4,5,6}))</f>
        <v>1023</v>
      </c>
      <c r="G314" s="36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>
        <v>157</v>
      </c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>
        <v>205</v>
      </c>
      <c r="AQ314" s="37"/>
      <c r="AR314" s="37">
        <v>504</v>
      </c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>
        <v>157</v>
      </c>
      <c r="BR314" s="37"/>
      <c r="BS314" s="37"/>
      <c r="BT314" s="37"/>
      <c r="BU314" s="37"/>
      <c r="BV314" s="37"/>
      <c r="BW314" s="37"/>
      <c r="BX314" s="37"/>
      <c r="BY314" s="37"/>
      <c r="BZ314" s="37"/>
      <c r="CA314" s="38"/>
      <c r="CB314" s="31">
        <v>0</v>
      </c>
      <c r="CC314" s="31">
        <v>0</v>
      </c>
      <c r="CD314" s="31">
        <v>0</v>
      </c>
      <c r="CE314" s="32">
        <v>0</v>
      </c>
      <c r="CF314" s="32">
        <v>0</v>
      </c>
      <c r="CG314" s="32">
        <v>0</v>
      </c>
    </row>
    <row r="315" spans="1:89" ht="15" customHeight="1" thickBot="1" x14ac:dyDescent="0.3">
      <c r="A315" s="141" t="s">
        <v>1078</v>
      </c>
      <c r="B315" s="17" t="s">
        <v>776</v>
      </c>
      <c r="C315" s="20" t="s">
        <v>4372</v>
      </c>
      <c r="D315" s="143" t="s">
        <v>3558</v>
      </c>
      <c r="E315" s="23" t="s">
        <v>241</v>
      </c>
      <c r="F315" s="331">
        <f>SUM(LARGE(G315:CG315,{1,2,3,4,5,6}))</f>
        <v>1015</v>
      </c>
      <c r="G315" s="36"/>
      <c r="H315" s="37"/>
      <c r="I315" s="37"/>
      <c r="J315" s="37"/>
      <c r="K315" s="37"/>
      <c r="L315" s="37"/>
      <c r="M315" s="37">
        <v>220</v>
      </c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>
        <v>335</v>
      </c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>
        <v>240</v>
      </c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>
        <v>220</v>
      </c>
      <c r="BU315" s="37"/>
      <c r="BV315" s="37"/>
      <c r="BW315" s="37"/>
      <c r="BX315" s="37"/>
      <c r="BY315" s="37"/>
      <c r="BZ315" s="37"/>
      <c r="CA315" s="38"/>
      <c r="CB315" s="31">
        <v>0</v>
      </c>
      <c r="CC315" s="31">
        <v>0</v>
      </c>
      <c r="CD315" s="31">
        <v>0</v>
      </c>
      <c r="CE315" s="32">
        <v>0</v>
      </c>
      <c r="CF315" s="32">
        <v>0</v>
      </c>
      <c r="CG315" s="32">
        <v>0</v>
      </c>
    </row>
    <row r="316" spans="1:89" ht="15" customHeight="1" thickBot="1" x14ac:dyDescent="0.3">
      <c r="A316" s="141" t="s">
        <v>1081</v>
      </c>
      <c r="B316" s="75" t="s">
        <v>1654</v>
      </c>
      <c r="C316" s="15">
        <v>36837</v>
      </c>
      <c r="D316" s="76">
        <v>40389</v>
      </c>
      <c r="E316" s="431" t="s">
        <v>4644</v>
      </c>
      <c r="F316" s="331">
        <f>SUM(LARGE(G316:CG316,{1,2,3,4,5,6}))</f>
        <v>1009</v>
      </c>
      <c r="G316" s="36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>
        <v>444</v>
      </c>
      <c r="T316" s="37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/>
      <c r="AJ316" s="37">
        <v>360</v>
      </c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8">
        <v>205</v>
      </c>
      <c r="CB316" s="31">
        <v>0</v>
      </c>
      <c r="CC316" s="31">
        <v>0</v>
      </c>
      <c r="CD316" s="31">
        <v>0</v>
      </c>
      <c r="CE316" s="32">
        <v>0</v>
      </c>
      <c r="CF316" s="32">
        <v>0</v>
      </c>
      <c r="CG316" s="32">
        <v>0</v>
      </c>
    </row>
    <row r="317" spans="1:89" ht="15" customHeight="1" thickBot="1" x14ac:dyDescent="0.3">
      <c r="A317" s="141" t="s">
        <v>1084</v>
      </c>
      <c r="B317" s="19" t="s">
        <v>1737</v>
      </c>
      <c r="C317" s="20" t="s">
        <v>3841</v>
      </c>
      <c r="D317" s="143" t="s">
        <v>1738</v>
      </c>
      <c r="E317" s="23" t="s">
        <v>513</v>
      </c>
      <c r="F317" s="331">
        <f>SUM(LARGE(G317:CG317,{1,2,3,4,5,6}))</f>
        <v>1007</v>
      </c>
      <c r="G317" s="36"/>
      <c r="H317" s="37"/>
      <c r="I317" s="37"/>
      <c r="J317" s="37"/>
      <c r="K317" s="37"/>
      <c r="L317" s="37">
        <v>360</v>
      </c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>
        <v>157</v>
      </c>
      <c r="AC317" s="37"/>
      <c r="AD317" s="37"/>
      <c r="AE317" s="37"/>
      <c r="AF317" s="37"/>
      <c r="AG317" s="37"/>
      <c r="AH317" s="37"/>
      <c r="AI317" s="37">
        <v>490</v>
      </c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8"/>
      <c r="CB317" s="31">
        <v>0</v>
      </c>
      <c r="CC317" s="31">
        <v>0</v>
      </c>
      <c r="CD317" s="31">
        <v>0</v>
      </c>
      <c r="CE317" s="32">
        <v>0</v>
      </c>
      <c r="CF317" s="32">
        <v>0</v>
      </c>
      <c r="CG317" s="32">
        <v>0</v>
      </c>
    </row>
    <row r="318" spans="1:89" ht="15" customHeight="1" thickBot="1" x14ac:dyDescent="0.3">
      <c r="A318" s="141" t="s">
        <v>1086</v>
      </c>
      <c r="B318" s="21" t="s">
        <v>511</v>
      </c>
      <c r="C318" s="20" t="s">
        <v>4342</v>
      </c>
      <c r="D318" s="143" t="s">
        <v>512</v>
      </c>
      <c r="E318" s="23" t="s">
        <v>513</v>
      </c>
      <c r="F318" s="331">
        <f>SUM(LARGE(G318:CG318,{1,2,3,4,5,6}))</f>
        <v>1007</v>
      </c>
      <c r="G318" s="36"/>
      <c r="H318" s="37"/>
      <c r="I318" s="37"/>
      <c r="J318" s="37"/>
      <c r="K318" s="37"/>
      <c r="L318" s="37">
        <v>360</v>
      </c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>
        <v>157</v>
      </c>
      <c r="AC318" s="37"/>
      <c r="AD318" s="37"/>
      <c r="AE318" s="37"/>
      <c r="AF318" s="37"/>
      <c r="AG318" s="37"/>
      <c r="AH318" s="37"/>
      <c r="AI318" s="37">
        <v>490</v>
      </c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8"/>
      <c r="CB318" s="31">
        <v>0</v>
      </c>
      <c r="CC318" s="31">
        <v>0</v>
      </c>
      <c r="CD318" s="31">
        <v>0</v>
      </c>
      <c r="CE318" s="32">
        <v>0</v>
      </c>
      <c r="CF318" s="32">
        <v>0</v>
      </c>
      <c r="CG318" s="32">
        <v>0</v>
      </c>
    </row>
    <row r="319" spans="1:89" ht="15" customHeight="1" thickBot="1" x14ac:dyDescent="0.3">
      <c r="A319" s="141" t="s">
        <v>1088</v>
      </c>
      <c r="B319" s="19" t="s">
        <v>1521</v>
      </c>
      <c r="C319" s="20" t="s">
        <v>3801</v>
      </c>
      <c r="D319" s="143" t="s">
        <v>1522</v>
      </c>
      <c r="E319" s="23" t="s">
        <v>166</v>
      </c>
      <c r="F319" s="331">
        <f>SUM(LARGE(G319:CG319,{1,2,3,4,5,6}))</f>
        <v>1000</v>
      </c>
      <c r="G319" s="36"/>
      <c r="H319" s="37"/>
      <c r="I319" s="37"/>
      <c r="J319" s="37"/>
      <c r="K319" s="37"/>
      <c r="L319" s="37"/>
      <c r="M319" s="37"/>
      <c r="N319" s="37"/>
      <c r="O319" s="37"/>
      <c r="P319" s="37">
        <v>300</v>
      </c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>
        <v>700</v>
      </c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8"/>
      <c r="CB319" s="31">
        <v>0</v>
      </c>
      <c r="CC319" s="31">
        <v>0</v>
      </c>
      <c r="CD319" s="31">
        <v>0</v>
      </c>
      <c r="CE319" s="32">
        <v>0</v>
      </c>
      <c r="CF319" s="32">
        <v>0</v>
      </c>
      <c r="CG319" s="32">
        <v>0</v>
      </c>
    </row>
    <row r="320" spans="1:89" ht="15" customHeight="1" thickBot="1" x14ac:dyDescent="0.3">
      <c r="A320" s="141" t="s">
        <v>1091</v>
      </c>
      <c r="B320" s="19" t="s">
        <v>1725</v>
      </c>
      <c r="C320" s="20" t="s">
        <v>3859</v>
      </c>
      <c r="D320" s="143" t="s">
        <v>1726</v>
      </c>
      <c r="E320" s="23" t="s">
        <v>152</v>
      </c>
      <c r="F320" s="331">
        <f>SUM(LARGE(G320:CG320,{1,2,3,4,5,6}))</f>
        <v>985</v>
      </c>
      <c r="G320" s="36">
        <v>441</v>
      </c>
      <c r="H320" s="37"/>
      <c r="I320" s="37"/>
      <c r="J320" s="37"/>
      <c r="K320" s="37"/>
      <c r="L320" s="37"/>
      <c r="M320" s="37">
        <v>272</v>
      </c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AI320" s="37">
        <v>272</v>
      </c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8"/>
      <c r="CB320" s="31">
        <v>0</v>
      </c>
      <c r="CC320" s="31">
        <v>0</v>
      </c>
      <c r="CD320" s="31">
        <v>0</v>
      </c>
      <c r="CE320" s="32">
        <v>0</v>
      </c>
      <c r="CF320" s="32">
        <v>0</v>
      </c>
      <c r="CG320" s="32">
        <v>0</v>
      </c>
    </row>
    <row r="321" spans="1:89" ht="15" customHeight="1" thickBot="1" x14ac:dyDescent="0.3">
      <c r="A321" s="141" t="s">
        <v>1094</v>
      </c>
      <c r="B321" s="69" t="s">
        <v>2899</v>
      </c>
      <c r="C321" s="20" t="s">
        <v>4555</v>
      </c>
      <c r="D321" s="143" t="s">
        <v>2900</v>
      </c>
      <c r="E321" s="23" t="s">
        <v>176</v>
      </c>
      <c r="F321" s="331">
        <f>SUM(LARGE(G321:CG321,{1,2,3,4,5,6}))</f>
        <v>980</v>
      </c>
      <c r="G321" s="36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>
        <v>620</v>
      </c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>
        <v>360</v>
      </c>
      <c r="BY321" s="37"/>
      <c r="BZ321" s="37"/>
      <c r="CA321" s="38"/>
      <c r="CB321" s="31">
        <v>0</v>
      </c>
      <c r="CC321" s="31">
        <v>0</v>
      </c>
      <c r="CD321" s="31">
        <v>0</v>
      </c>
      <c r="CE321" s="32">
        <v>0</v>
      </c>
      <c r="CF321" s="32">
        <v>0</v>
      </c>
      <c r="CG321" s="32">
        <v>0</v>
      </c>
    </row>
    <row r="322" spans="1:89" ht="15" customHeight="1" thickBot="1" x14ac:dyDescent="0.3">
      <c r="A322" s="141" t="s">
        <v>1097</v>
      </c>
      <c r="B322" s="19" t="s">
        <v>1576</v>
      </c>
      <c r="C322" s="20" t="s">
        <v>3721</v>
      </c>
      <c r="D322" s="143" t="s">
        <v>1577</v>
      </c>
      <c r="E322" s="23" t="s">
        <v>306</v>
      </c>
      <c r="F322" s="331">
        <f>SUM(LARGE(G322:CG322,{1,2,3,4,5,6}))</f>
        <v>958</v>
      </c>
      <c r="G322" s="36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>
        <v>213</v>
      </c>
      <c r="V322" s="37"/>
      <c r="W322" s="37"/>
      <c r="X322" s="37"/>
      <c r="Y322" s="37"/>
      <c r="Z322" s="37">
        <v>147</v>
      </c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>
        <v>213</v>
      </c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>
        <v>385</v>
      </c>
      <c r="BU322" s="37"/>
      <c r="BV322" s="37"/>
      <c r="BW322" s="37"/>
      <c r="BX322" s="37"/>
      <c r="BY322" s="37"/>
      <c r="BZ322" s="37"/>
      <c r="CA322" s="38"/>
      <c r="CB322" s="31">
        <v>0</v>
      </c>
      <c r="CC322" s="31">
        <v>0</v>
      </c>
      <c r="CD322" s="31">
        <v>0</v>
      </c>
      <c r="CE322" s="32">
        <v>0</v>
      </c>
      <c r="CF322" s="32">
        <v>0</v>
      </c>
      <c r="CG322" s="32">
        <v>0</v>
      </c>
    </row>
    <row r="323" spans="1:89" ht="15" customHeight="1" thickBot="1" x14ac:dyDescent="0.3">
      <c r="A323" s="141" t="s">
        <v>1100</v>
      </c>
      <c r="B323" s="127" t="s">
        <v>661</v>
      </c>
      <c r="C323" s="20" t="s">
        <v>4358</v>
      </c>
      <c r="D323" s="143" t="s">
        <v>662</v>
      </c>
      <c r="E323" s="23" t="s">
        <v>152</v>
      </c>
      <c r="F323" s="331">
        <f>SUM(LARGE(G323:CG323,{1,2,3,4,5,6}))</f>
        <v>957</v>
      </c>
      <c r="G323" s="36">
        <v>513</v>
      </c>
      <c r="H323" s="37"/>
      <c r="I323" s="37"/>
      <c r="J323" s="37"/>
      <c r="K323" s="37"/>
      <c r="L323" s="37"/>
      <c r="M323" s="37">
        <v>444</v>
      </c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8"/>
      <c r="CB323" s="31">
        <v>0</v>
      </c>
      <c r="CC323" s="31">
        <v>0</v>
      </c>
      <c r="CD323" s="31">
        <v>0</v>
      </c>
      <c r="CE323" s="32">
        <v>0</v>
      </c>
      <c r="CF323" s="32">
        <v>0</v>
      </c>
      <c r="CG323" s="32">
        <v>0</v>
      </c>
    </row>
    <row r="324" spans="1:89" ht="15" customHeight="1" thickBot="1" x14ac:dyDescent="0.3">
      <c r="A324" s="141" t="s">
        <v>1103</v>
      </c>
      <c r="B324" s="19" t="s">
        <v>1709</v>
      </c>
      <c r="C324" s="20" t="s">
        <v>3672</v>
      </c>
      <c r="D324" s="143" t="s">
        <v>1710</v>
      </c>
      <c r="E324" s="23" t="s">
        <v>4646</v>
      </c>
      <c r="F324" s="331">
        <f>SUM(LARGE(G324:CG324,{1,2,3,4,5,6}))</f>
        <v>955</v>
      </c>
      <c r="G324" s="36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>
        <v>175</v>
      </c>
      <c r="AI324" s="37"/>
      <c r="AJ324" s="37"/>
      <c r="AK324" s="37"/>
      <c r="AL324" s="37"/>
      <c r="AM324" s="37"/>
      <c r="AN324" s="37"/>
      <c r="AO324" s="37">
        <v>360</v>
      </c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>
        <v>420</v>
      </c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8"/>
      <c r="CB324" s="31">
        <v>0</v>
      </c>
      <c r="CC324" s="31">
        <v>0</v>
      </c>
      <c r="CD324" s="31">
        <v>0</v>
      </c>
      <c r="CE324" s="32">
        <v>0</v>
      </c>
      <c r="CF324" s="32">
        <v>0</v>
      </c>
      <c r="CG324" s="32">
        <v>0</v>
      </c>
    </row>
    <row r="325" spans="1:89" ht="15" customHeight="1" thickBot="1" x14ac:dyDescent="0.3">
      <c r="A325" s="141" t="s">
        <v>1105</v>
      </c>
      <c r="B325" s="19" t="s">
        <v>2662</v>
      </c>
      <c r="C325" s="20" t="s">
        <v>3955</v>
      </c>
      <c r="D325" s="143" t="s">
        <v>2663</v>
      </c>
      <c r="E325" s="23" t="s">
        <v>684</v>
      </c>
      <c r="F325" s="331">
        <f>SUM(LARGE(G325:CG325,{1,2,3,4,5,6}))</f>
        <v>954</v>
      </c>
      <c r="G325" s="36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>
        <v>222</v>
      </c>
      <c r="Z325" s="37"/>
      <c r="AA325" s="37"/>
      <c r="AB325" s="37"/>
      <c r="AC325" s="37"/>
      <c r="AD325" s="37"/>
      <c r="AE325" s="37"/>
      <c r="AF325" s="37"/>
      <c r="AG325" s="37"/>
      <c r="AH325" s="37">
        <v>137</v>
      </c>
      <c r="AI325" s="37">
        <v>595</v>
      </c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8"/>
      <c r="CB325" s="31">
        <v>0</v>
      </c>
      <c r="CC325" s="31">
        <v>0</v>
      </c>
      <c r="CD325" s="31">
        <v>0</v>
      </c>
      <c r="CE325" s="32">
        <v>0</v>
      </c>
      <c r="CF325" s="32">
        <v>0</v>
      </c>
      <c r="CG325" s="32">
        <v>0</v>
      </c>
      <c r="CK325" s="140"/>
    </row>
    <row r="326" spans="1:89" ht="15" customHeight="1" thickBot="1" x14ac:dyDescent="0.3">
      <c r="A326" s="141" t="s">
        <v>1108</v>
      </c>
      <c r="B326" s="19" t="s">
        <v>927</v>
      </c>
      <c r="C326" s="20" t="s">
        <v>4429</v>
      </c>
      <c r="D326" s="143" t="s">
        <v>928</v>
      </c>
      <c r="E326" s="23" t="s">
        <v>684</v>
      </c>
      <c r="F326" s="331">
        <f>SUM(LARGE(G326:CG326,{1,2,3,4,5,6}))</f>
        <v>954</v>
      </c>
      <c r="G326" s="36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>
        <v>222</v>
      </c>
      <c r="Z326" s="37"/>
      <c r="AA326" s="37"/>
      <c r="AB326" s="37"/>
      <c r="AC326" s="37"/>
      <c r="AD326" s="37"/>
      <c r="AE326" s="37"/>
      <c r="AF326" s="37"/>
      <c r="AG326" s="37"/>
      <c r="AH326" s="37">
        <v>137</v>
      </c>
      <c r="AI326" s="37">
        <v>595</v>
      </c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8"/>
      <c r="CB326" s="31">
        <v>0</v>
      </c>
      <c r="CC326" s="31">
        <v>0</v>
      </c>
      <c r="CD326" s="31">
        <v>0</v>
      </c>
      <c r="CE326" s="32">
        <v>0</v>
      </c>
      <c r="CF326" s="32">
        <v>0</v>
      </c>
      <c r="CG326" s="32">
        <v>0</v>
      </c>
      <c r="CK326" s="140"/>
    </row>
    <row r="327" spans="1:89" ht="15" customHeight="1" thickBot="1" x14ac:dyDescent="0.3">
      <c r="A327" s="141" t="s">
        <v>1111</v>
      </c>
      <c r="B327" s="19" t="s">
        <v>1655</v>
      </c>
      <c r="C327" s="20" t="s">
        <v>3764</v>
      </c>
      <c r="D327" s="143" t="s">
        <v>1656</v>
      </c>
      <c r="E327" s="23" t="s">
        <v>162</v>
      </c>
      <c r="F327" s="331">
        <f>SUM(LARGE(G327:CG327,{1,2,3,4,5,6}))</f>
        <v>931</v>
      </c>
      <c r="G327" s="36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>
        <v>222</v>
      </c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>
        <v>504</v>
      </c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>
        <v>205</v>
      </c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8"/>
      <c r="CB327" s="31">
        <v>0</v>
      </c>
      <c r="CC327" s="31">
        <v>0</v>
      </c>
      <c r="CD327" s="31">
        <v>0</v>
      </c>
      <c r="CE327" s="32">
        <v>0</v>
      </c>
      <c r="CF327" s="32">
        <v>0</v>
      </c>
      <c r="CG327" s="32">
        <v>0</v>
      </c>
    </row>
    <row r="328" spans="1:89" ht="15" customHeight="1" thickBot="1" x14ac:dyDescent="0.3">
      <c r="A328" s="141" t="s">
        <v>1114</v>
      </c>
      <c r="B328" s="19" t="s">
        <v>2583</v>
      </c>
      <c r="C328" s="20" t="s">
        <v>3953</v>
      </c>
      <c r="D328" s="143" t="s">
        <v>2584</v>
      </c>
      <c r="E328" s="23" t="s">
        <v>497</v>
      </c>
      <c r="F328" s="331">
        <f>SUM(LARGE(G328:CG328,{1,2,3,4,5,6}))</f>
        <v>930</v>
      </c>
      <c r="G328" s="36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>
        <v>175</v>
      </c>
      <c r="V328" s="37"/>
      <c r="W328" s="37"/>
      <c r="X328" s="37"/>
      <c r="Y328" s="37"/>
      <c r="Z328" s="37">
        <v>233</v>
      </c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>
        <v>420</v>
      </c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>
        <v>102</v>
      </c>
      <c r="BR328" s="37"/>
      <c r="BS328" s="37"/>
      <c r="BT328" s="37"/>
      <c r="BU328" s="37"/>
      <c r="BV328" s="37"/>
      <c r="BW328" s="37"/>
      <c r="BX328" s="37"/>
      <c r="BY328" s="37"/>
      <c r="BZ328" s="37"/>
      <c r="CA328" s="38"/>
      <c r="CB328" s="31">
        <v>0</v>
      </c>
      <c r="CC328" s="31">
        <v>0</v>
      </c>
      <c r="CD328" s="31">
        <v>0</v>
      </c>
      <c r="CE328" s="32">
        <v>0</v>
      </c>
      <c r="CF328" s="32">
        <v>0</v>
      </c>
      <c r="CG328" s="32">
        <v>0</v>
      </c>
    </row>
    <row r="329" spans="1:89" ht="15" customHeight="1" thickBot="1" x14ac:dyDescent="0.3">
      <c r="A329" s="141" t="s">
        <v>1116</v>
      </c>
      <c r="B329" s="2" t="s">
        <v>1948</v>
      </c>
      <c r="C329" s="20" t="s">
        <v>3865</v>
      </c>
      <c r="D329" s="143" t="s">
        <v>1949</v>
      </c>
      <c r="E329" s="23" t="s">
        <v>4658</v>
      </c>
      <c r="F329" s="331">
        <f>SUM(LARGE(G329:CG329,{1,2,3,4,5,6}))</f>
        <v>929</v>
      </c>
      <c r="G329" s="36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/>
      <c r="AJ329" s="37">
        <v>504</v>
      </c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>
        <v>425</v>
      </c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8"/>
      <c r="CB329" s="31">
        <v>0</v>
      </c>
      <c r="CC329" s="31">
        <v>0</v>
      </c>
      <c r="CD329" s="31">
        <v>0</v>
      </c>
      <c r="CE329" s="32">
        <v>0</v>
      </c>
      <c r="CF329" s="32">
        <v>0</v>
      </c>
      <c r="CG329" s="32">
        <v>0</v>
      </c>
    </row>
    <row r="330" spans="1:89" ht="15" customHeight="1" thickBot="1" x14ac:dyDescent="0.3">
      <c r="A330" s="141" t="s">
        <v>1119</v>
      </c>
      <c r="B330" s="19" t="s">
        <v>1822</v>
      </c>
      <c r="C330" s="20" t="s">
        <v>3862</v>
      </c>
      <c r="D330" s="143" t="s">
        <v>1823</v>
      </c>
      <c r="E330" s="23" t="s">
        <v>409</v>
      </c>
      <c r="F330" s="331">
        <f>SUM(LARGE(G330:CG330,{1,2,3,4,5,6}))</f>
        <v>928</v>
      </c>
      <c r="G330" s="36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>
        <v>385</v>
      </c>
      <c r="Z330" s="37"/>
      <c r="AA330" s="37"/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>
        <v>330</v>
      </c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>
        <v>213</v>
      </c>
      <c r="CA330" s="38"/>
      <c r="CB330" s="31">
        <v>0</v>
      </c>
      <c r="CC330" s="31">
        <v>0</v>
      </c>
      <c r="CD330" s="31">
        <v>0</v>
      </c>
      <c r="CE330" s="32">
        <v>0</v>
      </c>
      <c r="CF330" s="32">
        <v>0</v>
      </c>
      <c r="CG330" s="32">
        <v>0</v>
      </c>
      <c r="CK330" s="140"/>
    </row>
    <row r="331" spans="1:89" ht="15" customHeight="1" thickBot="1" x14ac:dyDescent="0.3">
      <c r="A331" s="141" t="s">
        <v>1122</v>
      </c>
      <c r="B331" s="19" t="s">
        <v>1714</v>
      </c>
      <c r="C331" s="20" t="s">
        <v>3689</v>
      </c>
      <c r="D331" s="143" t="s">
        <v>1715</v>
      </c>
      <c r="E331" s="23" t="s">
        <v>292</v>
      </c>
      <c r="F331" s="331">
        <f>SUM(LARGE(G331:CG331,{1,2,3,4,5,6}))</f>
        <v>920</v>
      </c>
      <c r="G331" s="36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>
        <v>920</v>
      </c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8"/>
      <c r="CB331" s="31">
        <v>0</v>
      </c>
      <c r="CC331" s="31">
        <v>0</v>
      </c>
      <c r="CD331" s="31">
        <v>0</v>
      </c>
      <c r="CE331" s="32">
        <v>0</v>
      </c>
      <c r="CF331" s="32">
        <v>0</v>
      </c>
      <c r="CG331" s="32">
        <v>0</v>
      </c>
    </row>
    <row r="332" spans="1:89" ht="15" customHeight="1" thickBot="1" x14ac:dyDescent="0.3">
      <c r="A332" s="141" t="s">
        <v>1125</v>
      </c>
      <c r="B332" s="19" t="s">
        <v>2105</v>
      </c>
      <c r="C332" s="20" t="s">
        <v>4078</v>
      </c>
      <c r="D332" s="143" t="s">
        <v>2106</v>
      </c>
      <c r="E332" s="23" t="s">
        <v>762</v>
      </c>
      <c r="F332" s="331">
        <f>SUM(LARGE(G332:CG332,{1,2,3,4,5,6}))</f>
        <v>913</v>
      </c>
      <c r="G332" s="36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>
        <v>213</v>
      </c>
      <c r="AI332" s="37">
        <v>700</v>
      </c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8"/>
      <c r="CB332" s="31">
        <v>0</v>
      </c>
      <c r="CC332" s="31">
        <v>0</v>
      </c>
      <c r="CD332" s="31">
        <v>0</v>
      </c>
      <c r="CE332" s="32">
        <v>0</v>
      </c>
      <c r="CF332" s="32">
        <v>0</v>
      </c>
      <c r="CG332" s="32">
        <v>0</v>
      </c>
    </row>
    <row r="333" spans="1:89" ht="15" customHeight="1" thickBot="1" x14ac:dyDescent="0.3">
      <c r="A333" s="141" t="s">
        <v>1127</v>
      </c>
      <c r="B333" s="131" t="s">
        <v>1814</v>
      </c>
      <c r="C333" s="15">
        <v>39429</v>
      </c>
      <c r="D333" s="76">
        <v>141392</v>
      </c>
      <c r="E333" s="431" t="s">
        <v>306</v>
      </c>
      <c r="F333" s="331">
        <f>SUM(LARGE(G333:CG333,{1,2,3,4,5,6}))</f>
        <v>899</v>
      </c>
      <c r="G333" s="36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>
        <v>114</v>
      </c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>
        <v>272</v>
      </c>
      <c r="AJ333" s="37"/>
      <c r="AK333" s="37"/>
      <c r="AL333" s="37"/>
      <c r="AM333" s="37"/>
      <c r="AN333" s="37"/>
      <c r="AO333" s="37"/>
      <c r="AP333" s="37"/>
      <c r="AQ333" s="37"/>
      <c r="AR333" s="37">
        <v>192</v>
      </c>
      <c r="AS333" s="37"/>
      <c r="AT333" s="37"/>
      <c r="AU333" s="37"/>
      <c r="AV333" s="37"/>
      <c r="AW333" s="37"/>
      <c r="AX333" s="37"/>
      <c r="AY333" s="37"/>
      <c r="AZ333" s="37"/>
      <c r="BA333" s="37">
        <v>175</v>
      </c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>
        <v>146</v>
      </c>
      <c r="BR333" s="37"/>
      <c r="BS333" s="37"/>
      <c r="BT333" s="37"/>
      <c r="BU333" s="37"/>
      <c r="BV333" s="37"/>
      <c r="BW333" s="37"/>
      <c r="BX333" s="37"/>
      <c r="BY333" s="37"/>
      <c r="BZ333" s="37"/>
      <c r="CA333" s="38"/>
      <c r="CB333" s="31">
        <v>0</v>
      </c>
      <c r="CC333" s="31">
        <v>0</v>
      </c>
      <c r="CD333" s="31">
        <v>0</v>
      </c>
      <c r="CE333" s="32">
        <v>0</v>
      </c>
      <c r="CF333" s="32">
        <v>0</v>
      </c>
      <c r="CG333" s="32">
        <v>0</v>
      </c>
    </row>
    <row r="334" spans="1:89" ht="15" customHeight="1" thickBot="1" x14ac:dyDescent="0.3">
      <c r="A334" s="141" t="s">
        <v>1129</v>
      </c>
      <c r="B334" s="4" t="s">
        <v>3370</v>
      </c>
      <c r="C334" s="20" t="s">
        <v>3892</v>
      </c>
      <c r="D334" s="143" t="s">
        <v>1969</v>
      </c>
      <c r="E334" s="23" t="s">
        <v>148</v>
      </c>
      <c r="F334" s="331">
        <f>SUM(LARGE(G334:CG334,{1,2,3,4,5,6}))</f>
        <v>896</v>
      </c>
      <c r="G334" s="36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>
        <v>152</v>
      </c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>
        <v>192</v>
      </c>
      <c r="BU334" s="37"/>
      <c r="BV334" s="37"/>
      <c r="BW334" s="37"/>
      <c r="BX334" s="37">
        <v>167</v>
      </c>
      <c r="BY334" s="37">
        <v>385</v>
      </c>
      <c r="BZ334" s="37"/>
      <c r="CA334" s="38"/>
      <c r="CB334" s="31">
        <v>0</v>
      </c>
      <c r="CC334" s="31">
        <v>0</v>
      </c>
      <c r="CD334" s="31">
        <v>0</v>
      </c>
      <c r="CE334" s="32">
        <v>0</v>
      </c>
      <c r="CF334" s="32">
        <v>0</v>
      </c>
      <c r="CG334" s="32">
        <v>0</v>
      </c>
    </row>
    <row r="335" spans="1:89" ht="15" customHeight="1" thickBot="1" x14ac:dyDescent="0.3">
      <c r="A335" s="141" t="s">
        <v>1132</v>
      </c>
      <c r="B335" s="21" t="s">
        <v>640</v>
      </c>
      <c r="C335" s="20" t="s">
        <v>4369</v>
      </c>
      <c r="D335" s="143" t="s">
        <v>641</v>
      </c>
      <c r="E335" s="23" t="s">
        <v>513</v>
      </c>
      <c r="F335" s="331">
        <f>SUM(LARGE(G335:CG335,{1,2,3,4,5,6}))</f>
        <v>896</v>
      </c>
      <c r="G335" s="36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>
        <v>566</v>
      </c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>
        <v>330</v>
      </c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8"/>
      <c r="CB335" s="31">
        <v>0</v>
      </c>
      <c r="CC335" s="31">
        <v>0</v>
      </c>
      <c r="CD335" s="31">
        <v>0</v>
      </c>
      <c r="CE335" s="32">
        <v>0</v>
      </c>
      <c r="CF335" s="32">
        <v>0</v>
      </c>
      <c r="CG335" s="32">
        <v>0</v>
      </c>
    </row>
    <row r="336" spans="1:89" ht="15" customHeight="1" thickBot="1" x14ac:dyDescent="0.3">
      <c r="A336" s="141" t="s">
        <v>1135</v>
      </c>
      <c r="B336" s="19" t="s">
        <v>613</v>
      </c>
      <c r="C336" s="20" t="s">
        <v>4354</v>
      </c>
      <c r="D336" s="143" t="s">
        <v>614</v>
      </c>
      <c r="E336" s="23" t="s">
        <v>526</v>
      </c>
      <c r="F336" s="331">
        <f>SUM(LARGE(G336:CG336,{1,2,3,4,5,6}))</f>
        <v>895</v>
      </c>
      <c r="G336" s="36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>
        <v>385</v>
      </c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>
        <v>510</v>
      </c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8"/>
      <c r="CB336" s="31">
        <v>0</v>
      </c>
      <c r="CC336" s="31">
        <v>0</v>
      </c>
      <c r="CD336" s="31">
        <v>0</v>
      </c>
      <c r="CE336" s="32">
        <v>0</v>
      </c>
      <c r="CF336" s="32">
        <v>0</v>
      </c>
      <c r="CG336" s="32">
        <v>0</v>
      </c>
    </row>
    <row r="337" spans="1:89" ht="15" customHeight="1" thickBot="1" x14ac:dyDescent="0.3">
      <c r="A337" s="141" t="s">
        <v>1138</v>
      </c>
      <c r="B337" s="19" t="s">
        <v>1881</v>
      </c>
      <c r="C337" s="20" t="s">
        <v>4531</v>
      </c>
      <c r="D337" s="143" t="s">
        <v>1882</v>
      </c>
      <c r="E337" s="23" t="s">
        <v>4642</v>
      </c>
      <c r="F337" s="331">
        <f>SUM(LARGE(G337:CG337,{1,2,3,4,5,6}))</f>
        <v>895</v>
      </c>
      <c r="G337" s="36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>
        <v>300</v>
      </c>
      <c r="AB337" s="37"/>
      <c r="AC337" s="37"/>
      <c r="AD337" s="37"/>
      <c r="AE337" s="37"/>
      <c r="AF337" s="37"/>
      <c r="AG337" s="37"/>
      <c r="AH337" s="37"/>
      <c r="AI337" s="37">
        <v>595</v>
      </c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8"/>
      <c r="CB337" s="31">
        <v>0</v>
      </c>
      <c r="CC337" s="31">
        <v>0</v>
      </c>
      <c r="CD337" s="31">
        <v>0</v>
      </c>
      <c r="CE337" s="32">
        <v>0</v>
      </c>
      <c r="CF337" s="32">
        <v>0</v>
      </c>
      <c r="CG337" s="32">
        <v>0</v>
      </c>
      <c r="CK337" s="140"/>
    </row>
    <row r="338" spans="1:89" ht="15" customHeight="1" thickBot="1" x14ac:dyDescent="0.3">
      <c r="A338" s="141" t="s">
        <v>1141</v>
      </c>
      <c r="B338" s="19" t="s">
        <v>646</v>
      </c>
      <c r="C338" s="20" t="s">
        <v>4359</v>
      </c>
      <c r="D338" s="143" t="s">
        <v>647</v>
      </c>
      <c r="E338" s="23" t="s">
        <v>4655</v>
      </c>
      <c r="F338" s="331">
        <f>SUM(LARGE(G338:CG338,{1,2,3,4,5,6}))</f>
        <v>892</v>
      </c>
      <c r="G338" s="36"/>
      <c r="H338" s="37"/>
      <c r="I338" s="37">
        <v>175</v>
      </c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>
        <v>137</v>
      </c>
      <c r="AB338" s="37"/>
      <c r="AC338" s="37"/>
      <c r="AD338" s="37"/>
      <c r="AE338" s="37"/>
      <c r="AF338" s="37">
        <v>76</v>
      </c>
      <c r="AG338" s="37"/>
      <c r="AH338" s="37">
        <v>92</v>
      </c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>
        <v>137</v>
      </c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>
        <v>275</v>
      </c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8"/>
      <c r="CB338" s="31">
        <v>0</v>
      </c>
      <c r="CC338" s="31">
        <v>0</v>
      </c>
      <c r="CD338" s="31">
        <v>0</v>
      </c>
      <c r="CE338" s="32">
        <v>0</v>
      </c>
      <c r="CF338" s="32">
        <v>0</v>
      </c>
      <c r="CG338" s="32">
        <v>0</v>
      </c>
    </row>
    <row r="339" spans="1:89" ht="15" customHeight="1" thickBot="1" x14ac:dyDescent="0.3">
      <c r="A339" s="141" t="s">
        <v>1144</v>
      </c>
      <c r="B339" s="65" t="s">
        <v>540</v>
      </c>
      <c r="C339" s="15">
        <v>32599</v>
      </c>
      <c r="D339" s="76">
        <v>189625</v>
      </c>
      <c r="E339" s="431" t="s">
        <v>222</v>
      </c>
      <c r="F339" s="331">
        <f>SUM(LARGE(G339:CG339,{1,2,3,4,5,6}))</f>
        <v>882</v>
      </c>
      <c r="G339" s="36"/>
      <c r="H339" s="37"/>
      <c r="I339" s="37"/>
      <c r="J339" s="37">
        <v>300</v>
      </c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>
        <v>222</v>
      </c>
      <c r="Z339" s="37"/>
      <c r="AA339" s="37"/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>
        <v>360</v>
      </c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8"/>
      <c r="CB339" s="31">
        <v>0</v>
      </c>
      <c r="CC339" s="31">
        <v>0</v>
      </c>
      <c r="CD339" s="31">
        <v>0</v>
      </c>
      <c r="CE339" s="32">
        <v>0</v>
      </c>
      <c r="CF339" s="32">
        <v>0</v>
      </c>
      <c r="CG339" s="32">
        <v>0</v>
      </c>
    </row>
    <row r="340" spans="1:89" ht="15" customHeight="1" thickBot="1" x14ac:dyDescent="0.3">
      <c r="A340" s="141" t="s">
        <v>1147</v>
      </c>
      <c r="B340" s="19" t="s">
        <v>670</v>
      </c>
      <c r="C340" s="20" t="s">
        <v>4253</v>
      </c>
      <c r="D340" s="143" t="s">
        <v>671</v>
      </c>
      <c r="E340" s="23" t="s">
        <v>4645</v>
      </c>
      <c r="F340" s="331">
        <f>SUM(LARGE(G340:CG340,{1,2,3,4,5,6}))</f>
        <v>878</v>
      </c>
      <c r="G340" s="36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>
        <v>175</v>
      </c>
      <c r="AI340" s="37">
        <v>490</v>
      </c>
      <c r="AJ340" s="37"/>
      <c r="AK340" s="37"/>
      <c r="AL340" s="37"/>
      <c r="AM340" s="37"/>
      <c r="AN340" s="37"/>
      <c r="AO340" s="37"/>
      <c r="AP340" s="37">
        <v>213</v>
      </c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8"/>
      <c r="CB340" s="31">
        <v>0</v>
      </c>
      <c r="CC340" s="31">
        <v>0</v>
      </c>
      <c r="CD340" s="31">
        <v>0</v>
      </c>
      <c r="CE340" s="32">
        <v>0</v>
      </c>
      <c r="CF340" s="32">
        <v>0</v>
      </c>
      <c r="CG340" s="32">
        <v>0</v>
      </c>
    </row>
    <row r="341" spans="1:89" ht="15" customHeight="1" thickBot="1" x14ac:dyDescent="0.3">
      <c r="A341" s="141" t="s">
        <v>1150</v>
      </c>
      <c r="B341" s="19" t="s">
        <v>894</v>
      </c>
      <c r="C341" s="20" t="s">
        <v>4370</v>
      </c>
      <c r="D341" s="143" t="s">
        <v>895</v>
      </c>
      <c r="E341" s="23" t="s">
        <v>892</v>
      </c>
      <c r="F341" s="331">
        <f>SUM(LARGE(G341:CG341,{1,2,3,4,5,6}))</f>
        <v>875</v>
      </c>
      <c r="G341" s="36"/>
      <c r="H341" s="37"/>
      <c r="I341" s="37"/>
      <c r="J341" s="37"/>
      <c r="K341" s="37"/>
      <c r="L341" s="37">
        <v>385</v>
      </c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>
        <v>490</v>
      </c>
      <c r="BX341" s="37"/>
      <c r="BY341" s="37"/>
      <c r="BZ341" s="37"/>
      <c r="CA341" s="38"/>
      <c r="CB341" s="31">
        <v>0</v>
      </c>
      <c r="CC341" s="31">
        <v>0</v>
      </c>
      <c r="CD341" s="31">
        <v>0</v>
      </c>
      <c r="CE341" s="32">
        <v>0</v>
      </c>
      <c r="CF341" s="32">
        <v>0</v>
      </c>
      <c r="CG341" s="32">
        <v>0</v>
      </c>
    </row>
    <row r="342" spans="1:89" ht="15" customHeight="1" thickBot="1" x14ac:dyDescent="0.3">
      <c r="A342" s="141" t="s">
        <v>1153</v>
      </c>
      <c r="B342" s="127" t="s">
        <v>600</v>
      </c>
      <c r="C342" s="20" t="s">
        <v>4340</v>
      </c>
      <c r="D342" s="143" t="s">
        <v>601</v>
      </c>
      <c r="E342" s="23" t="s">
        <v>152</v>
      </c>
      <c r="F342" s="331">
        <f>SUM(LARGE(G342:CG342,{1,2,3,4,5,6}))</f>
        <v>875</v>
      </c>
      <c r="G342" s="36"/>
      <c r="H342" s="37"/>
      <c r="I342" s="37"/>
      <c r="J342" s="37"/>
      <c r="K342" s="37"/>
      <c r="L342" s="37"/>
      <c r="M342" s="37">
        <v>490</v>
      </c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AI342" s="37">
        <v>385</v>
      </c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8"/>
      <c r="CB342" s="31">
        <v>0</v>
      </c>
      <c r="CC342" s="31">
        <v>0</v>
      </c>
      <c r="CD342" s="31">
        <v>0</v>
      </c>
      <c r="CE342" s="32">
        <v>0</v>
      </c>
      <c r="CF342" s="32">
        <v>0</v>
      </c>
      <c r="CG342" s="32">
        <v>0</v>
      </c>
    </row>
    <row r="343" spans="1:89" ht="15" customHeight="1" thickBot="1" x14ac:dyDescent="0.3">
      <c r="A343" s="141" t="s">
        <v>1156</v>
      </c>
      <c r="B343" s="19" t="s">
        <v>1926</v>
      </c>
      <c r="C343" s="20" t="s">
        <v>3839</v>
      </c>
      <c r="D343" s="143" t="s">
        <v>1927</v>
      </c>
      <c r="E343" s="23" t="s">
        <v>326</v>
      </c>
      <c r="F343" s="331">
        <f>SUM(LARGE(G343:CG343,{1,2,3,4,5,6}))</f>
        <v>870</v>
      </c>
      <c r="G343" s="36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>
        <v>275</v>
      </c>
      <c r="Z343" s="37"/>
      <c r="AA343" s="37"/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>
        <v>595</v>
      </c>
      <c r="BX343" s="37"/>
      <c r="BY343" s="37"/>
      <c r="BZ343" s="37"/>
      <c r="CA343" s="38"/>
      <c r="CB343" s="31">
        <v>0</v>
      </c>
      <c r="CC343" s="31">
        <v>0</v>
      </c>
      <c r="CD343" s="31">
        <v>0</v>
      </c>
      <c r="CE343" s="32">
        <v>0</v>
      </c>
      <c r="CF343" s="32">
        <v>0</v>
      </c>
      <c r="CG343" s="32">
        <v>0</v>
      </c>
    </row>
    <row r="344" spans="1:89" ht="15" customHeight="1" thickBot="1" x14ac:dyDescent="0.3">
      <c r="A344" s="141" t="s">
        <v>1157</v>
      </c>
      <c r="B344" s="19" t="s">
        <v>1858</v>
      </c>
      <c r="C344" s="20" t="s">
        <v>3844</v>
      </c>
      <c r="D344" s="143" t="s">
        <v>1859</v>
      </c>
      <c r="E344" s="23" t="s">
        <v>4655</v>
      </c>
      <c r="F344" s="331">
        <f>SUM(LARGE(G344:CG344,{1,2,3,4,5,6}))</f>
        <v>866</v>
      </c>
      <c r="G344" s="36"/>
      <c r="H344" s="37"/>
      <c r="I344" s="37">
        <v>137</v>
      </c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>
        <v>137</v>
      </c>
      <c r="AB344" s="37"/>
      <c r="AC344" s="37"/>
      <c r="AD344" s="37"/>
      <c r="AE344" s="37"/>
      <c r="AF344" s="37">
        <v>142</v>
      </c>
      <c r="AG344" s="37"/>
      <c r="AH344" s="37"/>
      <c r="AI344" s="37"/>
      <c r="AJ344" s="37"/>
      <c r="AK344" s="37"/>
      <c r="AL344" s="37"/>
      <c r="AM344" s="37"/>
      <c r="AN344" s="37"/>
      <c r="AO344" s="37">
        <v>275</v>
      </c>
      <c r="AP344" s="37"/>
      <c r="AQ344" s="37"/>
      <c r="AR344" s="37"/>
      <c r="AS344" s="37"/>
      <c r="AT344" s="37"/>
      <c r="AU344" s="37"/>
      <c r="AV344" s="37"/>
      <c r="AW344" s="37"/>
      <c r="AX344" s="37">
        <v>175</v>
      </c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8"/>
      <c r="CB344" s="31">
        <v>0</v>
      </c>
      <c r="CC344" s="31">
        <v>0</v>
      </c>
      <c r="CD344" s="31">
        <v>0</v>
      </c>
      <c r="CE344" s="32">
        <v>0</v>
      </c>
      <c r="CF344" s="32">
        <v>0</v>
      </c>
      <c r="CG344" s="32">
        <v>0</v>
      </c>
    </row>
    <row r="345" spans="1:89" ht="15" customHeight="1" thickBot="1" x14ac:dyDescent="0.3">
      <c r="A345" s="141" t="s">
        <v>1159</v>
      </c>
      <c r="B345" s="19" t="s">
        <v>1945</v>
      </c>
      <c r="C345" s="20" t="s">
        <v>3979</v>
      </c>
      <c r="D345" s="143" t="s">
        <v>1946</v>
      </c>
      <c r="E345" s="23" t="s">
        <v>4645</v>
      </c>
      <c r="F345" s="331">
        <f>SUM(LARGE(G345:CG345,{1,2,3,4,5,6}))</f>
        <v>864</v>
      </c>
      <c r="G345" s="36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>
        <v>504</v>
      </c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>
        <v>360</v>
      </c>
      <c r="BZ345" s="37"/>
      <c r="CA345" s="38"/>
      <c r="CB345" s="31">
        <v>0</v>
      </c>
      <c r="CC345" s="31">
        <v>0</v>
      </c>
      <c r="CD345" s="31">
        <v>0</v>
      </c>
      <c r="CE345" s="32">
        <v>0</v>
      </c>
      <c r="CF345" s="32">
        <v>0</v>
      </c>
      <c r="CG345" s="32">
        <v>0</v>
      </c>
    </row>
    <row r="346" spans="1:89" ht="15" customHeight="1" thickBot="1" x14ac:dyDescent="0.3">
      <c r="A346" s="141" t="s">
        <v>1160</v>
      </c>
      <c r="B346" s="19" t="s">
        <v>1961</v>
      </c>
      <c r="C346" s="20" t="s">
        <v>3890</v>
      </c>
      <c r="D346" s="143" t="s">
        <v>1962</v>
      </c>
      <c r="E346" s="23" t="s">
        <v>249</v>
      </c>
      <c r="F346" s="331">
        <f>SUM(LARGE(G346:CG346,{1,2,3,4,5,6}))</f>
        <v>860</v>
      </c>
      <c r="G346" s="36"/>
      <c r="H346" s="37"/>
      <c r="I346" s="37"/>
      <c r="J346" s="37"/>
      <c r="K346" s="37"/>
      <c r="L346" s="37"/>
      <c r="M346" s="37">
        <v>272</v>
      </c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>
        <v>272</v>
      </c>
      <c r="BU346" s="37"/>
      <c r="BV346" s="37"/>
      <c r="BW346" s="37"/>
      <c r="BX346" s="37">
        <v>316</v>
      </c>
      <c r="BY346" s="37"/>
      <c r="BZ346" s="37"/>
      <c r="CA346" s="38"/>
      <c r="CB346" s="31">
        <v>0</v>
      </c>
      <c r="CC346" s="31">
        <v>0</v>
      </c>
      <c r="CD346" s="31">
        <v>0</v>
      </c>
      <c r="CE346" s="32">
        <v>0</v>
      </c>
      <c r="CF346" s="32">
        <v>0</v>
      </c>
      <c r="CG346" s="32">
        <v>0</v>
      </c>
    </row>
    <row r="347" spans="1:89" ht="15" customHeight="1" thickBot="1" x14ac:dyDescent="0.25">
      <c r="A347" s="141" t="s">
        <v>1163</v>
      </c>
      <c r="B347" s="44" t="s">
        <v>1050</v>
      </c>
      <c r="C347" s="20" t="s">
        <v>4389</v>
      </c>
      <c r="D347" s="143" t="s">
        <v>1051</v>
      </c>
      <c r="E347" s="23" t="s">
        <v>249</v>
      </c>
      <c r="F347" s="331">
        <f>SUM(LARGE(G347:CG347,{1,2,3,4,5,6}))</f>
        <v>860</v>
      </c>
      <c r="G347" s="36"/>
      <c r="H347" s="37"/>
      <c r="I347" s="37"/>
      <c r="J347" s="37"/>
      <c r="K347" s="37"/>
      <c r="L347" s="37"/>
      <c r="M347" s="37">
        <v>272</v>
      </c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>
        <v>272</v>
      </c>
      <c r="BU347" s="37"/>
      <c r="BV347" s="37"/>
      <c r="BW347" s="37"/>
      <c r="BX347" s="37">
        <v>316</v>
      </c>
      <c r="BY347" s="37"/>
      <c r="BZ347" s="37"/>
      <c r="CA347" s="38"/>
      <c r="CB347" s="31">
        <v>0</v>
      </c>
      <c r="CC347" s="31">
        <v>0</v>
      </c>
      <c r="CD347" s="31">
        <v>0</v>
      </c>
      <c r="CE347" s="32">
        <v>0</v>
      </c>
      <c r="CF347" s="32">
        <v>0</v>
      </c>
      <c r="CG347" s="32">
        <v>0</v>
      </c>
    </row>
    <row r="348" spans="1:89" ht="15" customHeight="1" thickBot="1" x14ac:dyDescent="0.3">
      <c r="A348" s="141" t="s">
        <v>1166</v>
      </c>
      <c r="B348" s="19" t="s">
        <v>1711</v>
      </c>
      <c r="C348" s="20" t="s">
        <v>3816</v>
      </c>
      <c r="D348" s="143" t="s">
        <v>1712</v>
      </c>
      <c r="E348" s="23" t="s">
        <v>4659</v>
      </c>
      <c r="F348" s="331">
        <f>SUM(LARGE(G348:CG348,{1,2,3,4,5,6}))</f>
        <v>860</v>
      </c>
      <c r="G348" s="36"/>
      <c r="H348" s="37"/>
      <c r="I348" s="37"/>
      <c r="J348" s="37">
        <v>205</v>
      </c>
      <c r="K348" s="37"/>
      <c r="L348" s="37"/>
      <c r="M348" s="37"/>
      <c r="N348" s="37"/>
      <c r="O348" s="37"/>
      <c r="P348" s="37"/>
      <c r="Q348" s="37"/>
      <c r="R348" s="37"/>
      <c r="S348" s="37"/>
      <c r="T348" s="37">
        <v>205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>
        <v>450</v>
      </c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8"/>
      <c r="CB348" s="31">
        <v>0</v>
      </c>
      <c r="CC348" s="31">
        <v>0</v>
      </c>
      <c r="CD348" s="31">
        <v>0</v>
      </c>
      <c r="CE348" s="32">
        <v>0</v>
      </c>
      <c r="CF348" s="32">
        <v>0</v>
      </c>
      <c r="CG348" s="32">
        <v>0</v>
      </c>
    </row>
    <row r="349" spans="1:89" ht="15" customHeight="1" thickBot="1" x14ac:dyDescent="0.3">
      <c r="A349" s="141" t="s">
        <v>1169</v>
      </c>
      <c r="B349" s="19" t="s">
        <v>804</v>
      </c>
      <c r="C349" s="20" t="s">
        <v>4399</v>
      </c>
      <c r="D349" s="143" t="s">
        <v>805</v>
      </c>
      <c r="E349" s="23" t="s">
        <v>409</v>
      </c>
      <c r="F349" s="331">
        <f>SUM(LARGE(G349:CG349,{1,2,3,4,5,6}))</f>
        <v>852</v>
      </c>
      <c r="G349" s="36"/>
      <c r="H349" s="37"/>
      <c r="I349" s="37"/>
      <c r="J349" s="37">
        <v>137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>
        <v>385</v>
      </c>
      <c r="Z349" s="37"/>
      <c r="AA349" s="37"/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>
        <v>330</v>
      </c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8"/>
      <c r="CB349" s="31">
        <v>0</v>
      </c>
      <c r="CC349" s="31">
        <v>0</v>
      </c>
      <c r="CD349" s="31">
        <v>0</v>
      </c>
      <c r="CE349" s="32">
        <v>0</v>
      </c>
      <c r="CF349" s="32">
        <v>0</v>
      </c>
      <c r="CG349" s="32">
        <v>0</v>
      </c>
    </row>
    <row r="350" spans="1:89" ht="15" customHeight="1" thickBot="1" x14ac:dyDescent="0.3">
      <c r="A350" s="141" t="s">
        <v>1172</v>
      </c>
      <c r="B350" s="19" t="s">
        <v>1675</v>
      </c>
      <c r="C350" s="20" t="s">
        <v>3800</v>
      </c>
      <c r="D350" s="143" t="s">
        <v>1676</v>
      </c>
      <c r="E350" s="23" t="s">
        <v>513</v>
      </c>
      <c r="F350" s="331">
        <f>SUM(LARGE(G350:CG350,{1,2,3,4,5,6}))</f>
        <v>850</v>
      </c>
      <c r="G350" s="36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AI350" s="37">
        <v>490</v>
      </c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>
        <v>360</v>
      </c>
      <c r="BX350" s="37"/>
      <c r="BY350" s="37"/>
      <c r="BZ350" s="37"/>
      <c r="CA350" s="38"/>
      <c r="CB350" s="31">
        <v>0</v>
      </c>
      <c r="CC350" s="31">
        <v>0</v>
      </c>
      <c r="CD350" s="31">
        <v>0</v>
      </c>
      <c r="CE350" s="32">
        <v>0</v>
      </c>
      <c r="CF350" s="32">
        <v>0</v>
      </c>
      <c r="CG350" s="32">
        <v>0</v>
      </c>
    </row>
    <row r="351" spans="1:89" ht="15" customHeight="1" thickBot="1" x14ac:dyDescent="0.3">
      <c r="A351" s="141" t="s">
        <v>1175</v>
      </c>
      <c r="B351" s="21" t="s">
        <v>930</v>
      </c>
      <c r="C351" s="20" t="s">
        <v>4430</v>
      </c>
      <c r="D351" s="143" t="s">
        <v>2898</v>
      </c>
      <c r="E351" s="23" t="s">
        <v>306</v>
      </c>
      <c r="F351" s="331">
        <f>SUM(LARGE(G351:CG351,{1,2,3,4,5,6}))</f>
        <v>849</v>
      </c>
      <c r="G351" s="36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>
        <v>102</v>
      </c>
      <c r="V351" s="37"/>
      <c r="W351" s="37"/>
      <c r="X351" s="37"/>
      <c r="Y351" s="37"/>
      <c r="Z351" s="37">
        <v>205</v>
      </c>
      <c r="AA351" s="37"/>
      <c r="AB351" s="37"/>
      <c r="AC351" s="37"/>
      <c r="AD351" s="37"/>
      <c r="AE351" s="37"/>
      <c r="AF351" s="37"/>
      <c r="AG351" s="37"/>
      <c r="AH351" s="37"/>
      <c r="AI351" s="37">
        <v>385</v>
      </c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>
        <v>157</v>
      </c>
      <c r="BR351" s="37"/>
      <c r="BS351" s="37"/>
      <c r="BT351" s="37"/>
      <c r="BU351" s="37"/>
      <c r="BV351" s="37"/>
      <c r="BW351" s="37"/>
      <c r="BX351" s="37"/>
      <c r="BY351" s="37"/>
      <c r="BZ351" s="37"/>
      <c r="CA351" s="38"/>
      <c r="CB351" s="31">
        <v>0</v>
      </c>
      <c r="CC351" s="31">
        <v>0</v>
      </c>
      <c r="CD351" s="31">
        <v>0</v>
      </c>
      <c r="CE351" s="32">
        <v>0</v>
      </c>
      <c r="CF351" s="32">
        <v>0</v>
      </c>
      <c r="CG351" s="32">
        <v>0</v>
      </c>
    </row>
    <row r="352" spans="1:89" ht="15" customHeight="1" thickBot="1" x14ac:dyDescent="0.3">
      <c r="A352" s="141" t="s">
        <v>1178</v>
      </c>
      <c r="B352" s="19" t="s">
        <v>2060</v>
      </c>
      <c r="C352" s="20" t="s">
        <v>4030</v>
      </c>
      <c r="D352" s="143" t="s">
        <v>2061</v>
      </c>
      <c r="E352" s="23" t="s">
        <v>245</v>
      </c>
      <c r="F352" s="331">
        <f>SUM(LARGE(G352:CG352,{1,2,3,4,5,6}))</f>
        <v>848</v>
      </c>
      <c r="G352" s="36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>
        <v>253</v>
      </c>
      <c r="AC352" s="37"/>
      <c r="AD352" s="37"/>
      <c r="AE352" s="37"/>
      <c r="AF352" s="37"/>
      <c r="AG352" s="37"/>
      <c r="AH352" s="37"/>
      <c r="AI352" s="37">
        <v>595</v>
      </c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8"/>
      <c r="CB352" s="31">
        <v>0</v>
      </c>
      <c r="CC352" s="31">
        <v>0</v>
      </c>
      <c r="CD352" s="31">
        <v>0</v>
      </c>
      <c r="CE352" s="32">
        <v>0</v>
      </c>
      <c r="CF352" s="32">
        <v>0</v>
      </c>
      <c r="CG352" s="32">
        <v>0</v>
      </c>
    </row>
    <row r="353" spans="1:85" ht="15" customHeight="1" thickBot="1" x14ac:dyDescent="0.3">
      <c r="A353" s="141" t="s">
        <v>1181</v>
      </c>
      <c r="B353" s="19" t="s">
        <v>1727</v>
      </c>
      <c r="C353" s="20" t="s">
        <v>3797</v>
      </c>
      <c r="D353" s="143" t="s">
        <v>1728</v>
      </c>
      <c r="E353" s="23" t="s">
        <v>4645</v>
      </c>
      <c r="F353" s="331">
        <f>SUM(LARGE(G353:CG353,{1,2,3,4,5,6}))</f>
        <v>840</v>
      </c>
      <c r="G353" s="36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>
        <v>175</v>
      </c>
      <c r="AI353" s="37">
        <v>490</v>
      </c>
      <c r="AJ353" s="37"/>
      <c r="AK353" s="37"/>
      <c r="AL353" s="37"/>
      <c r="AM353" s="37"/>
      <c r="AN353" s="37"/>
      <c r="AO353" s="37"/>
      <c r="AP353" s="37">
        <v>175</v>
      </c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8"/>
      <c r="CB353" s="31">
        <v>0</v>
      </c>
      <c r="CC353" s="31">
        <v>0</v>
      </c>
      <c r="CD353" s="31">
        <v>0</v>
      </c>
      <c r="CE353" s="32">
        <v>0</v>
      </c>
      <c r="CF353" s="32">
        <v>0</v>
      </c>
      <c r="CG353" s="32">
        <v>0</v>
      </c>
    </row>
    <row r="354" spans="1:85" ht="15" customHeight="1" thickBot="1" x14ac:dyDescent="0.3">
      <c r="A354" s="141" t="s">
        <v>1184</v>
      </c>
      <c r="B354" s="19" t="s">
        <v>1555</v>
      </c>
      <c r="C354" s="20" t="s">
        <v>3871</v>
      </c>
      <c r="D354" s="143" t="s">
        <v>1556</v>
      </c>
      <c r="E354" s="23" t="s">
        <v>222</v>
      </c>
      <c r="F354" s="331">
        <f>SUM(LARGE(G354:CG354,{1,2,3,4,5,6}))</f>
        <v>840</v>
      </c>
      <c r="G354" s="36"/>
      <c r="H354" s="37"/>
      <c r="I354" s="37"/>
      <c r="J354" s="37"/>
      <c r="K354" s="37"/>
      <c r="L354" s="37"/>
      <c r="M354" s="37">
        <v>360</v>
      </c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>
        <v>360</v>
      </c>
      <c r="Z354" s="37"/>
      <c r="AA354" s="37"/>
      <c r="AB354" s="37"/>
      <c r="AC354" s="37"/>
      <c r="AD354" s="37"/>
      <c r="AE354" s="37">
        <v>120</v>
      </c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8"/>
      <c r="CB354" s="31">
        <v>0</v>
      </c>
      <c r="CC354" s="31">
        <v>0</v>
      </c>
      <c r="CD354" s="31">
        <v>0</v>
      </c>
      <c r="CE354" s="32">
        <v>0</v>
      </c>
      <c r="CF354" s="32">
        <v>0</v>
      </c>
      <c r="CG354" s="32">
        <v>0</v>
      </c>
    </row>
    <row r="355" spans="1:85" ht="15" customHeight="1" thickBot="1" x14ac:dyDescent="0.3">
      <c r="A355" s="141" t="s">
        <v>1187</v>
      </c>
      <c r="B355" s="19" t="s">
        <v>707</v>
      </c>
      <c r="C355" s="20" t="s">
        <v>4375</v>
      </c>
      <c r="D355" s="143" t="s">
        <v>708</v>
      </c>
      <c r="E355" s="23" t="s">
        <v>4655</v>
      </c>
      <c r="F355" s="331">
        <f>SUM(LARGE(G355:CG355,{1,2,3,4,5,6}))</f>
        <v>834</v>
      </c>
      <c r="G355" s="36"/>
      <c r="H355" s="37"/>
      <c r="I355" s="37">
        <v>205</v>
      </c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>
        <v>102</v>
      </c>
      <c r="AB355" s="37"/>
      <c r="AC355" s="37"/>
      <c r="AD355" s="37"/>
      <c r="AE355" s="37"/>
      <c r="AF355" s="37">
        <v>157</v>
      </c>
      <c r="AG355" s="37"/>
      <c r="AH355" s="37">
        <v>213</v>
      </c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>
        <v>157</v>
      </c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8"/>
      <c r="CB355" s="31">
        <v>0</v>
      </c>
      <c r="CC355" s="31">
        <v>0</v>
      </c>
      <c r="CD355" s="31">
        <v>0</v>
      </c>
      <c r="CE355" s="32">
        <v>0</v>
      </c>
      <c r="CF355" s="32">
        <v>0</v>
      </c>
      <c r="CG355" s="32">
        <v>0</v>
      </c>
    </row>
    <row r="356" spans="1:85" ht="15" customHeight="1" thickBot="1" x14ac:dyDescent="0.3">
      <c r="A356" s="141" t="s">
        <v>1191</v>
      </c>
      <c r="B356" s="21" t="s">
        <v>724</v>
      </c>
      <c r="C356" s="20" t="s">
        <v>3793</v>
      </c>
      <c r="D356" s="143" t="s">
        <v>725</v>
      </c>
      <c r="E356" s="23" t="s">
        <v>166</v>
      </c>
      <c r="F356" s="331">
        <f>SUM(LARGE(G356:CG356,{1,2,3,4,5,6}))</f>
        <v>830</v>
      </c>
      <c r="G356" s="36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>
        <v>137</v>
      </c>
      <c r="AR356" s="37"/>
      <c r="AS356" s="37"/>
      <c r="AT356" s="37"/>
      <c r="AU356" s="37">
        <v>261</v>
      </c>
      <c r="AV356" s="37"/>
      <c r="AW356" s="37"/>
      <c r="AX356" s="37"/>
      <c r="AY356" s="37"/>
      <c r="AZ356" s="37"/>
      <c r="BA356" s="37"/>
      <c r="BB356" s="37"/>
      <c r="BC356" s="37"/>
      <c r="BD356" s="37">
        <v>240</v>
      </c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>
        <v>192</v>
      </c>
      <c r="BY356" s="37"/>
      <c r="BZ356" s="37"/>
      <c r="CA356" s="38"/>
      <c r="CB356" s="31">
        <v>0</v>
      </c>
      <c r="CC356" s="31">
        <v>0</v>
      </c>
      <c r="CD356" s="31">
        <v>0</v>
      </c>
      <c r="CE356" s="32">
        <v>0</v>
      </c>
      <c r="CF356" s="32">
        <v>0</v>
      </c>
      <c r="CG356" s="32">
        <v>0</v>
      </c>
    </row>
    <row r="357" spans="1:85" ht="15" customHeight="1" thickBot="1" x14ac:dyDescent="0.3">
      <c r="A357" s="141" t="s">
        <v>1193</v>
      </c>
      <c r="B357" s="19" t="s">
        <v>915</v>
      </c>
      <c r="C357" s="20" t="s">
        <v>4364</v>
      </c>
      <c r="D357" s="143" t="s">
        <v>916</v>
      </c>
      <c r="E357" s="23" t="s">
        <v>249</v>
      </c>
      <c r="F357" s="331">
        <f>SUM(LARGE(G357:CG357,{1,2,3,4,5,6}))</f>
        <v>819</v>
      </c>
      <c r="G357" s="36"/>
      <c r="H357" s="37"/>
      <c r="I357" s="37"/>
      <c r="J357" s="37"/>
      <c r="K357" s="37"/>
      <c r="L357" s="37"/>
      <c r="M357" s="37">
        <v>272</v>
      </c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>
        <v>275</v>
      </c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>
        <v>272</v>
      </c>
      <c r="BU357" s="37"/>
      <c r="BV357" s="37"/>
      <c r="BW357" s="37"/>
      <c r="BX357" s="37"/>
      <c r="BY357" s="37"/>
      <c r="BZ357" s="37"/>
      <c r="CA357" s="38"/>
      <c r="CB357" s="31">
        <v>0</v>
      </c>
      <c r="CC357" s="31">
        <v>0</v>
      </c>
      <c r="CD357" s="31">
        <v>0</v>
      </c>
      <c r="CE357" s="32">
        <v>0</v>
      </c>
      <c r="CF357" s="32">
        <v>0</v>
      </c>
      <c r="CG357" s="32">
        <v>0</v>
      </c>
    </row>
    <row r="358" spans="1:85" ht="15" customHeight="1" thickBot="1" x14ac:dyDescent="0.3">
      <c r="A358" s="141" t="s">
        <v>1196</v>
      </c>
      <c r="B358" s="19" t="s">
        <v>1821</v>
      </c>
      <c r="C358" s="20" t="s">
        <v>3805</v>
      </c>
      <c r="D358" s="143" t="s">
        <v>3419</v>
      </c>
      <c r="E358" s="23" t="s">
        <v>222</v>
      </c>
      <c r="F358" s="331">
        <f>SUM(LARGE(G358:CG358,{1,2,3,4,5,6}))</f>
        <v>818</v>
      </c>
      <c r="G358" s="36"/>
      <c r="H358" s="37"/>
      <c r="I358" s="37"/>
      <c r="J358" s="37">
        <v>137</v>
      </c>
      <c r="K358" s="37"/>
      <c r="L358" s="37"/>
      <c r="M358" s="37"/>
      <c r="N358" s="37"/>
      <c r="O358" s="37"/>
      <c r="P358" s="37"/>
      <c r="Q358" s="37"/>
      <c r="R358" s="37"/>
      <c r="S358" s="37"/>
      <c r="T358" s="37">
        <v>137</v>
      </c>
      <c r="U358" s="37"/>
      <c r="V358" s="37"/>
      <c r="W358" s="37"/>
      <c r="X358" s="37"/>
      <c r="Y358" s="37">
        <v>272</v>
      </c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>
        <v>272</v>
      </c>
      <c r="BU358" s="37"/>
      <c r="BV358" s="37"/>
      <c r="BW358" s="37"/>
      <c r="BX358" s="37"/>
      <c r="BY358" s="37"/>
      <c r="BZ358" s="37"/>
      <c r="CA358" s="38"/>
      <c r="CB358" s="31">
        <v>0</v>
      </c>
      <c r="CC358" s="31">
        <v>0</v>
      </c>
      <c r="CD358" s="31">
        <v>0</v>
      </c>
      <c r="CE358" s="32">
        <v>0</v>
      </c>
      <c r="CF358" s="32">
        <v>0</v>
      </c>
      <c r="CG358" s="32">
        <v>0</v>
      </c>
    </row>
    <row r="359" spans="1:85" ht="15" customHeight="1" thickBot="1" x14ac:dyDescent="0.3">
      <c r="A359" s="141" t="s">
        <v>1199</v>
      </c>
      <c r="B359" s="19" t="s">
        <v>1865</v>
      </c>
      <c r="C359" s="20" t="s">
        <v>3714</v>
      </c>
      <c r="D359" s="143" t="s">
        <v>1866</v>
      </c>
      <c r="E359" s="23" t="s">
        <v>162</v>
      </c>
      <c r="F359" s="331">
        <f>SUM(LARGE(G359:CG359,{1,2,3,4,5,6}))</f>
        <v>816</v>
      </c>
      <c r="G359" s="36"/>
      <c r="H359" s="37"/>
      <c r="I359" s="37"/>
      <c r="J359" s="37">
        <v>137</v>
      </c>
      <c r="K359" s="37"/>
      <c r="L359" s="37"/>
      <c r="M359" s="37"/>
      <c r="N359" s="37"/>
      <c r="O359" s="37"/>
      <c r="P359" s="37"/>
      <c r="Q359" s="37"/>
      <c r="R359" s="37"/>
      <c r="S359" s="37"/>
      <c r="T359" s="37">
        <v>175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>
        <v>175</v>
      </c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>
        <v>192</v>
      </c>
      <c r="AZ359" s="37"/>
      <c r="BA359" s="37"/>
      <c r="BB359" s="37"/>
      <c r="BC359" s="37"/>
      <c r="BD359" s="37"/>
      <c r="BE359" s="37"/>
      <c r="BF359" s="37"/>
      <c r="BG359" s="37"/>
      <c r="BH359" s="37">
        <v>137</v>
      </c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8"/>
      <c r="CB359" s="31">
        <v>0</v>
      </c>
      <c r="CC359" s="31">
        <v>0</v>
      </c>
      <c r="CD359" s="31">
        <v>0</v>
      </c>
      <c r="CE359" s="32">
        <v>0</v>
      </c>
      <c r="CF359" s="32">
        <v>0</v>
      </c>
      <c r="CG359" s="32">
        <v>0</v>
      </c>
    </row>
    <row r="360" spans="1:85" ht="15" customHeight="1" thickBot="1" x14ac:dyDescent="0.3">
      <c r="A360" s="141" t="s">
        <v>1202</v>
      </c>
      <c r="B360" s="19" t="s">
        <v>1578</v>
      </c>
      <c r="C360" s="20" t="s">
        <v>3768</v>
      </c>
      <c r="D360" s="143" t="s">
        <v>1579</v>
      </c>
      <c r="E360" s="23" t="s">
        <v>288</v>
      </c>
      <c r="F360" s="331">
        <f>SUM(LARGE(G360:CG360,{1,2,3,4,5,6}))</f>
        <v>816</v>
      </c>
      <c r="G360" s="36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>
        <v>566</v>
      </c>
      <c r="T360" s="37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>
        <v>250</v>
      </c>
      <c r="BV360" s="37"/>
      <c r="BW360" s="37"/>
      <c r="BX360" s="37"/>
      <c r="BY360" s="37"/>
      <c r="BZ360" s="37"/>
      <c r="CA360" s="38"/>
      <c r="CB360" s="31">
        <v>0</v>
      </c>
      <c r="CC360" s="31">
        <v>0</v>
      </c>
      <c r="CD360" s="31">
        <v>0</v>
      </c>
      <c r="CE360" s="32">
        <v>0</v>
      </c>
      <c r="CF360" s="32">
        <v>0</v>
      </c>
      <c r="CG360" s="32">
        <v>0</v>
      </c>
    </row>
    <row r="361" spans="1:85" ht="15" customHeight="1" thickBot="1" x14ac:dyDescent="0.3">
      <c r="A361" s="141" t="s">
        <v>1205</v>
      </c>
      <c r="B361" s="6" t="s">
        <v>691</v>
      </c>
      <c r="C361" s="20" t="s">
        <v>4393</v>
      </c>
      <c r="D361" s="143" t="s">
        <v>692</v>
      </c>
      <c r="E361" s="23" t="s">
        <v>526</v>
      </c>
      <c r="F361" s="331">
        <f>SUM(LARGE(G361:CG361,{1,2,3,4,5,6}))</f>
        <v>805</v>
      </c>
      <c r="G361" s="36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>
        <v>385</v>
      </c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>
        <v>420</v>
      </c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8"/>
      <c r="CB361" s="31">
        <v>0</v>
      </c>
      <c r="CC361" s="31">
        <v>0</v>
      </c>
      <c r="CD361" s="31">
        <v>0</v>
      </c>
      <c r="CE361" s="32">
        <v>0</v>
      </c>
      <c r="CF361" s="32">
        <v>0</v>
      </c>
      <c r="CG361" s="32">
        <v>0</v>
      </c>
    </row>
    <row r="362" spans="1:85" ht="15" customHeight="1" thickBot="1" x14ac:dyDescent="0.3">
      <c r="A362" s="141" t="s">
        <v>1207</v>
      </c>
      <c r="B362" s="21" t="s">
        <v>694</v>
      </c>
      <c r="C362" s="20" t="s">
        <v>4395</v>
      </c>
      <c r="D362" s="143" t="s">
        <v>695</v>
      </c>
      <c r="E362" s="23" t="s">
        <v>166</v>
      </c>
      <c r="F362" s="331">
        <f>SUM(LARGE(G362:CG362,{1,2,3,4,5,6}))</f>
        <v>801</v>
      </c>
      <c r="G362" s="36"/>
      <c r="H362" s="37"/>
      <c r="I362" s="37"/>
      <c r="J362" s="37"/>
      <c r="K362" s="37"/>
      <c r="L362" s="37"/>
      <c r="M362" s="37"/>
      <c r="N362" s="37"/>
      <c r="O362" s="37"/>
      <c r="P362" s="37">
        <v>213</v>
      </c>
      <c r="Q362" s="37"/>
      <c r="R362" s="37"/>
      <c r="S362" s="37">
        <v>316</v>
      </c>
      <c r="T362" s="37"/>
      <c r="U362" s="37"/>
      <c r="V362" s="37"/>
      <c r="W362" s="37"/>
      <c r="X362" s="37"/>
      <c r="Y362" s="37">
        <v>272</v>
      </c>
      <c r="Z362" s="37"/>
      <c r="AA362" s="37"/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8"/>
      <c r="CB362" s="31">
        <v>0</v>
      </c>
      <c r="CC362" s="31">
        <v>0</v>
      </c>
      <c r="CD362" s="31">
        <v>0</v>
      </c>
      <c r="CE362" s="32">
        <v>0</v>
      </c>
      <c r="CF362" s="32">
        <v>0</v>
      </c>
      <c r="CG362" s="32">
        <v>0</v>
      </c>
    </row>
    <row r="363" spans="1:85" ht="15" customHeight="1" thickBot="1" x14ac:dyDescent="0.3">
      <c r="A363" s="141" t="s">
        <v>1210</v>
      </c>
      <c r="B363" s="19" t="s">
        <v>1570</v>
      </c>
      <c r="C363" s="20" t="s">
        <v>3731</v>
      </c>
      <c r="D363" s="143" t="s">
        <v>1571</v>
      </c>
      <c r="E363" s="23" t="s">
        <v>3379</v>
      </c>
      <c r="F363" s="331">
        <f>SUM(LARGE(G363:CG363,{1,2,3,4,5,6}))</f>
        <v>794</v>
      </c>
      <c r="G363" s="36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>
        <v>350</v>
      </c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>
        <v>444</v>
      </c>
      <c r="BY363" s="37"/>
      <c r="BZ363" s="37"/>
      <c r="CA363" s="38"/>
      <c r="CB363" s="31">
        <v>0</v>
      </c>
      <c r="CC363" s="31">
        <v>0</v>
      </c>
      <c r="CD363" s="31">
        <v>0</v>
      </c>
      <c r="CE363" s="32">
        <v>0</v>
      </c>
      <c r="CF363" s="32">
        <v>0</v>
      </c>
      <c r="CG363" s="32">
        <v>0</v>
      </c>
    </row>
    <row r="364" spans="1:85" ht="15" customHeight="1" thickBot="1" x14ac:dyDescent="0.3">
      <c r="A364" s="141" t="s">
        <v>1213</v>
      </c>
      <c r="B364" s="19" t="s">
        <v>1910</v>
      </c>
      <c r="C364" s="20" t="s">
        <v>3857</v>
      </c>
      <c r="D364" s="143" t="s">
        <v>1911</v>
      </c>
      <c r="E364" s="23" t="s">
        <v>4655</v>
      </c>
      <c r="F364" s="331">
        <f>SUM(LARGE(G364:CG364,{1,2,3,4,5,6}))</f>
        <v>788</v>
      </c>
      <c r="G364" s="36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>
        <v>92</v>
      </c>
      <c r="AB364" s="37"/>
      <c r="AC364" s="37"/>
      <c r="AD364" s="37"/>
      <c r="AE364" s="37"/>
      <c r="AF364" s="37">
        <v>114</v>
      </c>
      <c r="AG364" s="37"/>
      <c r="AH364" s="37">
        <v>170</v>
      </c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>
        <v>137</v>
      </c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>
        <v>275</v>
      </c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8"/>
      <c r="CB364" s="31">
        <v>0</v>
      </c>
      <c r="CC364" s="31">
        <v>0</v>
      </c>
      <c r="CD364" s="31">
        <v>0</v>
      </c>
      <c r="CE364" s="32">
        <v>0</v>
      </c>
      <c r="CF364" s="32">
        <v>0</v>
      </c>
      <c r="CG364" s="32">
        <v>0</v>
      </c>
    </row>
    <row r="365" spans="1:85" ht="15" customHeight="1" thickBot="1" x14ac:dyDescent="0.3">
      <c r="A365" s="141" t="s">
        <v>1216</v>
      </c>
      <c r="B365" s="19" t="s">
        <v>1707</v>
      </c>
      <c r="C365" s="20" t="s">
        <v>3909</v>
      </c>
      <c r="D365" s="143" t="s">
        <v>1708</v>
      </c>
      <c r="E365" s="23" t="s">
        <v>4646</v>
      </c>
      <c r="F365" s="331">
        <f>SUM(LARGE(G365:CG365,{1,2,3,4,5,6}))</f>
        <v>788</v>
      </c>
      <c r="G365" s="36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>
        <v>253</v>
      </c>
      <c r="AG365" s="37"/>
      <c r="AH365" s="37">
        <v>175</v>
      </c>
      <c r="AI365" s="37"/>
      <c r="AJ365" s="37"/>
      <c r="AK365" s="37"/>
      <c r="AL365" s="37"/>
      <c r="AM365" s="37"/>
      <c r="AN365" s="37"/>
      <c r="AO365" s="37">
        <v>360</v>
      </c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8"/>
      <c r="CB365" s="31">
        <v>0</v>
      </c>
      <c r="CC365" s="31">
        <v>0</v>
      </c>
      <c r="CD365" s="31">
        <v>0</v>
      </c>
      <c r="CE365" s="32">
        <v>0</v>
      </c>
      <c r="CF365" s="32">
        <v>0</v>
      </c>
      <c r="CG365" s="32">
        <v>0</v>
      </c>
    </row>
    <row r="366" spans="1:85" ht="15" customHeight="1" thickBot="1" x14ac:dyDescent="0.3">
      <c r="A366" s="141" t="s">
        <v>1218</v>
      </c>
      <c r="B366" s="19" t="s">
        <v>2066</v>
      </c>
      <c r="C366" s="20" t="s">
        <v>3935</v>
      </c>
      <c r="D366" s="143" t="s">
        <v>2067</v>
      </c>
      <c r="E366" s="23" t="s">
        <v>526</v>
      </c>
      <c r="F366" s="331">
        <f>SUM(LARGE(G366:CG366,{1,2,3,4,5,6}))</f>
        <v>785</v>
      </c>
      <c r="G366" s="36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>
        <v>385</v>
      </c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>
        <v>400</v>
      </c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8"/>
      <c r="CB366" s="31">
        <v>0</v>
      </c>
      <c r="CC366" s="31">
        <v>0</v>
      </c>
      <c r="CD366" s="31">
        <v>0</v>
      </c>
      <c r="CE366" s="32">
        <v>0</v>
      </c>
      <c r="CF366" s="32">
        <v>0</v>
      </c>
      <c r="CG366" s="32">
        <v>0</v>
      </c>
    </row>
    <row r="367" spans="1:85" ht="15" customHeight="1" thickBot="1" x14ac:dyDescent="0.3">
      <c r="A367" s="141" t="s">
        <v>1221</v>
      </c>
      <c r="B367" s="6" t="s">
        <v>3524</v>
      </c>
      <c r="C367" s="20" t="s">
        <v>4368</v>
      </c>
      <c r="D367" s="143" t="s">
        <v>3557</v>
      </c>
      <c r="E367" s="23" t="s">
        <v>4660</v>
      </c>
      <c r="F367" s="331">
        <f>SUM(LARGE(G367:CG367,{1,2,3,4,5,6}))</f>
        <v>785</v>
      </c>
      <c r="G367" s="36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>
        <v>360</v>
      </c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>
        <v>425</v>
      </c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8"/>
      <c r="CB367" s="31">
        <v>0</v>
      </c>
      <c r="CC367" s="31">
        <v>0</v>
      </c>
      <c r="CD367" s="31">
        <v>0</v>
      </c>
      <c r="CE367" s="32">
        <v>0</v>
      </c>
      <c r="CF367" s="32">
        <v>0</v>
      </c>
      <c r="CG367" s="32">
        <v>0</v>
      </c>
    </row>
    <row r="368" spans="1:85" ht="15" customHeight="1" thickBot="1" x14ac:dyDescent="0.3">
      <c r="A368" s="141" t="s">
        <v>1224</v>
      </c>
      <c r="B368" s="2" t="s">
        <v>2394</v>
      </c>
      <c r="C368" s="20" t="s">
        <v>3875</v>
      </c>
      <c r="D368" s="143" t="s">
        <v>3421</v>
      </c>
      <c r="E368" s="23" t="s">
        <v>292</v>
      </c>
      <c r="F368" s="331">
        <f>SUM(LARGE(G368:CG368,{1,2,3,4,5,6}))</f>
        <v>780</v>
      </c>
      <c r="G368" s="36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>
        <v>490</v>
      </c>
      <c r="BX368" s="37"/>
      <c r="BY368" s="37">
        <v>290</v>
      </c>
      <c r="BZ368" s="37"/>
      <c r="CA368" s="38"/>
      <c r="CB368" s="31">
        <v>0</v>
      </c>
      <c r="CC368" s="31">
        <v>0</v>
      </c>
      <c r="CD368" s="31">
        <v>0</v>
      </c>
      <c r="CE368" s="32">
        <v>0</v>
      </c>
      <c r="CF368" s="32">
        <v>0</v>
      </c>
      <c r="CG368" s="32">
        <v>0</v>
      </c>
    </row>
    <row r="369" spans="1:85" ht="15" customHeight="1" thickBot="1" x14ac:dyDescent="0.3">
      <c r="A369" s="141" t="s">
        <v>1292</v>
      </c>
      <c r="B369" s="6" t="s">
        <v>688</v>
      </c>
      <c r="C369" s="20" t="s">
        <v>4361</v>
      </c>
      <c r="D369" s="143" t="s">
        <v>3555</v>
      </c>
      <c r="E369" s="23" t="s">
        <v>4660</v>
      </c>
      <c r="F369" s="331">
        <f>SUM(LARGE(G369:CG369,{1,2,3,4,5,6}))</f>
        <v>779</v>
      </c>
      <c r="G369" s="36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>
        <v>504</v>
      </c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>
        <v>275</v>
      </c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8"/>
      <c r="CB369" s="31">
        <v>0</v>
      </c>
      <c r="CC369" s="31">
        <v>0</v>
      </c>
      <c r="CD369" s="31">
        <v>0</v>
      </c>
      <c r="CE369" s="32">
        <v>0</v>
      </c>
      <c r="CF369" s="32">
        <v>0</v>
      </c>
      <c r="CG369" s="32">
        <v>0</v>
      </c>
    </row>
    <row r="370" spans="1:85" ht="15" customHeight="1" thickBot="1" x14ac:dyDescent="0.3">
      <c r="A370" s="141" t="s">
        <v>1248</v>
      </c>
      <c r="B370" s="6" t="s">
        <v>616</v>
      </c>
      <c r="C370" s="20" t="s">
        <v>4334</v>
      </c>
      <c r="D370" s="143" t="s">
        <v>3553</v>
      </c>
      <c r="E370" s="23" t="s">
        <v>4660</v>
      </c>
      <c r="F370" s="331">
        <f>SUM(LARGE(G370:CG370,{1,2,3,4,5,6}))</f>
        <v>779</v>
      </c>
      <c r="G370" s="36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>
        <v>504</v>
      </c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>
        <v>275</v>
      </c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8"/>
      <c r="CB370" s="31">
        <v>0</v>
      </c>
      <c r="CC370" s="31">
        <v>0</v>
      </c>
      <c r="CD370" s="31">
        <v>0</v>
      </c>
      <c r="CE370" s="32">
        <v>0</v>
      </c>
      <c r="CF370" s="32">
        <v>0</v>
      </c>
      <c r="CG370" s="32">
        <v>0</v>
      </c>
    </row>
    <row r="371" spans="1:85" ht="15" customHeight="1" thickBot="1" x14ac:dyDescent="0.3">
      <c r="A371" s="141" t="s">
        <v>2082</v>
      </c>
      <c r="B371" s="21" t="s">
        <v>786</v>
      </c>
      <c r="C371" s="20" t="s">
        <v>4404</v>
      </c>
      <c r="D371" s="143" t="s">
        <v>787</v>
      </c>
      <c r="E371" s="23" t="s">
        <v>4655</v>
      </c>
      <c r="F371" s="331">
        <f>SUM(LARGE(G371:CG371,{1,2,3,4,5,6}))</f>
        <v>779</v>
      </c>
      <c r="G371" s="36"/>
      <c r="H371" s="37"/>
      <c r="I371" s="37">
        <v>175</v>
      </c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>
        <v>137</v>
      </c>
      <c r="AB371" s="37"/>
      <c r="AC371" s="37"/>
      <c r="AD371" s="37"/>
      <c r="AE371" s="37"/>
      <c r="AF371" s="37">
        <v>175</v>
      </c>
      <c r="AG371" s="37"/>
      <c r="AH371" s="37">
        <v>117</v>
      </c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>
        <v>175</v>
      </c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8"/>
      <c r="CB371" s="31">
        <v>0</v>
      </c>
      <c r="CC371" s="31">
        <v>0</v>
      </c>
      <c r="CD371" s="31">
        <v>0</v>
      </c>
      <c r="CE371" s="32">
        <v>0</v>
      </c>
      <c r="CF371" s="32">
        <v>0</v>
      </c>
      <c r="CG371" s="32">
        <v>0</v>
      </c>
    </row>
    <row r="372" spans="1:85" ht="15" customHeight="1" thickBot="1" x14ac:dyDescent="0.3">
      <c r="A372" s="141" t="s">
        <v>2085</v>
      </c>
      <c r="B372" s="19" t="s">
        <v>890</v>
      </c>
      <c r="C372" s="20" t="s">
        <v>4360</v>
      </c>
      <c r="D372" s="143" t="s">
        <v>891</v>
      </c>
      <c r="E372" s="23" t="s">
        <v>892</v>
      </c>
      <c r="F372" s="331">
        <f>SUM(LARGE(G372:CG372,{1,2,3,4,5,6}))</f>
        <v>770</v>
      </c>
      <c r="G372" s="36"/>
      <c r="H372" s="37"/>
      <c r="I372" s="37"/>
      <c r="J372" s="37"/>
      <c r="K372" s="37"/>
      <c r="L372" s="37">
        <v>385</v>
      </c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>
        <v>385</v>
      </c>
      <c r="BX372" s="37"/>
      <c r="BY372" s="37"/>
      <c r="BZ372" s="37"/>
      <c r="CA372" s="38"/>
      <c r="CB372" s="31">
        <v>0</v>
      </c>
      <c r="CC372" s="31">
        <v>0</v>
      </c>
      <c r="CD372" s="31">
        <v>0</v>
      </c>
      <c r="CE372" s="32">
        <v>0</v>
      </c>
      <c r="CF372" s="32">
        <v>0</v>
      </c>
      <c r="CG372" s="32">
        <v>0</v>
      </c>
    </row>
    <row r="373" spans="1:85" ht="15" customHeight="1" thickBot="1" x14ac:dyDescent="0.3">
      <c r="A373" s="141" t="s">
        <v>2088</v>
      </c>
      <c r="B373" s="19" t="s">
        <v>1640</v>
      </c>
      <c r="C373" s="20" t="s">
        <v>3809</v>
      </c>
      <c r="D373" s="143" t="s">
        <v>1641</v>
      </c>
      <c r="E373" s="23" t="s">
        <v>166</v>
      </c>
      <c r="F373" s="331">
        <f>SUM(LARGE(G373:CG373,{1,2,3,4,5,6}))</f>
        <v>760</v>
      </c>
      <c r="G373" s="36"/>
      <c r="H373" s="37"/>
      <c r="I373" s="37"/>
      <c r="J373" s="37"/>
      <c r="K373" s="37"/>
      <c r="L373" s="37"/>
      <c r="M373" s="37"/>
      <c r="N373" s="37"/>
      <c r="O373" s="37"/>
      <c r="P373" s="37">
        <v>213</v>
      </c>
      <c r="Q373" s="37"/>
      <c r="R373" s="37"/>
      <c r="S373" s="37"/>
      <c r="T373" s="37"/>
      <c r="U373" s="37"/>
      <c r="V373" s="37"/>
      <c r="W373" s="37"/>
      <c r="X373" s="37"/>
      <c r="Y373" s="37">
        <v>272</v>
      </c>
      <c r="Z373" s="37"/>
      <c r="AA373" s="37"/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>
        <v>275</v>
      </c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8"/>
      <c r="CB373" s="31">
        <v>0</v>
      </c>
      <c r="CC373" s="31">
        <v>0</v>
      </c>
      <c r="CD373" s="31">
        <v>0</v>
      </c>
      <c r="CE373" s="32">
        <v>0</v>
      </c>
      <c r="CF373" s="32">
        <v>0</v>
      </c>
      <c r="CG373" s="32">
        <v>0</v>
      </c>
    </row>
    <row r="374" spans="1:85" ht="15" customHeight="1" thickBot="1" x14ac:dyDescent="0.3">
      <c r="A374" s="141" t="s">
        <v>2091</v>
      </c>
      <c r="B374" s="19" t="s">
        <v>1792</v>
      </c>
      <c r="C374" s="20" t="s">
        <v>3793</v>
      </c>
      <c r="D374" s="143" t="s">
        <v>1793</v>
      </c>
      <c r="E374" s="23" t="s">
        <v>386</v>
      </c>
      <c r="F374" s="331">
        <f>SUM(LARGE(G374:CG374,{1,2,3,4,5,6}))</f>
        <v>744</v>
      </c>
      <c r="G374" s="36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>
        <v>114</v>
      </c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>
        <v>340</v>
      </c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>
        <v>290</v>
      </c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8"/>
      <c r="CB374" s="31">
        <v>0</v>
      </c>
      <c r="CC374" s="31">
        <v>0</v>
      </c>
      <c r="CD374" s="31">
        <v>0</v>
      </c>
      <c r="CE374" s="32">
        <v>0</v>
      </c>
      <c r="CF374" s="32">
        <v>0</v>
      </c>
      <c r="CG374" s="32">
        <v>0</v>
      </c>
    </row>
    <row r="375" spans="1:85" ht="15" customHeight="1" thickBot="1" x14ac:dyDescent="0.3">
      <c r="A375" s="141" t="s">
        <v>1252</v>
      </c>
      <c r="B375" s="19" t="s">
        <v>3185</v>
      </c>
      <c r="C375" s="20" t="s">
        <v>4376</v>
      </c>
      <c r="D375" s="143" t="s">
        <v>3559</v>
      </c>
      <c r="E375" s="23" t="s">
        <v>3379</v>
      </c>
      <c r="F375" s="331">
        <f>SUM(LARGE(G375:CG375,{1,2,3,4,5,6}))</f>
        <v>740</v>
      </c>
      <c r="G375" s="36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>
        <v>400</v>
      </c>
      <c r="BY375" s="37">
        <v>340</v>
      </c>
      <c r="BZ375" s="37"/>
      <c r="CA375" s="38"/>
      <c r="CB375" s="31">
        <v>0</v>
      </c>
      <c r="CC375" s="31">
        <v>0</v>
      </c>
      <c r="CD375" s="31">
        <v>0</v>
      </c>
      <c r="CE375" s="32">
        <v>0</v>
      </c>
      <c r="CF375" s="32">
        <v>0</v>
      </c>
      <c r="CG375" s="32">
        <v>0</v>
      </c>
    </row>
    <row r="376" spans="1:85" ht="15" customHeight="1" thickBot="1" x14ac:dyDescent="0.3">
      <c r="A376" s="141" t="s">
        <v>2095</v>
      </c>
      <c r="B376" s="19" t="s">
        <v>1603</v>
      </c>
      <c r="C376" s="20" t="s">
        <v>3761</v>
      </c>
      <c r="D376" s="143" t="s">
        <v>1604</v>
      </c>
      <c r="E376" s="23" t="s">
        <v>206</v>
      </c>
      <c r="F376" s="331">
        <f>SUM(LARGE(G376:CG376,{1,2,3,4,5,6}))</f>
        <v>734</v>
      </c>
      <c r="G376" s="36"/>
      <c r="H376" s="37"/>
      <c r="I376" s="37"/>
      <c r="J376" s="37"/>
      <c r="K376" s="37"/>
      <c r="L376" s="37"/>
      <c r="M376" s="37"/>
      <c r="N376" s="37"/>
      <c r="O376" s="37"/>
      <c r="P376" s="37">
        <v>102</v>
      </c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AI376" s="37">
        <v>272</v>
      </c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>
        <v>360</v>
      </c>
      <c r="BY376" s="37"/>
      <c r="BZ376" s="37"/>
      <c r="CA376" s="38"/>
      <c r="CB376" s="31">
        <v>0</v>
      </c>
      <c r="CC376" s="31">
        <v>0</v>
      </c>
      <c r="CD376" s="31">
        <v>0</v>
      </c>
      <c r="CE376" s="32">
        <v>0</v>
      </c>
      <c r="CF376" s="32">
        <v>0</v>
      </c>
      <c r="CG376" s="32">
        <v>0</v>
      </c>
    </row>
    <row r="377" spans="1:85" ht="15" customHeight="1" thickBot="1" x14ac:dyDescent="0.3">
      <c r="A377" s="141" t="s">
        <v>1234</v>
      </c>
      <c r="B377" s="19" t="s">
        <v>1848</v>
      </c>
      <c r="C377" s="20" t="s">
        <v>3795</v>
      </c>
      <c r="D377" s="143" t="s">
        <v>1849</v>
      </c>
      <c r="E377" s="23" t="s">
        <v>513</v>
      </c>
      <c r="F377" s="331">
        <f>SUM(LARGE(G377:CG377,{1,2,3,4,5,6}))</f>
        <v>725</v>
      </c>
      <c r="G377" s="36"/>
      <c r="H377" s="37"/>
      <c r="I377" s="37"/>
      <c r="J377" s="37"/>
      <c r="K377" s="37"/>
      <c r="L377" s="37">
        <v>385</v>
      </c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>
        <v>340</v>
      </c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8"/>
      <c r="CB377" s="31">
        <v>0</v>
      </c>
      <c r="CC377" s="31">
        <v>0</v>
      </c>
      <c r="CD377" s="31">
        <v>0</v>
      </c>
      <c r="CE377" s="32">
        <v>0</v>
      </c>
      <c r="CF377" s="32">
        <v>0</v>
      </c>
      <c r="CG377" s="32">
        <v>0</v>
      </c>
    </row>
    <row r="378" spans="1:85" ht="15" customHeight="1" thickBot="1" x14ac:dyDescent="0.3">
      <c r="A378" s="141" t="s">
        <v>1273</v>
      </c>
      <c r="B378" s="19" t="s">
        <v>495</v>
      </c>
      <c r="C378" s="20" t="s">
        <v>4309</v>
      </c>
      <c r="D378" s="143" t="s">
        <v>496</v>
      </c>
      <c r="E378" s="23" t="s">
        <v>497</v>
      </c>
      <c r="F378" s="331">
        <f>SUM(LARGE(G378:CG378,{1,2,3,4,5,6}))</f>
        <v>720</v>
      </c>
      <c r="G378" s="36"/>
      <c r="H378" s="37"/>
      <c r="I378" s="37"/>
      <c r="J378" s="37"/>
      <c r="K378" s="37">
        <v>210</v>
      </c>
      <c r="L378" s="37"/>
      <c r="M378" s="37"/>
      <c r="N378" s="37"/>
      <c r="O378" s="37"/>
      <c r="P378" s="37"/>
      <c r="Q378" s="37"/>
      <c r="R378" s="37"/>
      <c r="S378" s="37"/>
      <c r="T378" s="37"/>
      <c r="U378" s="37">
        <v>175</v>
      </c>
      <c r="V378" s="37"/>
      <c r="W378" s="37"/>
      <c r="X378" s="37"/>
      <c r="Y378" s="37"/>
      <c r="Z378" s="37">
        <v>233</v>
      </c>
      <c r="AA378" s="37"/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>
        <v>102</v>
      </c>
      <c r="BR378" s="37"/>
      <c r="BS378" s="37"/>
      <c r="BT378" s="37"/>
      <c r="BU378" s="37"/>
      <c r="BV378" s="37"/>
      <c r="BW378" s="37"/>
      <c r="BX378" s="37"/>
      <c r="BY378" s="37"/>
      <c r="BZ378" s="37"/>
      <c r="CA378" s="38"/>
      <c r="CB378" s="31">
        <v>0</v>
      </c>
      <c r="CC378" s="31">
        <v>0</v>
      </c>
      <c r="CD378" s="31">
        <v>0</v>
      </c>
      <c r="CE378" s="32">
        <v>0</v>
      </c>
      <c r="CF378" s="32">
        <v>0</v>
      </c>
      <c r="CG378" s="32">
        <v>0</v>
      </c>
    </row>
    <row r="379" spans="1:85" ht="15" customHeight="1" thickBot="1" x14ac:dyDescent="0.3">
      <c r="A379" s="141" t="s">
        <v>2101</v>
      </c>
      <c r="B379" s="19" t="s">
        <v>912</v>
      </c>
      <c r="C379" s="20" t="s">
        <v>4378</v>
      </c>
      <c r="D379" s="143" t="s">
        <v>913</v>
      </c>
      <c r="E379" s="23" t="s">
        <v>892</v>
      </c>
      <c r="F379" s="331">
        <f>SUM(LARGE(G379:CG379,{1,2,3,4,5,6}))</f>
        <v>720</v>
      </c>
      <c r="G379" s="36"/>
      <c r="H379" s="37"/>
      <c r="I379" s="37"/>
      <c r="J379" s="37"/>
      <c r="K379" s="37"/>
      <c r="L379" s="37">
        <v>360</v>
      </c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>
        <v>360</v>
      </c>
      <c r="BX379" s="37"/>
      <c r="BY379" s="37"/>
      <c r="BZ379" s="37"/>
      <c r="CA379" s="38"/>
      <c r="CB379" s="31">
        <v>0</v>
      </c>
      <c r="CC379" s="31">
        <v>0</v>
      </c>
      <c r="CD379" s="31">
        <v>0</v>
      </c>
      <c r="CE379" s="32">
        <v>0</v>
      </c>
      <c r="CF379" s="32">
        <v>0</v>
      </c>
      <c r="CG379" s="32">
        <v>0</v>
      </c>
    </row>
    <row r="380" spans="1:85" ht="15" customHeight="1" thickBot="1" x14ac:dyDescent="0.3">
      <c r="A380" s="141" t="s">
        <v>2104</v>
      </c>
      <c r="B380" s="19" t="s">
        <v>1802</v>
      </c>
      <c r="C380" s="20" t="s">
        <v>3834</v>
      </c>
      <c r="D380" s="143" t="s">
        <v>1803</v>
      </c>
      <c r="E380" s="23" t="s">
        <v>306</v>
      </c>
      <c r="F380" s="331">
        <f>SUM(LARGE(G380:CG380,{1,2,3,4,5,6}))</f>
        <v>716</v>
      </c>
      <c r="G380" s="36"/>
      <c r="H380" s="37"/>
      <c r="I380" s="37"/>
      <c r="J380" s="37"/>
      <c r="K380" s="37">
        <v>175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>
        <v>137</v>
      </c>
      <c r="V380" s="37"/>
      <c r="W380" s="37"/>
      <c r="X380" s="37"/>
      <c r="Y380" s="37"/>
      <c r="Z380" s="37">
        <v>114</v>
      </c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>
        <v>290</v>
      </c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8"/>
      <c r="CB380" s="31">
        <v>0</v>
      </c>
      <c r="CC380" s="31">
        <v>0</v>
      </c>
      <c r="CD380" s="31">
        <v>0</v>
      </c>
      <c r="CE380" s="32">
        <v>0</v>
      </c>
      <c r="CF380" s="32">
        <v>0</v>
      </c>
      <c r="CG380" s="32">
        <v>0</v>
      </c>
    </row>
    <row r="381" spans="1:85" ht="15" customHeight="1" thickBot="1" x14ac:dyDescent="0.3">
      <c r="A381" s="141" t="s">
        <v>2107</v>
      </c>
      <c r="B381" s="19" t="s">
        <v>1572</v>
      </c>
      <c r="C381" s="20" t="s">
        <v>3717</v>
      </c>
      <c r="D381" s="143" t="s">
        <v>1573</v>
      </c>
      <c r="E381" s="23" t="s">
        <v>513</v>
      </c>
      <c r="F381" s="331">
        <f>SUM(LARGE(G381:CG381,{1,2,3,4,5,6}))</f>
        <v>715</v>
      </c>
      <c r="G381" s="36"/>
      <c r="H381" s="37"/>
      <c r="I381" s="37"/>
      <c r="J381" s="37"/>
      <c r="K381" s="37"/>
      <c r="L381" s="37">
        <v>385</v>
      </c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>
        <v>330</v>
      </c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8"/>
      <c r="CB381" s="31">
        <v>0</v>
      </c>
      <c r="CC381" s="31">
        <v>0</v>
      </c>
      <c r="CD381" s="31">
        <v>0</v>
      </c>
      <c r="CE381" s="32">
        <v>0</v>
      </c>
      <c r="CF381" s="32">
        <v>0</v>
      </c>
      <c r="CG381" s="32">
        <v>0</v>
      </c>
    </row>
    <row r="382" spans="1:85" ht="15" customHeight="1" thickBot="1" x14ac:dyDescent="0.3">
      <c r="A382" s="141" t="s">
        <v>1229</v>
      </c>
      <c r="B382" s="21" t="s">
        <v>715</v>
      </c>
      <c r="C382" s="20" t="s">
        <v>4392</v>
      </c>
      <c r="D382" s="143" t="s">
        <v>716</v>
      </c>
      <c r="E382" s="23" t="s">
        <v>513</v>
      </c>
      <c r="F382" s="331">
        <f>SUM(LARGE(G382:CG382,{1,2,3,4,5,6}))</f>
        <v>715</v>
      </c>
      <c r="G382" s="36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>
        <v>385</v>
      </c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>
        <v>330</v>
      </c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8"/>
      <c r="CB382" s="31">
        <v>0</v>
      </c>
      <c r="CC382" s="31">
        <v>0</v>
      </c>
      <c r="CD382" s="31">
        <v>0</v>
      </c>
      <c r="CE382" s="32">
        <v>0</v>
      </c>
      <c r="CF382" s="32">
        <v>0</v>
      </c>
      <c r="CG382" s="32">
        <v>0</v>
      </c>
    </row>
    <row r="383" spans="1:85" ht="15" customHeight="1" thickBot="1" x14ac:dyDescent="0.3">
      <c r="A383" s="141" t="s">
        <v>2109</v>
      </c>
      <c r="B383" s="21" t="s">
        <v>515</v>
      </c>
      <c r="C383" s="20" t="s">
        <v>4314</v>
      </c>
      <c r="D383" s="143" t="s">
        <v>516</v>
      </c>
      <c r="E383" s="23" t="s">
        <v>162</v>
      </c>
      <c r="F383" s="331">
        <f>SUM(LARGE(G383:CG383,{1,2,3,4,5,6}))</f>
        <v>714</v>
      </c>
      <c r="G383" s="36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>
        <v>137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F383" s="37"/>
      <c r="AG383" s="37">
        <v>157</v>
      </c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>
        <v>420</v>
      </c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8"/>
      <c r="CB383" s="31">
        <v>0</v>
      </c>
      <c r="CC383" s="31">
        <v>0</v>
      </c>
      <c r="CD383" s="31">
        <v>0</v>
      </c>
      <c r="CE383" s="32">
        <v>0</v>
      </c>
      <c r="CF383" s="32">
        <v>0</v>
      </c>
      <c r="CG383" s="32">
        <v>0</v>
      </c>
    </row>
    <row r="384" spans="1:85" ht="15" customHeight="1" thickBot="1" x14ac:dyDescent="0.3">
      <c r="A384" s="141" t="s">
        <v>2112</v>
      </c>
      <c r="B384" s="6" t="s">
        <v>635</v>
      </c>
      <c r="C384" s="20" t="s">
        <v>4344</v>
      </c>
      <c r="D384" s="143" t="s">
        <v>3554</v>
      </c>
      <c r="E384" s="23" t="s">
        <v>4660</v>
      </c>
      <c r="F384" s="331">
        <f>SUM(LARGE(G384:CG384,{1,2,3,4,5,6}))</f>
        <v>710</v>
      </c>
      <c r="G384" s="36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37"/>
      <c r="AG384" s="37"/>
      <c r="AH384" s="37"/>
      <c r="AI384" s="37"/>
      <c r="AJ384" s="37">
        <v>360</v>
      </c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>
        <v>350</v>
      </c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8"/>
      <c r="CB384" s="31">
        <v>0</v>
      </c>
      <c r="CC384" s="31">
        <v>0</v>
      </c>
      <c r="CD384" s="31">
        <v>0</v>
      </c>
      <c r="CE384" s="32">
        <v>0</v>
      </c>
      <c r="CF384" s="32">
        <v>0</v>
      </c>
      <c r="CG384" s="32">
        <v>0</v>
      </c>
    </row>
    <row r="385" spans="1:89" ht="15" customHeight="1" thickBot="1" x14ac:dyDescent="0.3">
      <c r="A385" s="141" t="s">
        <v>1237</v>
      </c>
      <c r="B385" s="4" t="s">
        <v>1950</v>
      </c>
      <c r="C385" s="20" t="s">
        <v>3927</v>
      </c>
      <c r="D385" s="143" t="s">
        <v>1951</v>
      </c>
      <c r="E385" s="23" t="s">
        <v>4658</v>
      </c>
      <c r="F385" s="331">
        <f>SUM(LARGE(G385:CG385,{1,2,3,4,5,6}))</f>
        <v>710</v>
      </c>
      <c r="G385" s="36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F385" s="37"/>
      <c r="AG385" s="37"/>
      <c r="AH385" s="37"/>
      <c r="AI385" s="37"/>
      <c r="AJ385" s="37">
        <v>360</v>
      </c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>
        <v>350</v>
      </c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8"/>
      <c r="CB385" s="31">
        <v>0</v>
      </c>
      <c r="CC385" s="31">
        <v>0</v>
      </c>
      <c r="CD385" s="31">
        <v>0</v>
      </c>
      <c r="CE385" s="32">
        <v>0</v>
      </c>
      <c r="CF385" s="32">
        <v>0</v>
      </c>
      <c r="CG385" s="32">
        <v>0</v>
      </c>
    </row>
    <row r="386" spans="1:89" ht="15" customHeight="1" thickBot="1" x14ac:dyDescent="0.3">
      <c r="A386" s="141" t="s">
        <v>2117</v>
      </c>
      <c r="B386" s="75" t="s">
        <v>1583</v>
      </c>
      <c r="C386" s="15">
        <v>32137</v>
      </c>
      <c r="D386" s="76">
        <v>66504</v>
      </c>
      <c r="E386" s="431" t="s">
        <v>1066</v>
      </c>
      <c r="F386" s="331">
        <f>SUM(LARGE(G386:CG386,{1,2,3,4,5,6}))</f>
        <v>709</v>
      </c>
      <c r="G386" s="36"/>
      <c r="H386" s="37"/>
      <c r="I386" s="37"/>
      <c r="J386" s="37"/>
      <c r="K386" s="37"/>
      <c r="L386" s="37">
        <v>504</v>
      </c>
      <c r="M386" s="37"/>
      <c r="N386" s="37"/>
      <c r="O386" s="37"/>
      <c r="P386" s="37"/>
      <c r="Q386" s="37"/>
      <c r="R386" s="37"/>
      <c r="S386" s="37"/>
      <c r="T386" s="37">
        <v>205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8"/>
      <c r="CB386" s="31">
        <v>0</v>
      </c>
      <c r="CC386" s="31">
        <v>0</v>
      </c>
      <c r="CD386" s="31">
        <v>0</v>
      </c>
      <c r="CE386" s="32">
        <v>0</v>
      </c>
      <c r="CF386" s="32">
        <v>0</v>
      </c>
      <c r="CG386" s="32">
        <v>0</v>
      </c>
    </row>
    <row r="387" spans="1:89" ht="15" customHeight="1" thickBot="1" x14ac:dyDescent="0.3">
      <c r="A387" s="141" t="s">
        <v>2120</v>
      </c>
      <c r="B387" s="19" t="s">
        <v>1817</v>
      </c>
      <c r="C387" s="20" t="s">
        <v>3840</v>
      </c>
      <c r="D387" s="143" t="s">
        <v>1818</v>
      </c>
      <c r="E387" s="23" t="s">
        <v>4656</v>
      </c>
      <c r="F387" s="331">
        <f>SUM(LARGE(G387:CG387,{1,2,3,4,5,6}))</f>
        <v>709</v>
      </c>
      <c r="G387" s="36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>
        <v>205</v>
      </c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>
        <v>504</v>
      </c>
      <c r="BX387" s="37"/>
      <c r="BY387" s="37"/>
      <c r="BZ387" s="37"/>
      <c r="CA387" s="38"/>
      <c r="CB387" s="31">
        <v>0</v>
      </c>
      <c r="CC387" s="31">
        <v>0</v>
      </c>
      <c r="CD387" s="31">
        <v>0</v>
      </c>
      <c r="CE387" s="32">
        <v>0</v>
      </c>
      <c r="CF387" s="32">
        <v>0</v>
      </c>
      <c r="CG387" s="32">
        <v>0</v>
      </c>
      <c r="CK387" s="140"/>
    </row>
    <row r="388" spans="1:89" ht="15" customHeight="1" thickBot="1" x14ac:dyDescent="0.3">
      <c r="A388" s="141" t="s">
        <v>1244</v>
      </c>
      <c r="B388" s="2" t="s">
        <v>632</v>
      </c>
      <c r="C388" s="20" t="s">
        <v>4337</v>
      </c>
      <c r="D388" s="143" t="s">
        <v>633</v>
      </c>
      <c r="E388" s="23" t="s">
        <v>4644</v>
      </c>
      <c r="F388" s="331">
        <f>SUM(LARGE(G388:CG388,{1,2,3,4,5,6}))</f>
        <v>709</v>
      </c>
      <c r="G388" s="36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F388" s="37"/>
      <c r="AG388" s="37"/>
      <c r="AH388" s="37"/>
      <c r="AI388" s="37"/>
      <c r="AJ388" s="37">
        <v>504</v>
      </c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8">
        <v>205</v>
      </c>
      <c r="CB388" s="31">
        <v>0</v>
      </c>
      <c r="CC388" s="31">
        <v>0</v>
      </c>
      <c r="CD388" s="31">
        <v>0</v>
      </c>
      <c r="CE388" s="32">
        <v>0</v>
      </c>
      <c r="CF388" s="32">
        <v>0</v>
      </c>
      <c r="CG388" s="32">
        <v>0</v>
      </c>
    </row>
    <row r="389" spans="1:89" ht="15" customHeight="1" thickBot="1" x14ac:dyDescent="0.3">
      <c r="A389" s="141" t="s">
        <v>2124</v>
      </c>
      <c r="B389" s="19" t="s">
        <v>1776</v>
      </c>
      <c r="C389" s="20" t="s">
        <v>3942</v>
      </c>
      <c r="D389" s="143" t="s">
        <v>1777</v>
      </c>
      <c r="E389" s="23" t="s">
        <v>4647</v>
      </c>
      <c r="F389" s="331">
        <f>SUM(LARGE(G389:CG389,{1,2,3,4,5,6}))</f>
        <v>709</v>
      </c>
      <c r="G389" s="36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>
        <v>205</v>
      </c>
      <c r="W389" s="37"/>
      <c r="X389" s="37"/>
      <c r="Y389" s="37"/>
      <c r="Z389" s="37"/>
      <c r="AA389" s="37"/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>
        <v>504</v>
      </c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8"/>
      <c r="CB389" s="31">
        <v>0</v>
      </c>
      <c r="CC389" s="31">
        <v>0</v>
      </c>
      <c r="CD389" s="31">
        <v>0</v>
      </c>
      <c r="CE389" s="32">
        <v>0</v>
      </c>
      <c r="CF389" s="32">
        <v>0</v>
      </c>
      <c r="CG389" s="32">
        <v>0</v>
      </c>
    </row>
    <row r="390" spans="1:89" ht="15" customHeight="1" thickBot="1" x14ac:dyDescent="0.3">
      <c r="A390" s="141" t="s">
        <v>1348</v>
      </c>
      <c r="B390" s="2" t="s">
        <v>935</v>
      </c>
      <c r="C390" s="20" t="s">
        <v>4333</v>
      </c>
      <c r="D390" s="143" t="s">
        <v>936</v>
      </c>
      <c r="E390" s="23" t="s">
        <v>241</v>
      </c>
      <c r="F390" s="331">
        <f>SUM(LARGE(G390:CG390,{1,2,3,4,5,6}))</f>
        <v>701</v>
      </c>
      <c r="G390" s="36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>
        <v>385</v>
      </c>
      <c r="BU390" s="37"/>
      <c r="BV390" s="37"/>
      <c r="BW390" s="37"/>
      <c r="BX390" s="37">
        <v>316</v>
      </c>
      <c r="BY390" s="37"/>
      <c r="BZ390" s="37"/>
      <c r="CA390" s="38"/>
      <c r="CB390" s="31">
        <v>0</v>
      </c>
      <c r="CC390" s="31">
        <v>0</v>
      </c>
      <c r="CD390" s="31">
        <v>0</v>
      </c>
      <c r="CE390" s="32">
        <v>0</v>
      </c>
      <c r="CF390" s="32">
        <v>0</v>
      </c>
      <c r="CG390" s="32">
        <v>0</v>
      </c>
    </row>
    <row r="391" spans="1:89" ht="15" customHeight="1" thickBot="1" x14ac:dyDescent="0.3">
      <c r="A391" s="141" t="s">
        <v>1289</v>
      </c>
      <c r="B391" s="19" t="s">
        <v>1661</v>
      </c>
      <c r="C391" s="20" t="s">
        <v>3754</v>
      </c>
      <c r="D391" s="143" t="s">
        <v>1662</v>
      </c>
      <c r="E391" s="23" t="s">
        <v>888</v>
      </c>
      <c r="F391" s="331">
        <f>SUM(LARGE(G391:CG391,{1,2,3,4,5,6}))</f>
        <v>697</v>
      </c>
      <c r="G391" s="36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>
        <v>425</v>
      </c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>
        <v>272</v>
      </c>
      <c r="BS391" s="37"/>
      <c r="BT391" s="37"/>
      <c r="BU391" s="37"/>
      <c r="BV391" s="37"/>
      <c r="BW391" s="37"/>
      <c r="BX391" s="37"/>
      <c r="BY391" s="37"/>
      <c r="BZ391" s="37"/>
      <c r="CA391" s="38"/>
      <c r="CB391" s="31">
        <v>0</v>
      </c>
      <c r="CC391" s="31">
        <v>0</v>
      </c>
      <c r="CD391" s="31">
        <v>0</v>
      </c>
      <c r="CE391" s="32">
        <v>0</v>
      </c>
      <c r="CF391" s="32">
        <v>0</v>
      </c>
      <c r="CG391" s="32">
        <v>0</v>
      </c>
    </row>
    <row r="392" spans="1:89" ht="15" customHeight="1" thickBot="1" x14ac:dyDescent="0.25">
      <c r="A392" s="141" t="s">
        <v>1332</v>
      </c>
      <c r="B392" s="44" t="s">
        <v>1699</v>
      </c>
      <c r="C392" s="20" t="s">
        <v>3779</v>
      </c>
      <c r="D392" s="143" t="s">
        <v>1700</v>
      </c>
      <c r="E392" s="23" t="s">
        <v>386</v>
      </c>
      <c r="F392" s="331">
        <f>SUM(LARGE(G392:CG392,{1,2,3,4,5,6}))</f>
        <v>690</v>
      </c>
      <c r="G392" s="36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>
        <v>213</v>
      </c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>
        <v>92</v>
      </c>
      <c r="AI392" s="37"/>
      <c r="AJ392" s="37"/>
      <c r="AK392" s="37"/>
      <c r="AL392" s="37"/>
      <c r="AM392" s="37"/>
      <c r="AN392" s="37"/>
      <c r="AO392" s="37">
        <v>385</v>
      </c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8"/>
      <c r="CB392" s="31">
        <v>0</v>
      </c>
      <c r="CC392" s="31">
        <v>0</v>
      </c>
      <c r="CD392" s="31">
        <v>0</v>
      </c>
      <c r="CE392" s="32">
        <v>0</v>
      </c>
      <c r="CF392" s="32">
        <v>0</v>
      </c>
      <c r="CG392" s="32">
        <v>0</v>
      </c>
    </row>
    <row r="393" spans="1:89" ht="15" customHeight="1" thickBot="1" x14ac:dyDescent="0.3">
      <c r="A393" s="141" t="s">
        <v>1335</v>
      </c>
      <c r="B393" s="19" t="s">
        <v>1621</v>
      </c>
      <c r="C393" s="20" t="s">
        <v>3784</v>
      </c>
      <c r="D393" s="143" t="s">
        <v>1622</v>
      </c>
      <c r="E393" s="23" t="s">
        <v>166</v>
      </c>
      <c r="F393" s="331">
        <f>SUM(LARGE(G393:CG393,{1,2,3,4,5,6}))</f>
        <v>684</v>
      </c>
      <c r="G393" s="36"/>
      <c r="H393" s="37"/>
      <c r="I393" s="37"/>
      <c r="J393" s="37"/>
      <c r="K393" s="37"/>
      <c r="L393" s="37"/>
      <c r="M393" s="37">
        <v>192</v>
      </c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>
        <v>220</v>
      </c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>
        <v>272</v>
      </c>
      <c r="BY393" s="37"/>
      <c r="BZ393" s="37"/>
      <c r="CA393" s="38"/>
      <c r="CB393" s="31">
        <v>0</v>
      </c>
      <c r="CC393" s="31">
        <v>0</v>
      </c>
      <c r="CD393" s="31">
        <v>0</v>
      </c>
      <c r="CE393" s="32">
        <v>0</v>
      </c>
      <c r="CF393" s="32">
        <v>0</v>
      </c>
      <c r="CG393" s="32">
        <v>0</v>
      </c>
    </row>
    <row r="394" spans="1:89" ht="15" customHeight="1" thickBot="1" x14ac:dyDescent="0.3">
      <c r="A394" s="141" t="s">
        <v>1268</v>
      </c>
      <c r="B394" s="19" t="s">
        <v>1648</v>
      </c>
      <c r="C394" s="20" t="s">
        <v>3787</v>
      </c>
      <c r="D394" s="143" t="s">
        <v>1649</v>
      </c>
      <c r="E394" s="23" t="s">
        <v>393</v>
      </c>
      <c r="F394" s="331">
        <f>SUM(LARGE(G394:CG394,{1,2,3,4,5,6}))</f>
        <v>681</v>
      </c>
      <c r="G394" s="36"/>
      <c r="H394" s="37"/>
      <c r="I394" s="37"/>
      <c r="J394" s="37"/>
      <c r="K394" s="37">
        <v>190</v>
      </c>
      <c r="L394" s="37"/>
      <c r="M394" s="37"/>
      <c r="N394" s="37"/>
      <c r="O394" s="37"/>
      <c r="P394" s="37">
        <v>175</v>
      </c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>
        <v>316</v>
      </c>
      <c r="BY394" s="37"/>
      <c r="BZ394" s="37"/>
      <c r="CA394" s="38"/>
      <c r="CB394" s="31">
        <v>0</v>
      </c>
      <c r="CC394" s="31">
        <v>0</v>
      </c>
      <c r="CD394" s="31">
        <v>0</v>
      </c>
      <c r="CE394" s="32">
        <v>0</v>
      </c>
      <c r="CF394" s="32">
        <v>0</v>
      </c>
      <c r="CG394" s="32">
        <v>0</v>
      </c>
    </row>
    <row r="395" spans="1:89" ht="15" customHeight="1" thickBot="1" x14ac:dyDescent="0.3">
      <c r="A395" s="141" t="s">
        <v>2136</v>
      </c>
      <c r="B395" s="19" t="s">
        <v>1574</v>
      </c>
      <c r="C395" s="20" t="s">
        <v>3822</v>
      </c>
      <c r="D395" s="143" t="s">
        <v>1575</v>
      </c>
      <c r="E395" s="23" t="s">
        <v>166</v>
      </c>
      <c r="F395" s="331">
        <f>SUM(LARGE(G395:CG395,{1,2,3,4,5,6}))</f>
        <v>668</v>
      </c>
      <c r="G395" s="36"/>
      <c r="H395" s="37"/>
      <c r="I395" s="37"/>
      <c r="J395" s="37"/>
      <c r="K395" s="37"/>
      <c r="L395" s="37"/>
      <c r="M395" s="37"/>
      <c r="N395" s="37"/>
      <c r="O395" s="37"/>
      <c r="P395" s="37">
        <v>102</v>
      </c>
      <c r="Q395" s="37"/>
      <c r="R395" s="37"/>
      <c r="S395" s="37">
        <v>566</v>
      </c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8"/>
      <c r="CB395" s="31">
        <v>0</v>
      </c>
      <c r="CC395" s="31">
        <v>0</v>
      </c>
      <c r="CD395" s="31">
        <v>0</v>
      </c>
      <c r="CE395" s="32">
        <v>0</v>
      </c>
      <c r="CF395" s="32">
        <v>0</v>
      </c>
      <c r="CG395" s="32">
        <v>0</v>
      </c>
    </row>
    <row r="396" spans="1:89" ht="15" customHeight="1" thickBot="1" x14ac:dyDescent="0.3">
      <c r="A396" s="141" t="s">
        <v>2138</v>
      </c>
      <c r="B396" s="19" t="s">
        <v>1634</v>
      </c>
      <c r="C396" s="20" t="s">
        <v>3821</v>
      </c>
      <c r="D396" s="143" t="s">
        <v>1635</v>
      </c>
      <c r="E396" s="23" t="s">
        <v>310</v>
      </c>
      <c r="F396" s="331">
        <f>SUM(LARGE(G396:CG396,{1,2,3,4,5,6}))</f>
        <v>667</v>
      </c>
      <c r="G396" s="36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>
        <v>510</v>
      </c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>
        <v>157</v>
      </c>
      <c r="BV396" s="37"/>
      <c r="BW396" s="37"/>
      <c r="BX396" s="37"/>
      <c r="BY396" s="37"/>
      <c r="BZ396" s="37"/>
      <c r="CA396" s="38"/>
      <c r="CB396" s="31">
        <v>0</v>
      </c>
      <c r="CC396" s="31">
        <v>0</v>
      </c>
      <c r="CD396" s="31">
        <v>0</v>
      </c>
      <c r="CE396" s="32">
        <v>0</v>
      </c>
      <c r="CF396" s="32">
        <v>0</v>
      </c>
      <c r="CG396" s="32">
        <v>0</v>
      </c>
    </row>
    <row r="397" spans="1:89" ht="15" customHeight="1" thickBot="1" x14ac:dyDescent="0.3">
      <c r="A397" s="141" t="s">
        <v>2141</v>
      </c>
      <c r="B397" s="19" t="s">
        <v>1934</v>
      </c>
      <c r="C397" s="20" t="s">
        <v>3954</v>
      </c>
      <c r="D397" s="143" t="s">
        <v>1935</v>
      </c>
      <c r="E397" s="23" t="s">
        <v>4655</v>
      </c>
      <c r="F397" s="331">
        <f>SUM(LARGE(G397:CG397,{1,2,3,4,5,6}))</f>
        <v>663</v>
      </c>
      <c r="G397" s="36"/>
      <c r="H397" s="37"/>
      <c r="I397" s="37">
        <v>175</v>
      </c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>
        <v>137</v>
      </c>
      <c r="AB397" s="37"/>
      <c r="AC397" s="37"/>
      <c r="AD397" s="37"/>
      <c r="AE397" s="37"/>
      <c r="AF397" s="37">
        <v>76</v>
      </c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>
        <v>275</v>
      </c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8"/>
      <c r="CB397" s="31">
        <v>0</v>
      </c>
      <c r="CC397" s="31">
        <v>0</v>
      </c>
      <c r="CD397" s="31">
        <v>0</v>
      </c>
      <c r="CE397" s="32">
        <v>0</v>
      </c>
      <c r="CF397" s="32">
        <v>0</v>
      </c>
      <c r="CG397" s="32">
        <v>0</v>
      </c>
    </row>
    <row r="398" spans="1:89" ht="15" customHeight="1" thickBot="1" x14ac:dyDescent="0.3">
      <c r="A398" s="141" t="s">
        <v>2144</v>
      </c>
      <c r="B398" s="19" t="s">
        <v>1505</v>
      </c>
      <c r="C398" s="20" t="s">
        <v>3807</v>
      </c>
      <c r="D398" s="143" t="s">
        <v>1506</v>
      </c>
      <c r="E398" s="23" t="s">
        <v>4655</v>
      </c>
      <c r="F398" s="331">
        <f>SUM(LARGE(G398:CG398,{1,2,3,4,5,6}))</f>
        <v>661</v>
      </c>
      <c r="G398" s="36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>
        <v>157</v>
      </c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>
        <v>504</v>
      </c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8"/>
      <c r="CB398" s="31">
        <v>0</v>
      </c>
      <c r="CC398" s="31">
        <v>0</v>
      </c>
      <c r="CD398" s="31">
        <v>0</v>
      </c>
      <c r="CE398" s="32">
        <v>0</v>
      </c>
      <c r="CF398" s="32">
        <v>0</v>
      </c>
      <c r="CG398" s="32">
        <v>0</v>
      </c>
    </row>
    <row r="399" spans="1:89" ht="15" customHeight="1" thickBot="1" x14ac:dyDescent="0.3">
      <c r="A399" s="141" t="s">
        <v>2147</v>
      </c>
      <c r="B399" s="69" t="s">
        <v>1892</v>
      </c>
      <c r="C399" s="20" t="s">
        <v>3877</v>
      </c>
      <c r="D399" s="143" t="s">
        <v>1893</v>
      </c>
      <c r="E399" s="23" t="s">
        <v>4645</v>
      </c>
      <c r="F399" s="331">
        <f>SUM(LARGE(G399:CG399,{1,2,3,4,5,6}))</f>
        <v>661</v>
      </c>
      <c r="G399" s="36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>
        <v>157</v>
      </c>
      <c r="AH399" s="37"/>
      <c r="AI399" s="37"/>
      <c r="AJ399" s="37"/>
      <c r="AK399" s="37"/>
      <c r="AL399" s="37"/>
      <c r="AM399" s="37">
        <v>504</v>
      </c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8"/>
      <c r="CB399" s="31">
        <v>0</v>
      </c>
      <c r="CC399" s="31">
        <v>0</v>
      </c>
      <c r="CD399" s="31">
        <v>0</v>
      </c>
      <c r="CE399" s="32">
        <v>0</v>
      </c>
      <c r="CF399" s="32">
        <v>0</v>
      </c>
      <c r="CG399" s="32">
        <v>0</v>
      </c>
    </row>
    <row r="400" spans="1:89" ht="15" customHeight="1" thickBot="1" x14ac:dyDescent="0.3">
      <c r="A400" s="141" t="s">
        <v>2150</v>
      </c>
      <c r="B400" s="19" t="s">
        <v>2889</v>
      </c>
      <c r="C400" s="20" t="s">
        <v>4573</v>
      </c>
      <c r="D400" s="143" t="s">
        <v>2890</v>
      </c>
      <c r="E400" s="23" t="s">
        <v>547</v>
      </c>
      <c r="F400" s="331">
        <f>SUM(LARGE(G400:CG400,{1,2,3,4,5,6}))</f>
        <v>661</v>
      </c>
      <c r="G400" s="36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>
        <v>504</v>
      </c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>
        <v>157</v>
      </c>
      <c r="BV400" s="37"/>
      <c r="BW400" s="37"/>
      <c r="BX400" s="37"/>
      <c r="BY400" s="37"/>
      <c r="BZ400" s="37"/>
      <c r="CA400" s="38"/>
      <c r="CB400" s="31">
        <v>0</v>
      </c>
      <c r="CC400" s="31">
        <v>0</v>
      </c>
      <c r="CD400" s="31">
        <v>0</v>
      </c>
      <c r="CE400" s="32">
        <v>0</v>
      </c>
      <c r="CF400" s="32">
        <v>0</v>
      </c>
      <c r="CG400" s="32">
        <v>0</v>
      </c>
    </row>
    <row r="401" spans="1:85" ht="15" customHeight="1" thickBot="1" x14ac:dyDescent="0.3">
      <c r="A401" s="141" t="s">
        <v>2153</v>
      </c>
      <c r="B401" s="19" t="s">
        <v>624</v>
      </c>
      <c r="C401" s="20" t="s">
        <v>4335</v>
      </c>
      <c r="D401" s="143" t="s">
        <v>625</v>
      </c>
      <c r="E401" s="23" t="s">
        <v>4644</v>
      </c>
      <c r="F401" s="331">
        <f>SUM(LARGE(G401:CG401,{1,2,3,4,5,6}))</f>
        <v>660</v>
      </c>
      <c r="G401" s="36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AI401" s="37"/>
      <c r="AJ401" s="37">
        <v>360</v>
      </c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8">
        <v>300</v>
      </c>
      <c r="CB401" s="31">
        <v>0</v>
      </c>
      <c r="CC401" s="31">
        <v>0</v>
      </c>
      <c r="CD401" s="31">
        <v>0</v>
      </c>
      <c r="CE401" s="32">
        <v>0</v>
      </c>
      <c r="CF401" s="32">
        <v>0</v>
      </c>
      <c r="CG401" s="32">
        <v>0</v>
      </c>
    </row>
    <row r="402" spans="1:85" ht="15" customHeight="1" thickBot="1" x14ac:dyDescent="0.3">
      <c r="A402" s="141" t="s">
        <v>2156</v>
      </c>
      <c r="B402" s="131" t="s">
        <v>182</v>
      </c>
      <c r="C402" s="20" t="s">
        <v>4234</v>
      </c>
      <c r="D402" s="143" t="s">
        <v>183</v>
      </c>
      <c r="E402" s="23" t="s">
        <v>176</v>
      </c>
      <c r="F402" s="331">
        <f>SUM(LARGE(G402:CG402,{1,2,3,4,5,6}))</f>
        <v>660</v>
      </c>
      <c r="G402" s="36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>
        <v>660</v>
      </c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8"/>
      <c r="CB402" s="31">
        <v>0</v>
      </c>
      <c r="CC402" s="31">
        <v>0</v>
      </c>
      <c r="CD402" s="31">
        <v>0</v>
      </c>
      <c r="CE402" s="32">
        <v>0</v>
      </c>
      <c r="CF402" s="32">
        <v>0</v>
      </c>
      <c r="CG402" s="32">
        <v>0</v>
      </c>
    </row>
    <row r="403" spans="1:85" ht="15" customHeight="1" thickBot="1" x14ac:dyDescent="0.3">
      <c r="A403" s="141" t="s">
        <v>2159</v>
      </c>
      <c r="B403" s="21" t="s">
        <v>2015</v>
      </c>
      <c r="C403" s="20" t="s">
        <v>3936</v>
      </c>
      <c r="D403" s="143" t="s">
        <v>2016</v>
      </c>
      <c r="E403" s="23" t="s">
        <v>4655</v>
      </c>
      <c r="F403" s="331">
        <f>SUM(LARGE(G403:CG403,{1,2,3,4,5,6}))</f>
        <v>654</v>
      </c>
      <c r="G403" s="36"/>
      <c r="H403" s="37"/>
      <c r="I403" s="37">
        <v>250</v>
      </c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>
        <v>175</v>
      </c>
      <c r="AB403" s="37"/>
      <c r="AC403" s="37"/>
      <c r="AD403" s="37"/>
      <c r="AE403" s="37"/>
      <c r="AF403" s="37">
        <v>137</v>
      </c>
      <c r="AG403" s="37"/>
      <c r="AH403" s="37">
        <v>92</v>
      </c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8"/>
      <c r="CB403" s="31">
        <v>0</v>
      </c>
      <c r="CC403" s="31">
        <v>0</v>
      </c>
      <c r="CD403" s="31">
        <v>0</v>
      </c>
      <c r="CE403" s="32">
        <v>0</v>
      </c>
      <c r="CF403" s="32">
        <v>0</v>
      </c>
      <c r="CG403" s="32">
        <v>0</v>
      </c>
    </row>
    <row r="404" spans="1:85" ht="15" customHeight="1" thickBot="1" x14ac:dyDescent="0.3">
      <c r="A404" s="141" t="s">
        <v>2162</v>
      </c>
      <c r="B404" s="21" t="s">
        <v>649</v>
      </c>
      <c r="C404" s="20" t="s">
        <v>3784</v>
      </c>
      <c r="D404" s="143" t="s">
        <v>650</v>
      </c>
      <c r="E404" s="23" t="s">
        <v>497</v>
      </c>
      <c r="F404" s="331">
        <f>SUM(LARGE(G404:CG404,{1,2,3,4,5,6}))</f>
        <v>651</v>
      </c>
      <c r="G404" s="36"/>
      <c r="H404" s="37"/>
      <c r="I404" s="37"/>
      <c r="J404" s="37"/>
      <c r="K404" s="37">
        <v>76</v>
      </c>
      <c r="L404" s="37"/>
      <c r="M404" s="37"/>
      <c r="N404" s="37"/>
      <c r="O404" s="37"/>
      <c r="P404" s="37"/>
      <c r="Q404" s="37"/>
      <c r="R404" s="37"/>
      <c r="S404" s="37"/>
      <c r="T404" s="37"/>
      <c r="U404" s="37">
        <v>177</v>
      </c>
      <c r="V404" s="37"/>
      <c r="W404" s="37"/>
      <c r="X404" s="37"/>
      <c r="Y404" s="37"/>
      <c r="Z404" s="37">
        <v>114</v>
      </c>
      <c r="AA404" s="37"/>
      <c r="AB404" s="37"/>
      <c r="AC404" s="37"/>
      <c r="AD404" s="37"/>
      <c r="AE404" s="37"/>
      <c r="AF404" s="37"/>
      <c r="AG404" s="37"/>
      <c r="AH404" s="37">
        <v>170</v>
      </c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>
        <v>114</v>
      </c>
      <c r="BR404" s="37"/>
      <c r="BS404" s="37"/>
      <c r="BT404" s="37"/>
      <c r="BU404" s="37"/>
      <c r="BV404" s="37"/>
      <c r="BW404" s="37"/>
      <c r="BX404" s="37"/>
      <c r="BY404" s="37"/>
      <c r="BZ404" s="37"/>
      <c r="CA404" s="38"/>
      <c r="CB404" s="31">
        <v>0</v>
      </c>
      <c r="CC404" s="31">
        <v>0</v>
      </c>
      <c r="CD404" s="31">
        <v>0</v>
      </c>
      <c r="CE404" s="32">
        <v>0</v>
      </c>
      <c r="CF404" s="32">
        <v>0</v>
      </c>
      <c r="CG404" s="32">
        <v>0</v>
      </c>
    </row>
    <row r="405" spans="1:85" ht="15" customHeight="1" thickBot="1" x14ac:dyDescent="0.3">
      <c r="A405" s="141" t="s">
        <v>2165</v>
      </c>
      <c r="B405" s="19" t="s">
        <v>2947</v>
      </c>
      <c r="C405" s="20" t="s">
        <v>4574</v>
      </c>
      <c r="D405" s="143" t="s">
        <v>2948</v>
      </c>
      <c r="E405" s="23" t="s">
        <v>1356</v>
      </c>
      <c r="F405" s="331">
        <f>SUM(LARGE(G405:CG405,{1,2,3,4,5,6}))</f>
        <v>647</v>
      </c>
      <c r="G405" s="36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>
        <v>490</v>
      </c>
      <c r="AJ405" s="37"/>
      <c r="AK405" s="37"/>
      <c r="AL405" s="37"/>
      <c r="AM405" s="37"/>
      <c r="AN405" s="37"/>
      <c r="AO405" s="37"/>
      <c r="AP405" s="37">
        <v>157</v>
      </c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8"/>
      <c r="CB405" s="31">
        <v>0</v>
      </c>
      <c r="CC405" s="31">
        <v>0</v>
      </c>
      <c r="CD405" s="31">
        <v>0</v>
      </c>
      <c r="CE405" s="32">
        <v>0</v>
      </c>
      <c r="CF405" s="32">
        <v>0</v>
      </c>
      <c r="CG405" s="32">
        <v>0</v>
      </c>
    </row>
    <row r="406" spans="1:85" ht="15" customHeight="1" thickBot="1" x14ac:dyDescent="0.3">
      <c r="A406" s="141" t="s">
        <v>1298</v>
      </c>
      <c r="B406" s="19" t="s">
        <v>2234</v>
      </c>
      <c r="C406" s="20" t="s">
        <v>4538</v>
      </c>
      <c r="D406" s="143" t="s">
        <v>2235</v>
      </c>
      <c r="E406" s="23" t="s">
        <v>1356</v>
      </c>
      <c r="F406" s="331">
        <f>SUM(LARGE(G406:CG406,{1,2,3,4,5,6}))</f>
        <v>647</v>
      </c>
      <c r="G406" s="36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>
        <v>490</v>
      </c>
      <c r="AJ406" s="37"/>
      <c r="AK406" s="37"/>
      <c r="AL406" s="37"/>
      <c r="AM406" s="37"/>
      <c r="AN406" s="37"/>
      <c r="AO406" s="37"/>
      <c r="AP406" s="37">
        <v>157</v>
      </c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8"/>
      <c r="CB406" s="31">
        <v>0</v>
      </c>
      <c r="CC406" s="31">
        <v>0</v>
      </c>
      <c r="CD406" s="31">
        <v>0</v>
      </c>
      <c r="CE406" s="32">
        <v>0</v>
      </c>
      <c r="CF406" s="32">
        <v>0</v>
      </c>
      <c r="CG406" s="32">
        <v>0</v>
      </c>
    </row>
    <row r="407" spans="1:85" ht="15" customHeight="1" thickBot="1" x14ac:dyDescent="0.3">
      <c r="A407" s="141" t="s">
        <v>1308</v>
      </c>
      <c r="B407" s="4" t="s">
        <v>2212</v>
      </c>
      <c r="C407" s="20" t="s">
        <v>3702</v>
      </c>
      <c r="D407" s="143" t="s">
        <v>2213</v>
      </c>
      <c r="E407" s="23" t="s">
        <v>4651</v>
      </c>
      <c r="F407" s="331">
        <f>SUM(LARGE(G407:CG407,{1,2,3,4,5,6}))</f>
        <v>642</v>
      </c>
      <c r="G407" s="36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>
        <v>642</v>
      </c>
      <c r="BX407" s="37"/>
      <c r="BY407" s="37"/>
      <c r="BZ407" s="37"/>
      <c r="CA407" s="38"/>
      <c r="CB407" s="31">
        <v>0</v>
      </c>
      <c r="CC407" s="31">
        <v>0</v>
      </c>
      <c r="CD407" s="31">
        <v>0</v>
      </c>
      <c r="CE407" s="32">
        <v>0</v>
      </c>
      <c r="CF407" s="32">
        <v>0</v>
      </c>
      <c r="CG407" s="32">
        <v>0</v>
      </c>
    </row>
    <row r="408" spans="1:85" ht="15" customHeight="1" thickBot="1" x14ac:dyDescent="0.3">
      <c r="A408" s="141" t="s">
        <v>2171</v>
      </c>
      <c r="B408" s="21" t="s">
        <v>1203</v>
      </c>
      <c r="C408" s="20" t="s">
        <v>4507</v>
      </c>
      <c r="D408" s="143" t="s">
        <v>1204</v>
      </c>
      <c r="E408" s="23" t="s">
        <v>162</v>
      </c>
      <c r="F408" s="331">
        <f>SUM(LARGE(G408:CG408,{1,2,3,4,5,6}))</f>
        <v>641</v>
      </c>
      <c r="G408" s="36"/>
      <c r="H408" s="37"/>
      <c r="I408" s="37"/>
      <c r="J408" s="37">
        <v>137</v>
      </c>
      <c r="K408" s="37"/>
      <c r="L408" s="37"/>
      <c r="M408" s="37"/>
      <c r="N408" s="37"/>
      <c r="O408" s="37"/>
      <c r="P408" s="37"/>
      <c r="Q408" s="37"/>
      <c r="R408" s="37"/>
      <c r="S408" s="37"/>
      <c r="T408" s="37">
        <v>175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>
        <v>192</v>
      </c>
      <c r="AZ408" s="37"/>
      <c r="BA408" s="37"/>
      <c r="BB408" s="37"/>
      <c r="BC408" s="37"/>
      <c r="BD408" s="37"/>
      <c r="BE408" s="37"/>
      <c r="BF408" s="37"/>
      <c r="BG408" s="37"/>
      <c r="BH408" s="37">
        <v>137</v>
      </c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8"/>
      <c r="CB408" s="31">
        <v>0</v>
      </c>
      <c r="CC408" s="31">
        <v>0</v>
      </c>
      <c r="CD408" s="31">
        <v>0</v>
      </c>
      <c r="CE408" s="32">
        <v>0</v>
      </c>
      <c r="CF408" s="32">
        <v>0</v>
      </c>
      <c r="CG408" s="32">
        <v>0</v>
      </c>
    </row>
    <row r="409" spans="1:85" ht="15" customHeight="1" thickBot="1" x14ac:dyDescent="0.3">
      <c r="A409" s="141" t="s">
        <v>2173</v>
      </c>
      <c r="B409" s="19" t="s">
        <v>1939</v>
      </c>
      <c r="C409" s="20" t="s">
        <v>3880</v>
      </c>
      <c r="D409" s="143" t="s">
        <v>1940</v>
      </c>
      <c r="E409" s="23" t="s">
        <v>4644</v>
      </c>
      <c r="F409" s="331">
        <f>SUM(LARGE(G409:CG409,{1,2,3,4,5,6}))</f>
        <v>635</v>
      </c>
      <c r="G409" s="36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AI409" s="37"/>
      <c r="AJ409" s="37">
        <v>360</v>
      </c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>
        <v>275</v>
      </c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8"/>
      <c r="CB409" s="31">
        <v>0</v>
      </c>
      <c r="CC409" s="31">
        <v>0</v>
      </c>
      <c r="CD409" s="31">
        <v>0</v>
      </c>
      <c r="CE409" s="32">
        <v>0</v>
      </c>
      <c r="CF409" s="32">
        <v>0</v>
      </c>
      <c r="CG409" s="32">
        <v>0</v>
      </c>
    </row>
    <row r="410" spans="1:85" ht="15" customHeight="1" thickBot="1" x14ac:dyDescent="0.3">
      <c r="A410" s="141" t="s">
        <v>2176</v>
      </c>
      <c r="B410" s="4" t="s">
        <v>1977</v>
      </c>
      <c r="C410" s="20" t="s">
        <v>3928</v>
      </c>
      <c r="D410" s="143" t="s">
        <v>1978</v>
      </c>
      <c r="E410" s="23" t="s">
        <v>4658</v>
      </c>
      <c r="F410" s="331">
        <f>SUM(LARGE(G410:CG410,{1,2,3,4,5,6}))</f>
        <v>635</v>
      </c>
      <c r="G410" s="36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AI410" s="37"/>
      <c r="AJ410" s="37">
        <v>360</v>
      </c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>
        <v>275</v>
      </c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8"/>
      <c r="CB410" s="31">
        <v>0</v>
      </c>
      <c r="CC410" s="31">
        <v>0</v>
      </c>
      <c r="CD410" s="31">
        <v>0</v>
      </c>
      <c r="CE410" s="32">
        <v>0</v>
      </c>
      <c r="CF410" s="32">
        <v>0</v>
      </c>
      <c r="CG410" s="32">
        <v>0</v>
      </c>
    </row>
    <row r="411" spans="1:85" ht="15" customHeight="1" thickBot="1" x14ac:dyDescent="0.3">
      <c r="A411" s="141" t="s">
        <v>1295</v>
      </c>
      <c r="B411" s="19" t="s">
        <v>676</v>
      </c>
      <c r="C411" s="20" t="s">
        <v>4362</v>
      </c>
      <c r="D411" s="143" t="s">
        <v>677</v>
      </c>
      <c r="E411" s="23" t="s">
        <v>4655</v>
      </c>
      <c r="F411" s="331">
        <f>SUM(LARGE(G411:CG411,{1,2,3,4,5,6}))</f>
        <v>633</v>
      </c>
      <c r="G411" s="36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>
        <v>205</v>
      </c>
      <c r="AB411" s="37"/>
      <c r="AC411" s="37"/>
      <c r="AD411" s="37"/>
      <c r="AE411" s="37"/>
      <c r="AF411" s="37"/>
      <c r="AG411" s="37"/>
      <c r="AH411" s="37">
        <v>175</v>
      </c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>
        <v>253</v>
      </c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8"/>
      <c r="CB411" s="31">
        <v>0</v>
      </c>
      <c r="CC411" s="31">
        <v>0</v>
      </c>
      <c r="CD411" s="31">
        <v>0</v>
      </c>
      <c r="CE411" s="32">
        <v>0</v>
      </c>
      <c r="CF411" s="32">
        <v>0</v>
      </c>
      <c r="CG411" s="32">
        <v>0</v>
      </c>
    </row>
    <row r="412" spans="1:85" ht="15" customHeight="1" thickBot="1" x14ac:dyDescent="0.3">
      <c r="A412" s="141" t="s">
        <v>1242</v>
      </c>
      <c r="B412" s="19" t="s">
        <v>658</v>
      </c>
      <c r="C412" s="20" t="s">
        <v>4331</v>
      </c>
      <c r="D412" s="143" t="s">
        <v>659</v>
      </c>
      <c r="E412" s="23" t="s">
        <v>241</v>
      </c>
      <c r="F412" s="331">
        <f>SUM(LARGE(G412:CG412,{1,2,3,4,5,6}))</f>
        <v>617</v>
      </c>
      <c r="G412" s="36"/>
      <c r="H412" s="37"/>
      <c r="I412" s="37"/>
      <c r="J412" s="37"/>
      <c r="K412" s="37"/>
      <c r="L412" s="37"/>
      <c r="M412" s="37">
        <v>192</v>
      </c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>
        <v>425</v>
      </c>
      <c r="BU412" s="37"/>
      <c r="BV412" s="37"/>
      <c r="BW412" s="37"/>
      <c r="BX412" s="37"/>
      <c r="BY412" s="37"/>
      <c r="BZ412" s="37"/>
      <c r="CA412" s="38"/>
      <c r="CB412" s="31">
        <v>0</v>
      </c>
      <c r="CC412" s="31">
        <v>0</v>
      </c>
      <c r="CD412" s="31">
        <v>0</v>
      </c>
      <c r="CE412" s="32">
        <v>0</v>
      </c>
      <c r="CF412" s="32">
        <v>0</v>
      </c>
      <c r="CG412" s="32">
        <v>0</v>
      </c>
    </row>
    <row r="413" spans="1:85" ht="15" customHeight="1" thickBot="1" x14ac:dyDescent="0.3">
      <c r="A413" s="141" t="s">
        <v>2183</v>
      </c>
      <c r="B413" s="19" t="s">
        <v>1768</v>
      </c>
      <c r="C413" s="20" t="s">
        <v>3831</v>
      </c>
      <c r="D413" s="143" t="s">
        <v>1769</v>
      </c>
      <c r="E413" s="23" t="s">
        <v>386</v>
      </c>
      <c r="F413" s="331">
        <f>SUM(LARGE(G413:CG413,{1,2,3,4,5,6}))</f>
        <v>616</v>
      </c>
      <c r="G413" s="36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>
        <v>192</v>
      </c>
      <c r="BC413" s="37"/>
      <c r="BD413" s="37">
        <v>152</v>
      </c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>
        <v>272</v>
      </c>
      <c r="BS413" s="37"/>
      <c r="BT413" s="37"/>
      <c r="BU413" s="37"/>
      <c r="BV413" s="37"/>
      <c r="BW413" s="37"/>
      <c r="BX413" s="37"/>
      <c r="BY413" s="37"/>
      <c r="BZ413" s="37"/>
      <c r="CA413" s="38"/>
      <c r="CB413" s="31">
        <v>0</v>
      </c>
      <c r="CC413" s="31">
        <v>0</v>
      </c>
      <c r="CD413" s="31">
        <v>0</v>
      </c>
      <c r="CE413" s="32">
        <v>0</v>
      </c>
      <c r="CF413" s="32">
        <v>0</v>
      </c>
      <c r="CG413" s="32">
        <v>0</v>
      </c>
    </row>
    <row r="414" spans="1:85" ht="15" customHeight="1" thickBot="1" x14ac:dyDescent="0.3">
      <c r="A414" s="141" t="s">
        <v>2186</v>
      </c>
      <c r="B414" s="19" t="s">
        <v>721</v>
      </c>
      <c r="C414" s="20" t="s">
        <v>4391</v>
      </c>
      <c r="D414" s="143" t="s">
        <v>722</v>
      </c>
      <c r="E414" s="23" t="s">
        <v>148</v>
      </c>
      <c r="F414" s="331">
        <f>SUM(LARGE(G414:CG414,{1,2,3,4,5,6}))</f>
        <v>610</v>
      </c>
      <c r="G414" s="36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>
        <v>335</v>
      </c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>
        <v>275</v>
      </c>
      <c r="BY414" s="37"/>
      <c r="BZ414" s="37"/>
      <c r="CA414" s="38"/>
      <c r="CB414" s="31">
        <v>0</v>
      </c>
      <c r="CC414" s="31">
        <v>0</v>
      </c>
      <c r="CD414" s="31">
        <v>0</v>
      </c>
      <c r="CE414" s="32">
        <v>0</v>
      </c>
      <c r="CF414" s="32">
        <v>0</v>
      </c>
      <c r="CG414" s="32">
        <v>0</v>
      </c>
    </row>
    <row r="415" spans="1:85" ht="15" customHeight="1" thickBot="1" x14ac:dyDescent="0.3">
      <c r="A415" s="141" t="s">
        <v>2189</v>
      </c>
      <c r="B415" s="19" t="s">
        <v>1739</v>
      </c>
      <c r="C415" s="20" t="s">
        <v>3830</v>
      </c>
      <c r="D415" s="143" t="s">
        <v>1740</v>
      </c>
      <c r="E415" s="23" t="s">
        <v>684</v>
      </c>
      <c r="F415" s="331">
        <f>SUM(LARGE(G415:CG415,{1,2,3,4,5,6}))</f>
        <v>607</v>
      </c>
      <c r="G415" s="36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>
        <v>335</v>
      </c>
      <c r="BK415" s="37"/>
      <c r="BL415" s="37"/>
      <c r="BM415" s="37"/>
      <c r="BN415" s="37"/>
      <c r="BO415" s="37"/>
      <c r="BP415" s="37"/>
      <c r="BQ415" s="37"/>
      <c r="BR415" s="37">
        <v>272</v>
      </c>
      <c r="BS415" s="37"/>
      <c r="BT415" s="37"/>
      <c r="BU415" s="37"/>
      <c r="BV415" s="37"/>
      <c r="BW415" s="37"/>
      <c r="BX415" s="37"/>
      <c r="BY415" s="37"/>
      <c r="BZ415" s="37"/>
      <c r="CA415" s="38"/>
      <c r="CB415" s="31">
        <v>0</v>
      </c>
      <c r="CC415" s="31">
        <v>0</v>
      </c>
      <c r="CD415" s="31">
        <v>0</v>
      </c>
      <c r="CE415" s="32">
        <v>0</v>
      </c>
      <c r="CF415" s="32">
        <v>0</v>
      </c>
      <c r="CG415" s="32">
        <v>0</v>
      </c>
    </row>
    <row r="416" spans="1:85" ht="15" customHeight="1" thickBot="1" x14ac:dyDescent="0.3">
      <c r="A416" s="141" t="s">
        <v>2192</v>
      </c>
      <c r="B416" s="19" t="s">
        <v>1553</v>
      </c>
      <c r="C416" s="20" t="s">
        <v>3736</v>
      </c>
      <c r="D416" s="143" t="s">
        <v>1554</v>
      </c>
      <c r="E416" s="23" t="s">
        <v>249</v>
      </c>
      <c r="F416" s="331">
        <f>SUM(LARGE(G416:CG416,{1,2,3,4,5,6}))</f>
        <v>602</v>
      </c>
      <c r="G416" s="36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>
        <v>272</v>
      </c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>
        <v>330</v>
      </c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8"/>
      <c r="CB416" s="31">
        <v>0</v>
      </c>
      <c r="CC416" s="31">
        <v>0</v>
      </c>
      <c r="CD416" s="31">
        <v>0</v>
      </c>
      <c r="CE416" s="32">
        <v>0</v>
      </c>
      <c r="CF416" s="32">
        <v>0</v>
      </c>
      <c r="CG416" s="32">
        <v>0</v>
      </c>
    </row>
    <row r="417" spans="1:89" ht="15" customHeight="1" thickBot="1" x14ac:dyDescent="0.3">
      <c r="A417" s="141" t="s">
        <v>2195</v>
      </c>
      <c r="B417" s="4" t="s">
        <v>1593</v>
      </c>
      <c r="C417" s="20" t="s">
        <v>3706</v>
      </c>
      <c r="D417" s="143" t="s">
        <v>1594</v>
      </c>
      <c r="E417" s="23" t="s">
        <v>513</v>
      </c>
      <c r="F417" s="331">
        <f>SUM(LARGE(G417:CG417,{1,2,3,4,5,6}))</f>
        <v>600</v>
      </c>
      <c r="G417" s="36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>
        <v>600</v>
      </c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8"/>
      <c r="CB417" s="31">
        <v>0</v>
      </c>
      <c r="CC417" s="31">
        <v>0</v>
      </c>
      <c r="CD417" s="31">
        <v>0</v>
      </c>
      <c r="CE417" s="32">
        <v>0</v>
      </c>
      <c r="CF417" s="32">
        <v>0</v>
      </c>
      <c r="CG417" s="32">
        <v>0</v>
      </c>
      <c r="CK417" s="140"/>
    </row>
    <row r="418" spans="1:89" ht="15" customHeight="1" thickBot="1" x14ac:dyDescent="0.3">
      <c r="A418" s="141" t="s">
        <v>2198</v>
      </c>
      <c r="B418" s="19" t="s">
        <v>767</v>
      </c>
      <c r="C418" s="20" t="s">
        <v>3986</v>
      </c>
      <c r="D418" s="143" t="s">
        <v>768</v>
      </c>
      <c r="E418" s="23" t="s">
        <v>513</v>
      </c>
      <c r="F418" s="331">
        <f>SUM(LARGE(G418:CG418,{1,2,3,4,5,6}))</f>
        <v>600</v>
      </c>
      <c r="G418" s="36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>
        <v>600</v>
      </c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8"/>
      <c r="CB418" s="31">
        <v>0</v>
      </c>
      <c r="CC418" s="31">
        <v>0</v>
      </c>
      <c r="CD418" s="31">
        <v>0</v>
      </c>
      <c r="CE418" s="32">
        <v>0</v>
      </c>
      <c r="CF418" s="32">
        <v>0</v>
      </c>
      <c r="CG418" s="32">
        <v>0</v>
      </c>
    </row>
    <row r="419" spans="1:89" ht="15" customHeight="1" thickBot="1" x14ac:dyDescent="0.3">
      <c r="A419" s="141" t="s">
        <v>2200</v>
      </c>
      <c r="B419" s="19" t="s">
        <v>2949</v>
      </c>
      <c r="C419" s="20" t="s">
        <v>4028</v>
      </c>
      <c r="D419" s="143" t="s">
        <v>2950</v>
      </c>
      <c r="E419" s="23" t="s">
        <v>3379</v>
      </c>
      <c r="F419" s="331">
        <f>SUM(LARGE(G419:CG419,{1,2,3,4,5,6}))</f>
        <v>595</v>
      </c>
      <c r="G419" s="36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AI419" s="37">
        <v>595</v>
      </c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8"/>
      <c r="CB419" s="31">
        <v>0</v>
      </c>
      <c r="CC419" s="31">
        <v>0</v>
      </c>
      <c r="CD419" s="31">
        <v>0</v>
      </c>
      <c r="CE419" s="32">
        <v>0</v>
      </c>
      <c r="CF419" s="32">
        <v>0</v>
      </c>
      <c r="CG419" s="32">
        <v>0</v>
      </c>
      <c r="CK419" s="140"/>
    </row>
    <row r="420" spans="1:89" ht="15" customHeight="1" thickBot="1" x14ac:dyDescent="0.3">
      <c r="A420" s="141" t="s">
        <v>2202</v>
      </c>
      <c r="B420" s="19" t="s">
        <v>1040</v>
      </c>
      <c r="C420" s="20" t="s">
        <v>4468</v>
      </c>
      <c r="D420" s="143" t="s">
        <v>3584</v>
      </c>
      <c r="E420" s="23" t="s">
        <v>409</v>
      </c>
      <c r="F420" s="331">
        <f>SUM(LARGE(G420:CG420,{1,2,3,4,5,6}))</f>
        <v>593</v>
      </c>
      <c r="G420" s="36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>
        <v>261</v>
      </c>
      <c r="BK420" s="37"/>
      <c r="BL420" s="37"/>
      <c r="BM420" s="37"/>
      <c r="BN420" s="37"/>
      <c r="BO420" s="37"/>
      <c r="BP420" s="37">
        <v>157</v>
      </c>
      <c r="BQ420" s="37"/>
      <c r="BR420" s="37"/>
      <c r="BS420" s="37"/>
      <c r="BT420" s="37"/>
      <c r="BU420" s="37"/>
      <c r="BV420" s="37"/>
      <c r="BW420" s="37"/>
      <c r="BX420" s="37"/>
      <c r="BY420" s="37"/>
      <c r="BZ420" s="37">
        <v>175</v>
      </c>
      <c r="CA420" s="38"/>
      <c r="CB420" s="31">
        <v>0</v>
      </c>
      <c r="CC420" s="31">
        <v>0</v>
      </c>
      <c r="CD420" s="31">
        <v>0</v>
      </c>
      <c r="CE420" s="32">
        <v>0</v>
      </c>
      <c r="CF420" s="32">
        <v>0</v>
      </c>
      <c r="CG420" s="32">
        <v>0</v>
      </c>
    </row>
    <row r="421" spans="1:89" ht="15" customHeight="1" thickBot="1" x14ac:dyDescent="0.3">
      <c r="A421" s="141" t="s">
        <v>2203</v>
      </c>
      <c r="B421" s="19" t="s">
        <v>1774</v>
      </c>
      <c r="C421" s="20" t="s">
        <v>3818</v>
      </c>
      <c r="D421" s="143" t="s">
        <v>1775</v>
      </c>
      <c r="E421" s="23" t="s">
        <v>409</v>
      </c>
      <c r="F421" s="331">
        <f>SUM(LARGE(G421:CG421,{1,2,3,4,5,6}))</f>
        <v>593</v>
      </c>
      <c r="G421" s="36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>
        <v>261</v>
      </c>
      <c r="BK421" s="37"/>
      <c r="BL421" s="37"/>
      <c r="BM421" s="37"/>
      <c r="BN421" s="37"/>
      <c r="BO421" s="37"/>
      <c r="BP421" s="37">
        <v>157</v>
      </c>
      <c r="BQ421" s="37"/>
      <c r="BR421" s="37"/>
      <c r="BS421" s="37"/>
      <c r="BT421" s="37"/>
      <c r="BU421" s="37"/>
      <c r="BV421" s="37"/>
      <c r="BW421" s="37"/>
      <c r="BX421" s="37"/>
      <c r="BY421" s="37"/>
      <c r="BZ421" s="37">
        <v>175</v>
      </c>
      <c r="CA421" s="38"/>
      <c r="CB421" s="31">
        <v>0</v>
      </c>
      <c r="CC421" s="31">
        <v>0</v>
      </c>
      <c r="CD421" s="31">
        <v>0</v>
      </c>
      <c r="CE421" s="32">
        <v>0</v>
      </c>
      <c r="CF421" s="32">
        <v>0</v>
      </c>
      <c r="CG421" s="32">
        <v>0</v>
      </c>
    </row>
    <row r="422" spans="1:89" ht="15" customHeight="1" thickBot="1" x14ac:dyDescent="0.3">
      <c r="A422" s="141" t="s">
        <v>2206</v>
      </c>
      <c r="B422" s="19" t="s">
        <v>2958</v>
      </c>
      <c r="C422" s="20" t="s">
        <v>4033</v>
      </c>
      <c r="D422" s="143" t="s">
        <v>2959</v>
      </c>
      <c r="E422" s="23" t="s">
        <v>892</v>
      </c>
      <c r="F422" s="331">
        <f>SUM(LARGE(G422:CG422,{1,2,3,4,5,6}))</f>
        <v>582</v>
      </c>
      <c r="G422" s="36"/>
      <c r="H422" s="37"/>
      <c r="I422" s="37"/>
      <c r="J422" s="37"/>
      <c r="K422" s="37"/>
      <c r="L422" s="37">
        <v>360</v>
      </c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>
        <v>222</v>
      </c>
      <c r="BX422" s="37"/>
      <c r="BY422" s="37"/>
      <c r="BZ422" s="37"/>
      <c r="CA422" s="38"/>
      <c r="CB422" s="31">
        <v>0</v>
      </c>
      <c r="CC422" s="31">
        <v>0</v>
      </c>
      <c r="CD422" s="31">
        <v>0</v>
      </c>
      <c r="CE422" s="32">
        <v>0</v>
      </c>
      <c r="CF422" s="32">
        <v>0</v>
      </c>
      <c r="CG422" s="32">
        <v>0</v>
      </c>
    </row>
    <row r="423" spans="1:89" ht="15" customHeight="1" thickBot="1" x14ac:dyDescent="0.3">
      <c r="A423" s="141" t="s">
        <v>2209</v>
      </c>
      <c r="B423" s="19" t="s">
        <v>941</v>
      </c>
      <c r="C423" s="20" t="s">
        <v>4418</v>
      </c>
      <c r="D423" s="143" t="s">
        <v>942</v>
      </c>
      <c r="E423" s="23" t="s">
        <v>292</v>
      </c>
      <c r="F423" s="331">
        <f>SUM(LARGE(G423:CG423,{1,2,3,4,5,6}))</f>
        <v>580</v>
      </c>
      <c r="G423" s="36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>
        <v>290</v>
      </c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>
        <v>290</v>
      </c>
      <c r="BZ423" s="37"/>
      <c r="CA423" s="38"/>
      <c r="CB423" s="31">
        <v>0</v>
      </c>
      <c r="CC423" s="31">
        <v>0</v>
      </c>
      <c r="CD423" s="31">
        <v>0</v>
      </c>
      <c r="CE423" s="32">
        <v>0</v>
      </c>
      <c r="CF423" s="32">
        <v>0</v>
      </c>
      <c r="CG423" s="32">
        <v>0</v>
      </c>
    </row>
    <row r="424" spans="1:89" ht="15" customHeight="1" thickBot="1" x14ac:dyDescent="0.3">
      <c r="A424" s="141" t="s">
        <v>2211</v>
      </c>
      <c r="B424" s="19" t="s">
        <v>1954</v>
      </c>
      <c r="C424" s="20" t="s">
        <v>3906</v>
      </c>
      <c r="D424" s="143" t="s">
        <v>1955</v>
      </c>
      <c r="E424" s="23" t="s">
        <v>684</v>
      </c>
      <c r="F424" s="331">
        <f>SUM(LARGE(G424:CG424,{1,2,3,4,5,6}))</f>
        <v>567</v>
      </c>
      <c r="G424" s="36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/>
      <c r="AK424" s="37">
        <v>253</v>
      </c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>
        <v>157</v>
      </c>
      <c r="BI424" s="37"/>
      <c r="BJ424" s="37"/>
      <c r="BK424" s="37"/>
      <c r="BL424" s="37">
        <v>157</v>
      </c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8"/>
      <c r="CB424" s="31">
        <v>0</v>
      </c>
      <c r="CC424" s="31">
        <v>0</v>
      </c>
      <c r="CD424" s="31">
        <v>0</v>
      </c>
      <c r="CE424" s="32">
        <v>0</v>
      </c>
      <c r="CF424" s="32">
        <v>0</v>
      </c>
      <c r="CG424" s="32">
        <v>0</v>
      </c>
    </row>
    <row r="425" spans="1:89" ht="15" customHeight="1" thickBot="1" x14ac:dyDescent="0.3">
      <c r="A425" s="141" t="s">
        <v>2214</v>
      </c>
      <c r="B425" s="19" t="s">
        <v>1663</v>
      </c>
      <c r="C425" s="20" t="s">
        <v>3804</v>
      </c>
      <c r="D425" s="143" t="s">
        <v>1664</v>
      </c>
      <c r="E425" s="23" t="s">
        <v>419</v>
      </c>
      <c r="F425" s="331">
        <f>SUM(LARGE(G425:CG425,{1,2,3,4,5,6}))</f>
        <v>566</v>
      </c>
      <c r="G425" s="36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>
        <v>566</v>
      </c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8"/>
      <c r="CB425" s="31">
        <v>0</v>
      </c>
      <c r="CC425" s="31">
        <v>0</v>
      </c>
      <c r="CD425" s="31">
        <v>0</v>
      </c>
      <c r="CE425" s="32">
        <v>0</v>
      </c>
      <c r="CF425" s="32">
        <v>0</v>
      </c>
      <c r="CG425" s="32">
        <v>0</v>
      </c>
    </row>
    <row r="426" spans="1:89" ht="15" customHeight="1" thickBot="1" x14ac:dyDescent="0.25">
      <c r="A426" s="141" t="s">
        <v>2216</v>
      </c>
      <c r="B426" s="44" t="s">
        <v>564</v>
      </c>
      <c r="C426" s="20" t="s">
        <v>4394</v>
      </c>
      <c r="D426" s="143" t="s">
        <v>565</v>
      </c>
      <c r="E426" s="23" t="s">
        <v>4655</v>
      </c>
      <c r="F426" s="331">
        <f>SUM(LARGE(G426:CG426,{1,2,3,4,5,6}))</f>
        <v>565</v>
      </c>
      <c r="G426" s="36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>
        <v>205</v>
      </c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>
        <v>360</v>
      </c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8"/>
      <c r="CB426" s="31">
        <v>0</v>
      </c>
      <c r="CC426" s="31">
        <v>0</v>
      </c>
      <c r="CD426" s="31">
        <v>0</v>
      </c>
      <c r="CE426" s="32">
        <v>0</v>
      </c>
      <c r="CF426" s="32">
        <v>0</v>
      </c>
      <c r="CG426" s="32">
        <v>0</v>
      </c>
    </row>
    <row r="427" spans="1:89" ht="15" customHeight="1" thickBot="1" x14ac:dyDescent="0.3">
      <c r="A427" s="141" t="s">
        <v>2219</v>
      </c>
      <c r="B427" s="19" t="s">
        <v>2951</v>
      </c>
      <c r="C427" s="20" t="s">
        <v>3736</v>
      </c>
      <c r="D427" s="143" t="s">
        <v>2952</v>
      </c>
      <c r="E427" s="23" t="s">
        <v>4647</v>
      </c>
      <c r="F427" s="331">
        <f>SUM(LARGE(G427:CG427,{1,2,3,4,5,6}))</f>
        <v>565</v>
      </c>
      <c r="G427" s="36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>
        <v>205</v>
      </c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>
        <v>360</v>
      </c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8"/>
      <c r="CB427" s="31">
        <v>0</v>
      </c>
      <c r="CC427" s="31">
        <v>0</v>
      </c>
      <c r="CD427" s="31">
        <v>0</v>
      </c>
      <c r="CE427" s="32">
        <v>0</v>
      </c>
      <c r="CF427" s="32">
        <v>0</v>
      </c>
      <c r="CG427" s="32">
        <v>0</v>
      </c>
    </row>
    <row r="428" spans="1:89" ht="15" customHeight="1" thickBot="1" x14ac:dyDescent="0.3">
      <c r="A428" s="141" t="s">
        <v>2221</v>
      </c>
      <c r="B428" s="19" t="s">
        <v>1646</v>
      </c>
      <c r="C428" s="20" t="s">
        <v>3753</v>
      </c>
      <c r="D428" s="143" t="s">
        <v>1647</v>
      </c>
      <c r="E428" s="23" t="s">
        <v>4647</v>
      </c>
      <c r="F428" s="331">
        <f>SUM(LARGE(G428:CG428,{1,2,3,4,5,6}))</f>
        <v>565</v>
      </c>
      <c r="G428" s="36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>
        <v>205</v>
      </c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>
        <v>360</v>
      </c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8"/>
      <c r="CB428" s="31">
        <v>0</v>
      </c>
      <c r="CC428" s="31">
        <v>0</v>
      </c>
      <c r="CD428" s="31">
        <v>0</v>
      </c>
      <c r="CE428" s="32">
        <v>0</v>
      </c>
      <c r="CF428" s="32">
        <v>0</v>
      </c>
      <c r="CG428" s="32">
        <v>0</v>
      </c>
    </row>
    <row r="429" spans="1:89" ht="15" customHeight="1" thickBot="1" x14ac:dyDescent="0.3">
      <c r="A429" s="141" t="s">
        <v>2224</v>
      </c>
      <c r="B429" s="6" t="s">
        <v>1192</v>
      </c>
      <c r="C429" s="20" t="s">
        <v>4461</v>
      </c>
      <c r="D429" s="143" t="s">
        <v>3583</v>
      </c>
      <c r="E429" s="23" t="s">
        <v>376</v>
      </c>
      <c r="F429" s="331">
        <f>SUM(LARGE(G429:CG429,{1,2,3,4,5,6}))</f>
        <v>558</v>
      </c>
      <c r="G429" s="36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>
        <v>76</v>
      </c>
      <c r="BR429" s="37"/>
      <c r="BS429" s="37"/>
      <c r="BT429" s="37">
        <v>290</v>
      </c>
      <c r="BU429" s="37"/>
      <c r="BV429" s="37"/>
      <c r="BW429" s="37"/>
      <c r="BX429" s="37">
        <v>192</v>
      </c>
      <c r="BY429" s="37"/>
      <c r="BZ429" s="37"/>
      <c r="CA429" s="38"/>
      <c r="CB429" s="31">
        <v>0</v>
      </c>
      <c r="CC429" s="31">
        <v>0</v>
      </c>
      <c r="CD429" s="31">
        <v>0</v>
      </c>
      <c r="CE429" s="32">
        <v>0</v>
      </c>
      <c r="CF429" s="32">
        <v>0</v>
      </c>
      <c r="CG429" s="32">
        <v>0</v>
      </c>
    </row>
    <row r="430" spans="1:89" ht="15" customHeight="1" thickBot="1" x14ac:dyDescent="0.3">
      <c r="A430" s="141" t="s">
        <v>2227</v>
      </c>
      <c r="B430" s="6" t="s">
        <v>2555</v>
      </c>
      <c r="C430" s="20" t="s">
        <v>3984</v>
      </c>
      <c r="D430" s="143" t="s">
        <v>3438</v>
      </c>
      <c r="E430" s="23" t="s">
        <v>376</v>
      </c>
      <c r="F430" s="331">
        <f>SUM(LARGE(G430:CG430,{1,2,3,4,5,6}))</f>
        <v>558</v>
      </c>
      <c r="G430" s="36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>
        <v>76</v>
      </c>
      <c r="BR430" s="37"/>
      <c r="BS430" s="37"/>
      <c r="BT430" s="37">
        <v>290</v>
      </c>
      <c r="BU430" s="37"/>
      <c r="BV430" s="37"/>
      <c r="BW430" s="37"/>
      <c r="BX430" s="37">
        <v>192</v>
      </c>
      <c r="BY430" s="37"/>
      <c r="BZ430" s="37"/>
      <c r="CA430" s="38"/>
      <c r="CB430" s="31">
        <v>0</v>
      </c>
      <c r="CC430" s="31">
        <v>0</v>
      </c>
      <c r="CD430" s="31">
        <v>0</v>
      </c>
      <c r="CE430" s="32">
        <v>0</v>
      </c>
      <c r="CF430" s="32">
        <v>0</v>
      </c>
      <c r="CG430" s="32">
        <v>0</v>
      </c>
    </row>
    <row r="431" spans="1:89" ht="15" customHeight="1" thickBot="1" x14ac:dyDescent="0.3">
      <c r="A431" s="141" t="s">
        <v>2230</v>
      </c>
      <c r="B431" s="19" t="s">
        <v>570</v>
      </c>
      <c r="C431" s="20" t="s">
        <v>4330</v>
      </c>
      <c r="D431" s="143" t="s">
        <v>3552</v>
      </c>
      <c r="E431" s="23" t="s">
        <v>4640</v>
      </c>
      <c r="F431" s="331">
        <f>SUM(LARGE(G431:CG431,{1,2,3,4,5,6}))</f>
        <v>552</v>
      </c>
      <c r="G431" s="36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>
        <v>552</v>
      </c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8"/>
      <c r="CB431" s="31">
        <v>0</v>
      </c>
      <c r="CC431" s="31">
        <v>0</v>
      </c>
      <c r="CD431" s="31">
        <v>0</v>
      </c>
      <c r="CE431" s="32">
        <v>0</v>
      </c>
      <c r="CF431" s="32">
        <v>0</v>
      </c>
      <c r="CG431" s="32">
        <v>0</v>
      </c>
    </row>
    <row r="432" spans="1:89" ht="15" customHeight="1" thickBot="1" x14ac:dyDescent="0.3">
      <c r="A432" s="141" t="s">
        <v>2233</v>
      </c>
      <c r="B432" s="19" t="s">
        <v>1112</v>
      </c>
      <c r="C432" s="20" t="s">
        <v>4433</v>
      </c>
      <c r="D432" s="143" t="s">
        <v>1113</v>
      </c>
      <c r="E432" s="23" t="s">
        <v>3379</v>
      </c>
      <c r="F432" s="331">
        <f>SUM(LARGE(G432:CG432,{1,2,3,4,5,6}))</f>
        <v>550</v>
      </c>
      <c r="G432" s="36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>
        <v>275</v>
      </c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>
        <v>275</v>
      </c>
      <c r="BY432" s="37"/>
      <c r="BZ432" s="37"/>
      <c r="CA432" s="38"/>
      <c r="CB432" s="31">
        <v>0</v>
      </c>
      <c r="CC432" s="31">
        <v>0</v>
      </c>
      <c r="CD432" s="31">
        <v>0</v>
      </c>
      <c r="CE432" s="32">
        <v>0</v>
      </c>
      <c r="CF432" s="32">
        <v>0</v>
      </c>
      <c r="CG432" s="32">
        <v>0</v>
      </c>
    </row>
    <row r="433" spans="1:85" ht="15" customHeight="1" thickBot="1" x14ac:dyDescent="0.3">
      <c r="A433" s="141" t="s">
        <v>2236</v>
      </c>
      <c r="B433" s="2" t="s">
        <v>1720</v>
      </c>
      <c r="C433" s="20" t="s">
        <v>3912</v>
      </c>
      <c r="D433" s="143" t="s">
        <v>1721</v>
      </c>
      <c r="E433" s="23" t="s">
        <v>249</v>
      </c>
      <c r="F433" s="331">
        <f>SUM(LARGE(G433:CG433,{1,2,3,4,5,6}))</f>
        <v>550</v>
      </c>
      <c r="G433" s="36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>
        <v>275</v>
      </c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>
        <v>275</v>
      </c>
      <c r="BU433" s="37"/>
      <c r="BV433" s="37"/>
      <c r="BW433" s="37"/>
      <c r="BX433" s="37"/>
      <c r="BY433" s="37"/>
      <c r="BZ433" s="37"/>
      <c r="CA433" s="38"/>
      <c r="CB433" s="31">
        <v>0</v>
      </c>
      <c r="CC433" s="31">
        <v>0</v>
      </c>
      <c r="CD433" s="31">
        <v>0</v>
      </c>
      <c r="CE433" s="32">
        <v>0</v>
      </c>
      <c r="CF433" s="32">
        <v>0</v>
      </c>
      <c r="CG433" s="32">
        <v>0</v>
      </c>
    </row>
    <row r="434" spans="1:85" ht="15" customHeight="1" thickBot="1" x14ac:dyDescent="0.3">
      <c r="A434" s="141" t="s">
        <v>2239</v>
      </c>
      <c r="B434" s="21" t="s">
        <v>578</v>
      </c>
      <c r="C434" s="20" t="s">
        <v>4310</v>
      </c>
      <c r="D434" s="143" t="s">
        <v>579</v>
      </c>
      <c r="E434" s="23" t="s">
        <v>148</v>
      </c>
      <c r="F434" s="331">
        <f>SUM(LARGE(G434:CG434,{1,2,3,4,5,6}))</f>
        <v>547</v>
      </c>
      <c r="G434" s="36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>
        <v>275</v>
      </c>
      <c r="BU434" s="37"/>
      <c r="BV434" s="37"/>
      <c r="BW434" s="37"/>
      <c r="BX434" s="37">
        <v>272</v>
      </c>
      <c r="BY434" s="37"/>
      <c r="BZ434" s="37"/>
      <c r="CA434" s="38"/>
      <c r="CB434" s="31">
        <v>0</v>
      </c>
      <c r="CC434" s="31">
        <v>0</v>
      </c>
      <c r="CD434" s="31">
        <v>0</v>
      </c>
      <c r="CE434" s="32">
        <v>0</v>
      </c>
      <c r="CF434" s="32">
        <v>0</v>
      </c>
      <c r="CG434" s="32">
        <v>0</v>
      </c>
    </row>
    <row r="435" spans="1:85" ht="15" customHeight="1" thickBot="1" x14ac:dyDescent="0.3">
      <c r="A435" s="141" t="s">
        <v>2242</v>
      </c>
      <c r="B435" s="21" t="s">
        <v>740</v>
      </c>
      <c r="C435" s="20" t="s">
        <v>4408</v>
      </c>
      <c r="D435" s="143" t="s">
        <v>741</v>
      </c>
      <c r="E435" s="23" t="s">
        <v>306</v>
      </c>
      <c r="F435" s="331">
        <f>SUM(LARGE(G435:CG435,{1,2,3,4,5,6}))</f>
        <v>540</v>
      </c>
      <c r="G435" s="36"/>
      <c r="H435" s="37"/>
      <c r="I435" s="37"/>
      <c r="J435" s="37"/>
      <c r="K435" s="37">
        <v>137</v>
      </c>
      <c r="L435" s="37"/>
      <c r="M435" s="37"/>
      <c r="N435" s="37"/>
      <c r="O435" s="37"/>
      <c r="P435" s="37"/>
      <c r="Q435" s="37"/>
      <c r="R435" s="37"/>
      <c r="S435" s="37"/>
      <c r="T435" s="37"/>
      <c r="U435" s="37">
        <v>213</v>
      </c>
      <c r="V435" s="37"/>
      <c r="W435" s="37"/>
      <c r="X435" s="37"/>
      <c r="Y435" s="37"/>
      <c r="Z435" s="37">
        <v>190</v>
      </c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8"/>
      <c r="CB435" s="31">
        <v>0</v>
      </c>
      <c r="CC435" s="31">
        <v>0</v>
      </c>
      <c r="CD435" s="31">
        <v>0</v>
      </c>
      <c r="CE435" s="32">
        <v>0</v>
      </c>
      <c r="CF435" s="32">
        <v>0</v>
      </c>
      <c r="CG435" s="32">
        <v>0</v>
      </c>
    </row>
    <row r="436" spans="1:85" ht="15" customHeight="1" thickBot="1" x14ac:dyDescent="0.3">
      <c r="A436" s="141" t="s">
        <v>2245</v>
      </c>
      <c r="B436" s="75" t="s">
        <v>2098</v>
      </c>
      <c r="C436" s="20" t="s">
        <v>4019</v>
      </c>
      <c r="D436" s="143" t="s">
        <v>3451</v>
      </c>
      <c r="E436" s="23" t="s">
        <v>4653</v>
      </c>
      <c r="F436" s="331">
        <f>SUM(LARGE(G436:CG436,{1,2,3,4,5,6}))</f>
        <v>536</v>
      </c>
      <c r="G436" s="36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>
        <v>157</v>
      </c>
      <c r="U436" s="37"/>
      <c r="V436" s="37"/>
      <c r="W436" s="37"/>
      <c r="X436" s="37"/>
      <c r="Y436" s="37">
        <v>222</v>
      </c>
      <c r="Z436" s="37"/>
      <c r="AA436" s="37"/>
      <c r="AB436" s="37"/>
      <c r="AC436" s="37"/>
      <c r="AD436" s="37"/>
      <c r="AE436" s="37"/>
      <c r="AF436" s="37"/>
      <c r="AG436" s="37">
        <v>157</v>
      </c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8"/>
      <c r="CB436" s="31">
        <v>0</v>
      </c>
      <c r="CC436" s="31">
        <v>0</v>
      </c>
      <c r="CD436" s="31">
        <v>0</v>
      </c>
      <c r="CE436" s="32">
        <v>0</v>
      </c>
      <c r="CF436" s="32">
        <v>0</v>
      </c>
      <c r="CG436" s="32">
        <v>0</v>
      </c>
    </row>
    <row r="437" spans="1:85" ht="15" customHeight="1" thickBot="1" x14ac:dyDescent="0.3">
      <c r="A437" s="141" t="s">
        <v>2248</v>
      </c>
      <c r="B437" s="69" t="s">
        <v>843</v>
      </c>
      <c r="C437" s="20" t="s">
        <v>4451</v>
      </c>
      <c r="D437" s="143" t="s">
        <v>844</v>
      </c>
      <c r="E437" s="23" t="s">
        <v>4653</v>
      </c>
      <c r="F437" s="331">
        <f>SUM(LARGE(G437:CG437,{1,2,3,4,5,6}))</f>
        <v>536</v>
      </c>
      <c r="G437" s="36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>
        <v>157</v>
      </c>
      <c r="U437" s="37"/>
      <c r="V437" s="37"/>
      <c r="W437" s="37"/>
      <c r="X437" s="37"/>
      <c r="Y437" s="37">
        <v>222</v>
      </c>
      <c r="Z437" s="37"/>
      <c r="AA437" s="37"/>
      <c r="AB437" s="37"/>
      <c r="AC437" s="37"/>
      <c r="AD437" s="37"/>
      <c r="AE437" s="37"/>
      <c r="AF437" s="37"/>
      <c r="AG437" s="37">
        <v>157</v>
      </c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8"/>
      <c r="CB437" s="31">
        <v>0</v>
      </c>
      <c r="CC437" s="31">
        <v>0</v>
      </c>
      <c r="CD437" s="31">
        <v>0</v>
      </c>
      <c r="CE437" s="32">
        <v>0</v>
      </c>
      <c r="CF437" s="32">
        <v>0</v>
      </c>
      <c r="CG437" s="32">
        <v>0</v>
      </c>
    </row>
    <row r="438" spans="1:85" ht="15" customHeight="1" thickBot="1" x14ac:dyDescent="0.3">
      <c r="A438" s="141" t="s">
        <v>2251</v>
      </c>
      <c r="B438" s="21" t="s">
        <v>1841</v>
      </c>
      <c r="C438" s="20" t="s">
        <v>3863</v>
      </c>
      <c r="D438" s="143" t="s">
        <v>3420</v>
      </c>
      <c r="E438" s="23" t="s">
        <v>306</v>
      </c>
      <c r="F438" s="331">
        <f>SUM(LARGE(G438:CG438,{1,2,3,4,5,6}))</f>
        <v>532</v>
      </c>
      <c r="G438" s="36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>
        <v>192</v>
      </c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>
        <v>340</v>
      </c>
      <c r="BY438" s="37"/>
      <c r="BZ438" s="37"/>
      <c r="CA438" s="38"/>
      <c r="CB438" s="31">
        <v>0</v>
      </c>
      <c r="CC438" s="31">
        <v>0</v>
      </c>
      <c r="CD438" s="31">
        <v>0</v>
      </c>
      <c r="CE438" s="32">
        <v>0</v>
      </c>
      <c r="CF438" s="32">
        <v>0</v>
      </c>
      <c r="CG438" s="32">
        <v>0</v>
      </c>
    </row>
    <row r="439" spans="1:85" ht="15" customHeight="1" thickBot="1" x14ac:dyDescent="0.3">
      <c r="A439" s="141" t="s">
        <v>2254</v>
      </c>
      <c r="B439" s="21" t="s">
        <v>1013</v>
      </c>
      <c r="C439" s="20" t="s">
        <v>4415</v>
      </c>
      <c r="D439" s="143" t="s">
        <v>1014</v>
      </c>
      <c r="E439" s="23" t="s">
        <v>4661</v>
      </c>
      <c r="F439" s="331">
        <f>SUM(LARGE(G439:CG439,{1,2,3,4,5,6}))</f>
        <v>532</v>
      </c>
      <c r="G439" s="36"/>
      <c r="H439" s="37"/>
      <c r="I439" s="37"/>
      <c r="J439" s="37"/>
      <c r="K439" s="37">
        <v>114</v>
      </c>
      <c r="L439" s="37"/>
      <c r="M439" s="37"/>
      <c r="N439" s="37"/>
      <c r="O439" s="37"/>
      <c r="P439" s="37"/>
      <c r="Q439" s="37"/>
      <c r="R439" s="37"/>
      <c r="S439" s="37"/>
      <c r="T439" s="37"/>
      <c r="U439" s="37">
        <v>146</v>
      </c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>
        <v>272</v>
      </c>
      <c r="BY439" s="37"/>
      <c r="BZ439" s="37"/>
      <c r="CA439" s="38"/>
      <c r="CB439" s="31">
        <v>0</v>
      </c>
      <c r="CC439" s="31">
        <v>0</v>
      </c>
      <c r="CD439" s="31">
        <v>0</v>
      </c>
      <c r="CE439" s="32">
        <v>0</v>
      </c>
      <c r="CF439" s="32">
        <v>0</v>
      </c>
      <c r="CG439" s="32">
        <v>0</v>
      </c>
    </row>
    <row r="440" spans="1:85" ht="15" customHeight="1" thickBot="1" x14ac:dyDescent="0.3">
      <c r="A440" s="141" t="s">
        <v>2257</v>
      </c>
      <c r="B440" s="2" t="s">
        <v>2199</v>
      </c>
      <c r="C440" s="20" t="s">
        <v>3913</v>
      </c>
      <c r="D440" s="143" t="s">
        <v>3426</v>
      </c>
      <c r="E440" s="23" t="s">
        <v>166</v>
      </c>
      <c r="F440" s="331">
        <f>SUM(LARGE(G440:CG440,{1,2,3,4,5,6}))</f>
        <v>530</v>
      </c>
      <c r="G440" s="36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>
        <v>240</v>
      </c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>
        <v>290</v>
      </c>
      <c r="BY440" s="37"/>
      <c r="BZ440" s="37"/>
      <c r="CA440" s="38"/>
      <c r="CB440" s="31">
        <v>0</v>
      </c>
      <c r="CC440" s="31">
        <v>0</v>
      </c>
      <c r="CD440" s="31">
        <v>0</v>
      </c>
      <c r="CE440" s="32">
        <v>0</v>
      </c>
      <c r="CF440" s="32">
        <v>0</v>
      </c>
      <c r="CG440" s="32">
        <v>0</v>
      </c>
    </row>
    <row r="441" spans="1:85" ht="15" customHeight="1" thickBot="1" x14ac:dyDescent="0.3">
      <c r="A441" s="141" t="s">
        <v>2260</v>
      </c>
      <c r="B441" s="19" t="s">
        <v>778</v>
      </c>
      <c r="C441" s="20" t="s">
        <v>4416</v>
      </c>
      <c r="D441" s="143" t="s">
        <v>779</v>
      </c>
      <c r="E441" s="23" t="s">
        <v>310</v>
      </c>
      <c r="F441" s="331">
        <f>SUM(LARGE(G441:CG441,{1,2,3,4,5,6}))</f>
        <v>517</v>
      </c>
      <c r="G441" s="36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>
        <v>360</v>
      </c>
      <c r="BN441" s="37"/>
      <c r="BO441" s="37"/>
      <c r="BP441" s="37"/>
      <c r="BQ441" s="37"/>
      <c r="BR441" s="37"/>
      <c r="BS441" s="37"/>
      <c r="BT441" s="37"/>
      <c r="BU441" s="37">
        <v>157</v>
      </c>
      <c r="BV441" s="37"/>
      <c r="BW441" s="37"/>
      <c r="BX441" s="37"/>
      <c r="BY441" s="37"/>
      <c r="BZ441" s="37"/>
      <c r="CA441" s="38"/>
      <c r="CB441" s="31">
        <v>0</v>
      </c>
      <c r="CC441" s="31">
        <v>0</v>
      </c>
      <c r="CD441" s="31">
        <v>0</v>
      </c>
      <c r="CE441" s="32">
        <v>0</v>
      </c>
      <c r="CF441" s="32">
        <v>0</v>
      </c>
      <c r="CG441" s="32">
        <v>0</v>
      </c>
    </row>
    <row r="442" spans="1:85" ht="15" customHeight="1" thickBot="1" x14ac:dyDescent="0.3">
      <c r="A442" s="141" t="s">
        <v>2263</v>
      </c>
      <c r="B442" s="75" t="s">
        <v>924</v>
      </c>
      <c r="C442" s="20" t="s">
        <v>4426</v>
      </c>
      <c r="D442" s="143" t="s">
        <v>925</v>
      </c>
      <c r="E442" s="23" t="s">
        <v>3379</v>
      </c>
      <c r="F442" s="331">
        <f>SUM(LARGE(G442:CG442,{1,2,3,4,5,6}))</f>
        <v>516</v>
      </c>
      <c r="G442" s="36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>
        <v>261</v>
      </c>
      <c r="AV442" s="37"/>
      <c r="AW442" s="37"/>
      <c r="AX442" s="37"/>
      <c r="AY442" s="37"/>
      <c r="AZ442" s="37"/>
      <c r="BA442" s="37"/>
      <c r="BB442" s="37"/>
      <c r="BC442" s="37"/>
      <c r="BD442" s="37">
        <v>255</v>
      </c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8"/>
      <c r="CB442" s="31">
        <v>0</v>
      </c>
      <c r="CC442" s="31">
        <v>0</v>
      </c>
      <c r="CD442" s="31">
        <v>0</v>
      </c>
      <c r="CE442" s="32">
        <v>0</v>
      </c>
      <c r="CF442" s="32">
        <v>0</v>
      </c>
      <c r="CG442" s="32">
        <v>0</v>
      </c>
    </row>
    <row r="443" spans="1:85" ht="15" customHeight="1" thickBot="1" x14ac:dyDescent="0.3">
      <c r="A443" s="141" t="s">
        <v>2264</v>
      </c>
      <c r="B443" s="19" t="s">
        <v>1638</v>
      </c>
      <c r="C443" s="20" t="s">
        <v>3763</v>
      </c>
      <c r="D443" s="143" t="s">
        <v>1639</v>
      </c>
      <c r="E443" s="23" t="s">
        <v>249</v>
      </c>
      <c r="F443" s="331">
        <f>SUM(LARGE(G443:CG443,{1,2,3,4,5,6}))</f>
        <v>513</v>
      </c>
      <c r="G443" s="36">
        <v>513</v>
      </c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8"/>
      <c r="CB443" s="31">
        <v>0</v>
      </c>
      <c r="CC443" s="31">
        <v>0</v>
      </c>
      <c r="CD443" s="31">
        <v>0</v>
      </c>
      <c r="CE443" s="32">
        <v>0</v>
      </c>
      <c r="CF443" s="32">
        <v>0</v>
      </c>
      <c r="CG443" s="32">
        <v>0</v>
      </c>
    </row>
    <row r="444" spans="1:85" ht="15" customHeight="1" thickBot="1" x14ac:dyDescent="0.3">
      <c r="A444" s="141" t="s">
        <v>2267</v>
      </c>
      <c r="B444" s="19" t="s">
        <v>862</v>
      </c>
      <c r="C444" s="20" t="s">
        <v>4424</v>
      </c>
      <c r="D444" s="143" t="s">
        <v>863</v>
      </c>
      <c r="E444" s="23" t="s">
        <v>4655</v>
      </c>
      <c r="F444" s="331">
        <f>SUM(LARGE(G444:CG444,{1,2,3,4,5,6}))</f>
        <v>508</v>
      </c>
      <c r="G444" s="36"/>
      <c r="H444" s="37"/>
      <c r="I444" s="37">
        <v>137</v>
      </c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>
        <v>92</v>
      </c>
      <c r="AB444" s="37"/>
      <c r="AC444" s="37"/>
      <c r="AD444" s="37"/>
      <c r="AE444" s="37"/>
      <c r="AF444" s="37">
        <v>142</v>
      </c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>
        <v>137</v>
      </c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8"/>
      <c r="CB444" s="31">
        <v>0</v>
      </c>
      <c r="CC444" s="31">
        <v>0</v>
      </c>
      <c r="CD444" s="31">
        <v>0</v>
      </c>
      <c r="CE444" s="32">
        <v>0</v>
      </c>
      <c r="CF444" s="32">
        <v>0</v>
      </c>
      <c r="CG444" s="32">
        <v>0</v>
      </c>
    </row>
    <row r="445" spans="1:85" ht="15" customHeight="1" thickBot="1" x14ac:dyDescent="0.3">
      <c r="A445" s="141" t="s">
        <v>2269</v>
      </c>
      <c r="B445" s="21" t="s">
        <v>773</v>
      </c>
      <c r="C445" s="20" t="s">
        <v>4434</v>
      </c>
      <c r="D445" s="143" t="s">
        <v>774</v>
      </c>
      <c r="E445" s="23" t="s">
        <v>497</v>
      </c>
      <c r="F445" s="331">
        <f>SUM(LARGE(G445:CG445,{1,2,3,4,5,6}))</f>
        <v>508</v>
      </c>
      <c r="G445" s="36"/>
      <c r="H445" s="37"/>
      <c r="I445" s="37"/>
      <c r="J445" s="37"/>
      <c r="K445" s="37">
        <v>147</v>
      </c>
      <c r="L445" s="37"/>
      <c r="M445" s="37"/>
      <c r="N445" s="37"/>
      <c r="O445" s="37"/>
      <c r="P445" s="37"/>
      <c r="Q445" s="37"/>
      <c r="R445" s="37"/>
      <c r="S445" s="37"/>
      <c r="T445" s="37"/>
      <c r="U445" s="37">
        <v>102</v>
      </c>
      <c r="V445" s="37"/>
      <c r="W445" s="37"/>
      <c r="X445" s="37"/>
      <c r="Y445" s="37"/>
      <c r="Z445" s="37">
        <v>157</v>
      </c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>
        <v>102</v>
      </c>
      <c r="BR445" s="37"/>
      <c r="BS445" s="37"/>
      <c r="BT445" s="37"/>
      <c r="BU445" s="37"/>
      <c r="BV445" s="37"/>
      <c r="BW445" s="37"/>
      <c r="BX445" s="37"/>
      <c r="BY445" s="37"/>
      <c r="BZ445" s="37"/>
      <c r="CA445" s="38"/>
      <c r="CB445" s="31">
        <v>0</v>
      </c>
      <c r="CC445" s="31">
        <v>0</v>
      </c>
      <c r="CD445" s="31">
        <v>0</v>
      </c>
      <c r="CE445" s="32">
        <v>0</v>
      </c>
      <c r="CF445" s="32">
        <v>0</v>
      </c>
      <c r="CG445" s="32">
        <v>0</v>
      </c>
    </row>
    <row r="446" spans="1:85" ht="15" customHeight="1" thickBot="1" x14ac:dyDescent="0.3">
      <c r="A446" s="141" t="s">
        <v>2272</v>
      </c>
      <c r="B446" s="19" t="s">
        <v>1679</v>
      </c>
      <c r="C446" s="20" t="s">
        <v>3780</v>
      </c>
      <c r="D446" s="143" t="s">
        <v>1680</v>
      </c>
      <c r="E446" s="23" t="s">
        <v>306</v>
      </c>
      <c r="F446" s="331">
        <f>SUM(LARGE(G446:CG446,{1,2,3,4,5,6}))</f>
        <v>505</v>
      </c>
      <c r="G446" s="36"/>
      <c r="H446" s="37"/>
      <c r="I446" s="37"/>
      <c r="J446" s="37"/>
      <c r="K446" s="37">
        <v>213</v>
      </c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>
        <v>190</v>
      </c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>
        <v>102</v>
      </c>
      <c r="BR446" s="37"/>
      <c r="BS446" s="37"/>
      <c r="BT446" s="37"/>
      <c r="BU446" s="37"/>
      <c r="BV446" s="37"/>
      <c r="BW446" s="37"/>
      <c r="BX446" s="37"/>
      <c r="BY446" s="37"/>
      <c r="BZ446" s="37"/>
      <c r="CA446" s="38"/>
      <c r="CB446" s="31">
        <v>0</v>
      </c>
      <c r="CC446" s="31">
        <v>0</v>
      </c>
      <c r="CD446" s="31">
        <v>0</v>
      </c>
      <c r="CE446" s="32">
        <v>0</v>
      </c>
      <c r="CF446" s="32">
        <v>0</v>
      </c>
      <c r="CG446" s="32">
        <v>0</v>
      </c>
    </row>
    <row r="447" spans="1:85" ht="15" customHeight="1" thickBot="1" x14ac:dyDescent="0.3">
      <c r="A447" s="141" t="s">
        <v>2275</v>
      </c>
      <c r="B447" s="19" t="s">
        <v>2894</v>
      </c>
      <c r="C447" s="20" t="s">
        <v>4565</v>
      </c>
      <c r="D447" s="143" t="s">
        <v>2895</v>
      </c>
      <c r="E447" s="23" t="s">
        <v>222</v>
      </c>
      <c r="F447" s="331">
        <f>SUM(LARGE(G447:CG447,{1,2,3,4,5,6}))</f>
        <v>505</v>
      </c>
      <c r="G447" s="36"/>
      <c r="H447" s="37"/>
      <c r="I447" s="37"/>
      <c r="J447" s="37">
        <v>205</v>
      </c>
      <c r="K447" s="37"/>
      <c r="L447" s="37"/>
      <c r="M447" s="37"/>
      <c r="N447" s="37"/>
      <c r="O447" s="37"/>
      <c r="P447" s="37"/>
      <c r="Q447" s="37"/>
      <c r="R447" s="37"/>
      <c r="S447" s="37"/>
      <c r="T447" s="37">
        <v>300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8"/>
      <c r="CB447" s="31">
        <v>0</v>
      </c>
      <c r="CC447" s="31">
        <v>0</v>
      </c>
      <c r="CD447" s="31">
        <v>0</v>
      </c>
      <c r="CE447" s="32">
        <v>0</v>
      </c>
      <c r="CF447" s="32">
        <v>0</v>
      </c>
      <c r="CG447" s="32">
        <v>0</v>
      </c>
    </row>
    <row r="448" spans="1:85" ht="15" customHeight="1" thickBot="1" x14ac:dyDescent="0.3">
      <c r="A448" s="141" t="s">
        <v>2277</v>
      </c>
      <c r="B448" s="17" t="s">
        <v>1741</v>
      </c>
      <c r="C448" s="15">
        <v>23947</v>
      </c>
      <c r="D448" s="76">
        <v>12293</v>
      </c>
      <c r="E448" s="431" t="s">
        <v>734</v>
      </c>
      <c r="F448" s="331">
        <f>SUM(LARGE(G448:CG448,{1,2,3,4,5,6}))</f>
        <v>504</v>
      </c>
      <c r="G448" s="36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>
        <v>504</v>
      </c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8"/>
      <c r="CB448" s="31">
        <v>0</v>
      </c>
      <c r="CC448" s="31">
        <v>0</v>
      </c>
      <c r="CD448" s="31">
        <v>0</v>
      </c>
      <c r="CE448" s="32">
        <v>0</v>
      </c>
      <c r="CF448" s="32">
        <v>0</v>
      </c>
      <c r="CG448" s="32">
        <v>0</v>
      </c>
    </row>
    <row r="449" spans="1:85" ht="15" customHeight="1" thickBot="1" x14ac:dyDescent="0.3">
      <c r="A449" s="141" t="s">
        <v>2280</v>
      </c>
      <c r="B449" s="21" t="s">
        <v>746</v>
      </c>
      <c r="C449" s="20" t="s">
        <v>4386</v>
      </c>
      <c r="D449" s="143" t="s">
        <v>747</v>
      </c>
      <c r="E449" s="23" t="s">
        <v>292</v>
      </c>
      <c r="F449" s="331">
        <f>SUM(LARGE(G449:CG449,{1,2,3,4,5,6}))</f>
        <v>504</v>
      </c>
      <c r="G449" s="36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>
        <v>504</v>
      </c>
      <c r="BZ449" s="37"/>
      <c r="CA449" s="38"/>
      <c r="CB449" s="31">
        <v>0</v>
      </c>
      <c r="CC449" s="31">
        <v>0</v>
      </c>
      <c r="CD449" s="31">
        <v>0</v>
      </c>
      <c r="CE449" s="32">
        <v>0</v>
      </c>
      <c r="CF449" s="32">
        <v>0</v>
      </c>
      <c r="CG449" s="32">
        <v>0</v>
      </c>
    </row>
    <row r="450" spans="1:85" ht="15" customHeight="1" thickBot="1" x14ac:dyDescent="0.3">
      <c r="A450" s="141" t="s">
        <v>2282</v>
      </c>
      <c r="B450" s="17" t="s">
        <v>1877</v>
      </c>
      <c r="C450" s="20" t="s">
        <v>3922</v>
      </c>
      <c r="D450" s="143" t="s">
        <v>1878</v>
      </c>
      <c r="E450" s="23" t="s">
        <v>4644</v>
      </c>
      <c r="F450" s="331">
        <f>SUM(LARGE(G450:CG450,{1,2,3,4,5,6}))</f>
        <v>504</v>
      </c>
      <c r="G450" s="36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F450" s="37"/>
      <c r="AG450" s="37"/>
      <c r="AH450" s="37"/>
      <c r="AI450" s="37"/>
      <c r="AJ450" s="37">
        <v>504</v>
      </c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8"/>
      <c r="CB450" s="31">
        <v>0</v>
      </c>
      <c r="CC450" s="31">
        <v>0</v>
      </c>
      <c r="CD450" s="31">
        <v>0</v>
      </c>
      <c r="CE450" s="32">
        <v>0</v>
      </c>
      <c r="CF450" s="32">
        <v>0</v>
      </c>
      <c r="CG450" s="32">
        <v>0</v>
      </c>
    </row>
    <row r="451" spans="1:85" ht="15" customHeight="1" thickBot="1" x14ac:dyDescent="0.3">
      <c r="A451" s="141" t="s">
        <v>2285</v>
      </c>
      <c r="B451" s="6" t="s">
        <v>909</v>
      </c>
      <c r="C451" s="20" t="s">
        <v>4377</v>
      </c>
      <c r="D451" s="143" t="s">
        <v>910</v>
      </c>
      <c r="E451" s="23" t="s">
        <v>892</v>
      </c>
      <c r="F451" s="331">
        <f>SUM(LARGE(G451:CG451,{1,2,3,4,5,6}))</f>
        <v>504</v>
      </c>
      <c r="G451" s="36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>
        <v>504</v>
      </c>
      <c r="BX451" s="37"/>
      <c r="BY451" s="37"/>
      <c r="BZ451" s="37"/>
      <c r="CA451" s="38"/>
      <c r="CB451" s="31">
        <v>0</v>
      </c>
      <c r="CC451" s="31">
        <v>0</v>
      </c>
      <c r="CD451" s="31">
        <v>0</v>
      </c>
      <c r="CE451" s="32">
        <v>0</v>
      </c>
      <c r="CF451" s="32">
        <v>0</v>
      </c>
      <c r="CG451" s="32">
        <v>0</v>
      </c>
    </row>
    <row r="452" spans="1:85" ht="15" customHeight="1" thickBot="1" x14ac:dyDescent="0.3">
      <c r="A452" s="141" t="s">
        <v>2288</v>
      </c>
      <c r="B452" s="2" t="s">
        <v>755</v>
      </c>
      <c r="C452" s="20" t="s">
        <v>4388</v>
      </c>
      <c r="D452" s="143" t="s">
        <v>3561</v>
      </c>
      <c r="E452" s="23" t="s">
        <v>734</v>
      </c>
      <c r="F452" s="331">
        <f>SUM(LARGE(G452:CG452,{1,2,3,4,5,6}))</f>
        <v>504</v>
      </c>
      <c r="G452" s="36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F452" s="37"/>
      <c r="AG452" s="37"/>
      <c r="AH452" s="37"/>
      <c r="AI452" s="37"/>
      <c r="AJ452" s="37">
        <v>504</v>
      </c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8"/>
      <c r="CB452" s="31">
        <v>0</v>
      </c>
      <c r="CC452" s="31">
        <v>0</v>
      </c>
      <c r="CD452" s="31">
        <v>0</v>
      </c>
      <c r="CE452" s="32">
        <v>0</v>
      </c>
      <c r="CF452" s="32">
        <v>0</v>
      </c>
      <c r="CG452" s="32">
        <v>0</v>
      </c>
    </row>
    <row r="453" spans="1:85" ht="15" customHeight="1" thickBot="1" x14ac:dyDescent="0.3">
      <c r="A453" s="141" t="s">
        <v>2290</v>
      </c>
      <c r="B453" s="4" t="s">
        <v>2113</v>
      </c>
      <c r="C453" s="20" t="s">
        <v>3919</v>
      </c>
      <c r="D453" s="143" t="s">
        <v>2114</v>
      </c>
      <c r="E453" s="23" t="s">
        <v>1331</v>
      </c>
      <c r="F453" s="331">
        <f>SUM(LARGE(G453:CG453,{1,2,3,4,5,6}))</f>
        <v>504</v>
      </c>
      <c r="G453" s="36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>
        <v>504</v>
      </c>
      <c r="BX453" s="37"/>
      <c r="BY453" s="37"/>
      <c r="BZ453" s="37"/>
      <c r="CA453" s="38"/>
      <c r="CB453" s="31">
        <v>0</v>
      </c>
      <c r="CC453" s="31">
        <v>0</v>
      </c>
      <c r="CD453" s="31">
        <v>0</v>
      </c>
      <c r="CE453" s="32">
        <v>0</v>
      </c>
      <c r="CF453" s="32">
        <v>0</v>
      </c>
      <c r="CG453" s="32">
        <v>0</v>
      </c>
    </row>
    <row r="454" spans="1:85" ht="15" customHeight="1" thickBot="1" x14ac:dyDescent="0.3">
      <c r="A454" s="141" t="s">
        <v>2293</v>
      </c>
      <c r="B454" s="70" t="s">
        <v>1365</v>
      </c>
      <c r="C454" s="20" t="s">
        <v>4062</v>
      </c>
      <c r="D454" s="143" t="s">
        <v>3563</v>
      </c>
      <c r="E454" s="23" t="s">
        <v>888</v>
      </c>
      <c r="F454" s="331">
        <f>SUM(LARGE(G454:CG454,{1,2,3,4,5,6}))</f>
        <v>504</v>
      </c>
      <c r="G454" s="36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>
        <v>504</v>
      </c>
      <c r="BX454" s="37"/>
      <c r="BY454" s="37"/>
      <c r="BZ454" s="37"/>
      <c r="CA454" s="38"/>
      <c r="CB454" s="31">
        <v>0</v>
      </c>
      <c r="CC454" s="31">
        <v>0</v>
      </c>
      <c r="CD454" s="31">
        <v>0</v>
      </c>
      <c r="CE454" s="32">
        <v>0</v>
      </c>
      <c r="CF454" s="32">
        <v>0</v>
      </c>
      <c r="CG454" s="32">
        <v>0</v>
      </c>
    </row>
    <row r="455" spans="1:85" ht="15" customHeight="1" thickBot="1" x14ac:dyDescent="0.3">
      <c r="A455" s="141" t="s">
        <v>2296</v>
      </c>
      <c r="B455" s="22" t="s">
        <v>2903</v>
      </c>
      <c r="C455" s="20" t="s">
        <v>4558</v>
      </c>
      <c r="D455" s="143" t="s">
        <v>2904</v>
      </c>
      <c r="E455" s="23" t="s">
        <v>547</v>
      </c>
      <c r="F455" s="331">
        <f>SUM(LARGE(G455:CG455,{1,2,3,4,5,6}))</f>
        <v>504</v>
      </c>
      <c r="G455" s="36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>
        <v>504</v>
      </c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8"/>
      <c r="CB455" s="31">
        <v>0</v>
      </c>
      <c r="CC455" s="31">
        <v>0</v>
      </c>
      <c r="CD455" s="31">
        <v>0</v>
      </c>
      <c r="CE455" s="32">
        <v>0</v>
      </c>
      <c r="CF455" s="32">
        <v>0</v>
      </c>
      <c r="CG455" s="32">
        <v>0</v>
      </c>
    </row>
    <row r="456" spans="1:85" ht="15" customHeight="1" thickBot="1" x14ac:dyDescent="0.3">
      <c r="A456" s="141" t="s">
        <v>2297</v>
      </c>
      <c r="B456" s="19" t="s">
        <v>2622</v>
      </c>
      <c r="C456" s="20" t="s">
        <v>3924</v>
      </c>
      <c r="D456" s="143" t="s">
        <v>2623</v>
      </c>
      <c r="E456" s="23" t="s">
        <v>249</v>
      </c>
      <c r="F456" s="331">
        <f>SUM(LARGE(G456:CG456,{1,2,3,4,5,6}))</f>
        <v>495</v>
      </c>
      <c r="G456" s="36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>
        <v>220</v>
      </c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>
        <v>275</v>
      </c>
      <c r="BU456" s="37"/>
      <c r="BV456" s="37"/>
      <c r="BW456" s="37"/>
      <c r="BX456" s="37"/>
      <c r="BY456" s="37"/>
      <c r="BZ456" s="37"/>
      <c r="CA456" s="38"/>
      <c r="CB456" s="31">
        <v>0</v>
      </c>
      <c r="CC456" s="31">
        <v>0</v>
      </c>
      <c r="CD456" s="31">
        <v>0</v>
      </c>
      <c r="CE456" s="32">
        <v>0</v>
      </c>
      <c r="CF456" s="32">
        <v>0</v>
      </c>
      <c r="CG456" s="32">
        <v>0</v>
      </c>
    </row>
    <row r="457" spans="1:85" ht="15" customHeight="1" thickBot="1" x14ac:dyDescent="0.3">
      <c r="A457" s="141" t="s">
        <v>2300</v>
      </c>
      <c r="B457" s="2" t="s">
        <v>3073</v>
      </c>
      <c r="C457" s="20" t="s">
        <v>3991</v>
      </c>
      <c r="D457" s="143" t="s">
        <v>3440</v>
      </c>
      <c r="E457" s="23" t="s">
        <v>888</v>
      </c>
      <c r="F457" s="331">
        <f>SUM(LARGE(G457:CG457,{1,2,3,4,5,6}))</f>
        <v>490</v>
      </c>
      <c r="G457" s="36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>
        <v>490</v>
      </c>
      <c r="BX457" s="37"/>
      <c r="BY457" s="37"/>
      <c r="BZ457" s="37"/>
      <c r="CA457" s="38"/>
      <c r="CB457" s="31">
        <v>0</v>
      </c>
      <c r="CC457" s="31">
        <v>0</v>
      </c>
      <c r="CD457" s="31">
        <v>0</v>
      </c>
      <c r="CE457" s="32">
        <v>0</v>
      </c>
      <c r="CF457" s="32">
        <v>0</v>
      </c>
      <c r="CG457" s="32">
        <v>0</v>
      </c>
    </row>
    <row r="458" spans="1:85" ht="15" customHeight="1" thickBot="1" x14ac:dyDescent="0.3">
      <c r="A458" s="141" t="s">
        <v>2301</v>
      </c>
      <c r="B458" s="6" t="s">
        <v>3179</v>
      </c>
      <c r="C458" s="20" t="s">
        <v>4402</v>
      </c>
      <c r="D458" s="143" t="s">
        <v>3565</v>
      </c>
      <c r="E458" s="23" t="s">
        <v>888</v>
      </c>
      <c r="F458" s="331">
        <f>SUM(LARGE(G458:CG458,{1,2,3,4,5,6}))</f>
        <v>490</v>
      </c>
      <c r="G458" s="36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>
        <v>490</v>
      </c>
      <c r="BX458" s="37"/>
      <c r="BY458" s="37"/>
      <c r="BZ458" s="37"/>
      <c r="CA458" s="38"/>
      <c r="CB458" s="31">
        <v>0</v>
      </c>
      <c r="CC458" s="31">
        <v>0</v>
      </c>
      <c r="CD458" s="31">
        <v>0</v>
      </c>
      <c r="CE458" s="32">
        <v>0</v>
      </c>
      <c r="CF458" s="32">
        <v>0</v>
      </c>
      <c r="CG458" s="32">
        <v>0</v>
      </c>
    </row>
    <row r="459" spans="1:85" ht="15" customHeight="1" thickBot="1" x14ac:dyDescent="0.3">
      <c r="A459" s="141" t="s">
        <v>2304</v>
      </c>
      <c r="B459" s="19" t="s">
        <v>3392</v>
      </c>
      <c r="C459" s="20" t="s">
        <v>4084</v>
      </c>
      <c r="D459" s="143" t="s">
        <v>3473</v>
      </c>
      <c r="E459" s="23" t="s">
        <v>4662</v>
      </c>
      <c r="F459" s="331">
        <f>SUM(LARGE(G459:CG459,{1,2,3,4,5,6}))</f>
        <v>490</v>
      </c>
      <c r="G459" s="36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>
        <v>490</v>
      </c>
      <c r="BZ459" s="37"/>
      <c r="CA459" s="38"/>
      <c r="CB459" s="31">
        <v>0</v>
      </c>
      <c r="CC459" s="31">
        <v>0</v>
      </c>
      <c r="CD459" s="31">
        <v>0</v>
      </c>
      <c r="CE459" s="32">
        <v>0</v>
      </c>
      <c r="CF459" s="32">
        <v>0</v>
      </c>
      <c r="CG459" s="32">
        <v>0</v>
      </c>
    </row>
    <row r="460" spans="1:85" ht="15" customHeight="1" thickBot="1" x14ac:dyDescent="0.3">
      <c r="A460" s="141" t="s">
        <v>2306</v>
      </c>
      <c r="B460" s="19" t="s">
        <v>3525</v>
      </c>
      <c r="C460" s="20" t="s">
        <v>4413</v>
      </c>
      <c r="D460" s="143" t="s">
        <v>3566</v>
      </c>
      <c r="E460" s="23" t="s">
        <v>4662</v>
      </c>
      <c r="F460" s="331">
        <f>SUM(LARGE(G460:CG460,{1,2,3,4,5,6}))</f>
        <v>490</v>
      </c>
      <c r="G460" s="36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>
        <v>490</v>
      </c>
      <c r="BZ460" s="37"/>
      <c r="CA460" s="38"/>
      <c r="CB460" s="31">
        <v>0</v>
      </c>
      <c r="CC460" s="31">
        <v>0</v>
      </c>
      <c r="CD460" s="31">
        <v>0</v>
      </c>
      <c r="CE460" s="32">
        <v>0</v>
      </c>
      <c r="CF460" s="32">
        <v>0</v>
      </c>
      <c r="CG460" s="32">
        <v>0</v>
      </c>
    </row>
    <row r="461" spans="1:85" ht="15" customHeight="1" thickBot="1" x14ac:dyDescent="0.3">
      <c r="A461" s="141" t="s">
        <v>2307</v>
      </c>
      <c r="B461" s="19" t="s">
        <v>1580</v>
      </c>
      <c r="C461" s="20" t="s">
        <v>3775</v>
      </c>
      <c r="D461" s="143" t="s">
        <v>3416</v>
      </c>
      <c r="E461" s="23" t="s">
        <v>275</v>
      </c>
      <c r="F461" s="331">
        <f>SUM(LARGE(G461:CG461,{1,2,3,4,5,6}))</f>
        <v>488</v>
      </c>
      <c r="G461" s="36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>
        <v>213</v>
      </c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>
        <v>275</v>
      </c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8"/>
      <c r="CB461" s="31">
        <v>0</v>
      </c>
      <c r="CC461" s="31">
        <v>0</v>
      </c>
      <c r="CD461" s="31">
        <v>0</v>
      </c>
      <c r="CE461" s="32">
        <v>0</v>
      </c>
      <c r="CF461" s="32">
        <v>0</v>
      </c>
      <c r="CG461" s="32">
        <v>0</v>
      </c>
    </row>
    <row r="462" spans="1:85" ht="15" customHeight="1" thickBot="1" x14ac:dyDescent="0.3">
      <c r="A462" s="141" t="s">
        <v>2310</v>
      </c>
      <c r="B462" s="75" t="s">
        <v>880</v>
      </c>
      <c r="C462" s="20" t="s">
        <v>4410</v>
      </c>
      <c r="D462" s="143" t="s">
        <v>881</v>
      </c>
      <c r="E462" s="23" t="s">
        <v>4653</v>
      </c>
      <c r="F462" s="331">
        <f>SUM(LARGE(G462:CG462,{1,2,3,4,5,6}))</f>
        <v>481</v>
      </c>
      <c r="G462" s="36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>
        <v>157</v>
      </c>
      <c r="U462" s="37"/>
      <c r="V462" s="37"/>
      <c r="W462" s="37"/>
      <c r="X462" s="37"/>
      <c r="Y462" s="37">
        <v>222</v>
      </c>
      <c r="Z462" s="37"/>
      <c r="AA462" s="37"/>
      <c r="AB462" s="37"/>
      <c r="AC462" s="37"/>
      <c r="AD462" s="37"/>
      <c r="AE462" s="37"/>
      <c r="AF462" s="37"/>
      <c r="AG462" s="37">
        <v>102</v>
      </c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8"/>
      <c r="CB462" s="31">
        <v>0</v>
      </c>
      <c r="CC462" s="31">
        <v>0</v>
      </c>
      <c r="CD462" s="31">
        <v>0</v>
      </c>
      <c r="CE462" s="32">
        <v>0</v>
      </c>
      <c r="CF462" s="32">
        <v>0</v>
      </c>
      <c r="CG462" s="32">
        <v>0</v>
      </c>
    </row>
    <row r="463" spans="1:85" ht="15" customHeight="1" thickBot="1" x14ac:dyDescent="0.3">
      <c r="A463" s="141" t="s">
        <v>2312</v>
      </c>
      <c r="B463" s="19" t="s">
        <v>2736</v>
      </c>
      <c r="C463" s="20" t="s">
        <v>4177</v>
      </c>
      <c r="D463" s="143" t="s">
        <v>2737</v>
      </c>
      <c r="E463" s="23" t="s">
        <v>738</v>
      </c>
      <c r="F463" s="331">
        <f>SUM(LARGE(G463:CG463,{1,2,3,4,5,6}))</f>
        <v>462</v>
      </c>
      <c r="G463" s="36"/>
      <c r="H463" s="37"/>
      <c r="I463" s="37"/>
      <c r="J463" s="37"/>
      <c r="K463" s="37">
        <v>190</v>
      </c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F463" s="37"/>
      <c r="AG463" s="37"/>
      <c r="AH463" s="37"/>
      <c r="AI463" s="37">
        <v>272</v>
      </c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8"/>
      <c r="CB463" s="31">
        <v>0</v>
      </c>
      <c r="CC463" s="31">
        <v>0</v>
      </c>
      <c r="CD463" s="31">
        <v>0</v>
      </c>
      <c r="CE463" s="32">
        <v>0</v>
      </c>
      <c r="CF463" s="32">
        <v>0</v>
      </c>
      <c r="CG463" s="32">
        <v>0</v>
      </c>
    </row>
    <row r="464" spans="1:85" ht="15" customHeight="1" thickBot="1" x14ac:dyDescent="0.3">
      <c r="A464" s="141" t="s">
        <v>2314</v>
      </c>
      <c r="B464" s="21" t="s">
        <v>1313</v>
      </c>
      <c r="C464" s="20" t="s">
        <v>4559</v>
      </c>
      <c r="D464" s="143" t="s">
        <v>1314</v>
      </c>
      <c r="E464" s="23" t="s">
        <v>738</v>
      </c>
      <c r="F464" s="331">
        <f>SUM(LARGE(G464:CG464,{1,2,3,4,5,6}))</f>
        <v>462</v>
      </c>
      <c r="G464" s="36"/>
      <c r="H464" s="37"/>
      <c r="I464" s="37"/>
      <c r="J464" s="37"/>
      <c r="K464" s="37">
        <v>190</v>
      </c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F464" s="37"/>
      <c r="AG464" s="37"/>
      <c r="AH464" s="37"/>
      <c r="AI464" s="37">
        <v>272</v>
      </c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8"/>
      <c r="CB464" s="31">
        <v>0</v>
      </c>
      <c r="CC464" s="31">
        <v>0</v>
      </c>
      <c r="CD464" s="31">
        <v>0</v>
      </c>
      <c r="CE464" s="32">
        <v>0</v>
      </c>
      <c r="CF464" s="32">
        <v>0</v>
      </c>
      <c r="CG464" s="32">
        <v>0</v>
      </c>
    </row>
    <row r="465" spans="1:85" ht="15" customHeight="1" thickBot="1" x14ac:dyDescent="0.3">
      <c r="A465" s="141" t="s">
        <v>2317</v>
      </c>
      <c r="B465" s="19" t="s">
        <v>834</v>
      </c>
      <c r="C465" s="20" t="s">
        <v>4425</v>
      </c>
      <c r="D465" s="143" t="s">
        <v>835</v>
      </c>
      <c r="E465" s="23" t="s">
        <v>386</v>
      </c>
      <c r="F465" s="331">
        <f>SUM(LARGE(G465:CG465,{1,2,3,4,5,6}))</f>
        <v>458</v>
      </c>
      <c r="G465" s="36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>
        <v>114</v>
      </c>
      <c r="W465" s="37"/>
      <c r="X465" s="37"/>
      <c r="Y465" s="37"/>
      <c r="Z465" s="37"/>
      <c r="AA465" s="37"/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>
        <v>192</v>
      </c>
      <c r="BC465" s="37"/>
      <c r="BD465" s="37">
        <v>152</v>
      </c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8"/>
      <c r="CB465" s="31">
        <v>0</v>
      </c>
      <c r="CC465" s="31">
        <v>0</v>
      </c>
      <c r="CD465" s="31">
        <v>0</v>
      </c>
      <c r="CE465" s="32">
        <v>0</v>
      </c>
      <c r="CF465" s="32">
        <v>0</v>
      </c>
      <c r="CG465" s="32">
        <v>0</v>
      </c>
    </row>
    <row r="466" spans="1:85" ht="15" customHeight="1" thickBot="1" x14ac:dyDescent="0.3">
      <c r="A466" s="141" t="s">
        <v>2319</v>
      </c>
      <c r="B466" s="19" t="s">
        <v>2956</v>
      </c>
      <c r="C466" s="20" t="s">
        <v>4142</v>
      </c>
      <c r="D466" s="143" t="s">
        <v>2957</v>
      </c>
      <c r="E466" s="23" t="s">
        <v>4655</v>
      </c>
      <c r="F466" s="331">
        <f>SUM(LARGE(G466:CG466,{1,2,3,4,5,6}))</f>
        <v>458</v>
      </c>
      <c r="G466" s="36"/>
      <c r="H466" s="37"/>
      <c r="I466" s="37">
        <v>253</v>
      </c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>
        <v>205</v>
      </c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8"/>
      <c r="CB466" s="31">
        <v>0</v>
      </c>
      <c r="CC466" s="31">
        <v>0</v>
      </c>
      <c r="CD466" s="31">
        <v>0</v>
      </c>
      <c r="CE466" s="32">
        <v>0</v>
      </c>
      <c r="CF466" s="32">
        <v>0</v>
      </c>
      <c r="CG466" s="32">
        <v>0</v>
      </c>
    </row>
    <row r="467" spans="1:85" ht="15" customHeight="1" thickBot="1" x14ac:dyDescent="0.3">
      <c r="A467" s="141" t="s">
        <v>2321</v>
      </c>
      <c r="B467" s="19" t="s">
        <v>2079</v>
      </c>
      <c r="C467" s="20" t="s">
        <v>3951</v>
      </c>
      <c r="D467" s="143" t="s">
        <v>2080</v>
      </c>
      <c r="E467" s="23" t="s">
        <v>306</v>
      </c>
      <c r="F467" s="331">
        <f>SUM(LARGE(G467:CG467,{1,2,3,4,5,6}))</f>
        <v>447</v>
      </c>
      <c r="G467" s="36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>
        <v>175</v>
      </c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F467" s="37"/>
      <c r="AG467" s="37"/>
      <c r="AH467" s="37"/>
      <c r="AI467" s="37">
        <v>272</v>
      </c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8"/>
      <c r="CB467" s="31">
        <v>0</v>
      </c>
      <c r="CC467" s="31">
        <v>0</v>
      </c>
      <c r="CD467" s="31">
        <v>0</v>
      </c>
      <c r="CE467" s="32">
        <v>0</v>
      </c>
      <c r="CF467" s="32">
        <v>0</v>
      </c>
      <c r="CG467" s="32">
        <v>0</v>
      </c>
    </row>
    <row r="468" spans="1:85" ht="15" customHeight="1" thickBot="1" x14ac:dyDescent="0.3">
      <c r="A468" s="141" t="s">
        <v>2323</v>
      </c>
      <c r="B468" s="19" t="s">
        <v>1724</v>
      </c>
      <c r="C468" s="20" t="s">
        <v>3881</v>
      </c>
      <c r="D468" s="143" t="s">
        <v>3422</v>
      </c>
      <c r="E468" s="23" t="s">
        <v>152</v>
      </c>
      <c r="F468" s="331">
        <f>SUM(LARGE(G468:CG468,{1,2,3,4,5,6}))</f>
        <v>441</v>
      </c>
      <c r="G468" s="36">
        <v>441</v>
      </c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8"/>
      <c r="CB468" s="31">
        <v>0</v>
      </c>
      <c r="CC468" s="31">
        <v>0</v>
      </c>
      <c r="CD468" s="31">
        <v>0</v>
      </c>
      <c r="CE468" s="32">
        <v>0</v>
      </c>
      <c r="CF468" s="32">
        <v>0</v>
      </c>
      <c r="CG468" s="32">
        <v>0</v>
      </c>
    </row>
    <row r="469" spans="1:85" ht="15" customHeight="1" thickBot="1" x14ac:dyDescent="0.3">
      <c r="A469" s="141" t="s">
        <v>2325</v>
      </c>
      <c r="B469" s="19" t="s">
        <v>1842</v>
      </c>
      <c r="C469" s="20" t="s">
        <v>3934</v>
      </c>
      <c r="D469" s="143" t="s">
        <v>1843</v>
      </c>
      <c r="E469" s="23" t="s">
        <v>409</v>
      </c>
      <c r="F469" s="331">
        <f>SUM(LARGE(G469:CG469,{1,2,3,4,5,6}))</f>
        <v>429</v>
      </c>
      <c r="G469" s="36"/>
      <c r="H469" s="37"/>
      <c r="I469" s="37"/>
      <c r="J469" s="37">
        <v>157</v>
      </c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F469" s="37"/>
      <c r="AG469" s="37"/>
      <c r="AH469" s="37"/>
      <c r="AI469" s="37">
        <v>272</v>
      </c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8"/>
      <c r="CB469" s="31">
        <v>0</v>
      </c>
      <c r="CC469" s="31">
        <v>0</v>
      </c>
      <c r="CD469" s="31">
        <v>0</v>
      </c>
      <c r="CE469" s="32">
        <v>0</v>
      </c>
      <c r="CF469" s="32">
        <v>0</v>
      </c>
      <c r="CG469" s="32">
        <v>0</v>
      </c>
    </row>
    <row r="470" spans="1:85" ht="15" customHeight="1" thickBot="1" x14ac:dyDescent="0.3">
      <c r="A470" s="141" t="s">
        <v>2328</v>
      </c>
      <c r="B470" s="21" t="s">
        <v>1269</v>
      </c>
      <c r="C470" s="20" t="s">
        <v>4564</v>
      </c>
      <c r="D470" s="143" t="s">
        <v>1270</v>
      </c>
      <c r="E470" s="23" t="s">
        <v>497</v>
      </c>
      <c r="F470" s="331">
        <f>SUM(LARGE(G470:CG470,{1,2,3,4,5,6}))</f>
        <v>420</v>
      </c>
      <c r="G470" s="36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>
        <v>420</v>
      </c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8"/>
      <c r="CB470" s="31">
        <v>0</v>
      </c>
      <c r="CC470" s="31">
        <v>0</v>
      </c>
      <c r="CD470" s="31">
        <v>0</v>
      </c>
      <c r="CE470" s="32">
        <v>0</v>
      </c>
      <c r="CF470" s="32">
        <v>0</v>
      </c>
      <c r="CG470" s="32">
        <v>0</v>
      </c>
    </row>
    <row r="471" spans="1:85" ht="15" customHeight="1" thickBot="1" x14ac:dyDescent="0.3">
      <c r="A471" s="141" t="s">
        <v>2330</v>
      </c>
      <c r="B471" s="19" t="s">
        <v>1632</v>
      </c>
      <c r="C471" s="20" t="s">
        <v>3821</v>
      </c>
      <c r="D471" s="143" t="s">
        <v>1633</v>
      </c>
      <c r="E471" s="23" t="s">
        <v>310</v>
      </c>
      <c r="F471" s="331">
        <f>SUM(LARGE(G471:CG471,{1,2,3,4,5,6}))</f>
        <v>420</v>
      </c>
      <c r="G471" s="36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>
        <v>420</v>
      </c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8"/>
      <c r="CB471" s="31">
        <v>0</v>
      </c>
      <c r="CC471" s="31">
        <v>0</v>
      </c>
      <c r="CD471" s="31">
        <v>0</v>
      </c>
      <c r="CE471" s="32">
        <v>0</v>
      </c>
      <c r="CF471" s="32">
        <v>0</v>
      </c>
      <c r="CG471" s="32">
        <v>0</v>
      </c>
    </row>
    <row r="472" spans="1:85" ht="15" customHeight="1" thickBot="1" x14ac:dyDescent="0.3">
      <c r="A472" s="141" t="s">
        <v>2333</v>
      </c>
      <c r="B472" s="19" t="s">
        <v>757</v>
      </c>
      <c r="C472" s="20" t="s">
        <v>4034</v>
      </c>
      <c r="D472" s="143" t="s">
        <v>758</v>
      </c>
      <c r="E472" s="23" t="s">
        <v>152</v>
      </c>
      <c r="F472" s="331">
        <f>SUM(LARGE(G472:CG472,{1,2,3,4,5,6}))</f>
        <v>412</v>
      </c>
      <c r="G472" s="36"/>
      <c r="H472" s="37"/>
      <c r="I472" s="37"/>
      <c r="J472" s="37"/>
      <c r="K472" s="37"/>
      <c r="L472" s="37"/>
      <c r="M472" s="37">
        <v>192</v>
      </c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>
        <v>220</v>
      </c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8"/>
      <c r="CB472" s="31">
        <v>0</v>
      </c>
      <c r="CC472" s="31">
        <v>0</v>
      </c>
      <c r="CD472" s="31">
        <v>0</v>
      </c>
      <c r="CE472" s="32">
        <v>0</v>
      </c>
      <c r="CF472" s="32">
        <v>0</v>
      </c>
      <c r="CG472" s="32">
        <v>0</v>
      </c>
    </row>
    <row r="473" spans="1:85" ht="15" customHeight="1" thickBot="1" x14ac:dyDescent="0.3">
      <c r="A473" s="141" t="s">
        <v>2336</v>
      </c>
      <c r="B473" s="21" t="s">
        <v>1004</v>
      </c>
      <c r="C473" s="20" t="s">
        <v>4454</v>
      </c>
      <c r="D473" s="143" t="s">
        <v>1005</v>
      </c>
      <c r="E473" s="23" t="s">
        <v>1006</v>
      </c>
      <c r="F473" s="331">
        <f>SUM(LARGE(G473:CG473,{1,2,3,4,5,6}))</f>
        <v>409</v>
      </c>
      <c r="G473" s="36"/>
      <c r="H473" s="37"/>
      <c r="I473" s="37"/>
      <c r="J473" s="37"/>
      <c r="K473" s="37"/>
      <c r="L473" s="37"/>
      <c r="M473" s="37"/>
      <c r="N473" s="37"/>
      <c r="O473" s="37"/>
      <c r="P473" s="37">
        <v>102</v>
      </c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>
        <v>102</v>
      </c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>
        <v>205</v>
      </c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8"/>
      <c r="CB473" s="31">
        <v>0</v>
      </c>
      <c r="CC473" s="31">
        <v>0</v>
      </c>
      <c r="CD473" s="31">
        <v>0</v>
      </c>
      <c r="CE473" s="32">
        <v>0</v>
      </c>
      <c r="CF473" s="32">
        <v>0</v>
      </c>
      <c r="CG473" s="32">
        <v>0</v>
      </c>
    </row>
    <row r="474" spans="1:85" ht="15" customHeight="1" thickBot="1" x14ac:dyDescent="0.3">
      <c r="A474" s="141" t="s">
        <v>2337</v>
      </c>
      <c r="B474" s="19" t="s">
        <v>2157</v>
      </c>
      <c r="C474" s="20" t="s">
        <v>4036</v>
      </c>
      <c r="D474" s="143" t="s">
        <v>2158</v>
      </c>
      <c r="E474" s="23" t="s">
        <v>1006</v>
      </c>
      <c r="F474" s="331">
        <f>SUM(LARGE(G474:CG474,{1,2,3,4,5,6}))</f>
        <v>409</v>
      </c>
      <c r="G474" s="36"/>
      <c r="H474" s="37"/>
      <c r="I474" s="37"/>
      <c r="J474" s="37"/>
      <c r="K474" s="37"/>
      <c r="L474" s="37"/>
      <c r="M474" s="37"/>
      <c r="N474" s="37"/>
      <c r="O474" s="37"/>
      <c r="P474" s="37">
        <v>102</v>
      </c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F474" s="37"/>
      <c r="AG474" s="37">
        <v>102</v>
      </c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>
        <v>205</v>
      </c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8"/>
      <c r="CB474" s="31">
        <v>0</v>
      </c>
      <c r="CC474" s="31">
        <v>0</v>
      </c>
      <c r="CD474" s="31">
        <v>0</v>
      </c>
      <c r="CE474" s="32">
        <v>0</v>
      </c>
      <c r="CF474" s="32">
        <v>0</v>
      </c>
      <c r="CG474" s="32">
        <v>0</v>
      </c>
    </row>
    <row r="475" spans="1:85" ht="15" customHeight="1" thickBot="1" x14ac:dyDescent="0.3">
      <c r="A475" s="141" t="s">
        <v>2340</v>
      </c>
      <c r="B475" s="2" t="s">
        <v>2072</v>
      </c>
      <c r="C475" s="20" t="s">
        <v>3941</v>
      </c>
      <c r="D475" s="143" t="s">
        <v>3431</v>
      </c>
      <c r="E475" s="23" t="s">
        <v>4657</v>
      </c>
      <c r="F475" s="331">
        <f>SUM(LARGE(G475:CG475,{1,2,3,4,5,6}))</f>
        <v>407</v>
      </c>
      <c r="G475" s="36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>
        <v>117</v>
      </c>
      <c r="AG475" s="37"/>
      <c r="AH475" s="37"/>
      <c r="AI475" s="37"/>
      <c r="AJ475" s="37"/>
      <c r="AK475" s="37"/>
      <c r="AL475" s="37"/>
      <c r="AM475" s="37"/>
      <c r="AN475" s="37"/>
      <c r="AO475" s="37">
        <v>290</v>
      </c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8"/>
      <c r="CB475" s="31">
        <v>0</v>
      </c>
      <c r="CC475" s="31">
        <v>0</v>
      </c>
      <c r="CD475" s="31">
        <v>0</v>
      </c>
      <c r="CE475" s="32">
        <v>0</v>
      </c>
      <c r="CF475" s="32">
        <v>0</v>
      </c>
      <c r="CG475" s="32">
        <v>0</v>
      </c>
    </row>
    <row r="476" spans="1:85" ht="15" customHeight="1" thickBot="1" x14ac:dyDescent="0.3">
      <c r="A476" s="141" t="s">
        <v>2343</v>
      </c>
      <c r="B476" s="6" t="s">
        <v>816</v>
      </c>
      <c r="C476" s="15" t="s">
        <v>4400</v>
      </c>
      <c r="D476" s="76" t="s">
        <v>3562</v>
      </c>
      <c r="E476" s="431" t="s">
        <v>4657</v>
      </c>
      <c r="F476" s="331">
        <f>SUM(LARGE(G476:CG476,{1,2,3,4,5,6}))</f>
        <v>407</v>
      </c>
      <c r="G476" s="36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>
        <v>117</v>
      </c>
      <c r="AG476" s="37"/>
      <c r="AH476" s="37"/>
      <c r="AI476" s="37"/>
      <c r="AJ476" s="37"/>
      <c r="AK476" s="37"/>
      <c r="AL476" s="37"/>
      <c r="AM476" s="37"/>
      <c r="AN476" s="37"/>
      <c r="AO476" s="37">
        <v>290</v>
      </c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8"/>
      <c r="CB476" s="31">
        <v>0</v>
      </c>
      <c r="CC476" s="31">
        <v>0</v>
      </c>
      <c r="CD476" s="31">
        <v>0</v>
      </c>
      <c r="CE476" s="32">
        <v>0</v>
      </c>
      <c r="CF476" s="32">
        <v>0</v>
      </c>
      <c r="CG476" s="32">
        <v>0</v>
      </c>
    </row>
    <row r="477" spans="1:85" ht="15" customHeight="1" thickBot="1" x14ac:dyDescent="0.3">
      <c r="A477" s="141" t="s">
        <v>2346</v>
      </c>
      <c r="B477" s="19" t="s">
        <v>932</v>
      </c>
      <c r="C477" s="20" t="s">
        <v>4250</v>
      </c>
      <c r="D477" s="143" t="s">
        <v>933</v>
      </c>
      <c r="E477" s="23" t="s">
        <v>306</v>
      </c>
      <c r="F477" s="331">
        <f>SUM(LARGE(G477:CG477,{1,2,3,4,5,6}))</f>
        <v>403</v>
      </c>
      <c r="G477" s="36"/>
      <c r="H477" s="37"/>
      <c r="I477" s="37"/>
      <c r="J477" s="37"/>
      <c r="K477" s="37">
        <v>213</v>
      </c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>
        <v>190</v>
      </c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8"/>
      <c r="CB477" s="31">
        <v>0</v>
      </c>
      <c r="CC477" s="31">
        <v>0</v>
      </c>
      <c r="CD477" s="31">
        <v>0</v>
      </c>
      <c r="CE477" s="32">
        <v>0</v>
      </c>
      <c r="CF477" s="32">
        <v>0</v>
      </c>
      <c r="CG477" s="32">
        <v>0</v>
      </c>
    </row>
    <row r="478" spans="1:85" ht="15" customHeight="1" thickBot="1" x14ac:dyDescent="0.3">
      <c r="A478" s="141" t="s">
        <v>2349</v>
      </c>
      <c r="B478" s="6" t="s">
        <v>846</v>
      </c>
      <c r="C478" s="20" t="s">
        <v>4383</v>
      </c>
      <c r="D478" s="143" t="s">
        <v>847</v>
      </c>
      <c r="E478" s="23" t="s">
        <v>152</v>
      </c>
      <c r="F478" s="331">
        <f>SUM(LARGE(G478:CG478,{1,2,3,4,5,6}))</f>
        <v>402</v>
      </c>
      <c r="G478" s="36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>
        <v>182</v>
      </c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>
        <v>220</v>
      </c>
      <c r="BY478" s="37"/>
      <c r="BZ478" s="37"/>
      <c r="CA478" s="38"/>
      <c r="CB478" s="31">
        <v>0</v>
      </c>
      <c r="CC478" s="31">
        <v>0</v>
      </c>
      <c r="CD478" s="31">
        <v>0</v>
      </c>
      <c r="CE478" s="32">
        <v>0</v>
      </c>
      <c r="CF478" s="32">
        <v>0</v>
      </c>
      <c r="CG478" s="32">
        <v>0</v>
      </c>
    </row>
    <row r="479" spans="1:85" ht="15" customHeight="1" thickBot="1" x14ac:dyDescent="0.3">
      <c r="A479" s="141" t="s">
        <v>2351</v>
      </c>
      <c r="B479" s="19" t="s">
        <v>743</v>
      </c>
      <c r="C479" s="20" t="s">
        <v>4284</v>
      </c>
      <c r="D479" s="143" t="s">
        <v>744</v>
      </c>
      <c r="E479" s="23" t="s">
        <v>526</v>
      </c>
      <c r="F479" s="331">
        <f>SUM(LARGE(G479:CG479,{1,2,3,4,5,6}))</f>
        <v>400</v>
      </c>
      <c r="G479" s="36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>
        <v>400</v>
      </c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8"/>
      <c r="CB479" s="31">
        <v>0</v>
      </c>
      <c r="CC479" s="31">
        <v>0</v>
      </c>
      <c r="CD479" s="31">
        <v>0</v>
      </c>
      <c r="CE479" s="32">
        <v>0</v>
      </c>
      <c r="CF479" s="32">
        <v>0</v>
      </c>
      <c r="CG479" s="32">
        <v>0</v>
      </c>
    </row>
    <row r="480" spans="1:85" ht="15" customHeight="1" thickBot="1" x14ac:dyDescent="0.3">
      <c r="A480" s="141" t="s">
        <v>2354</v>
      </c>
      <c r="B480" s="19" t="s">
        <v>2252</v>
      </c>
      <c r="C480" s="20" t="s">
        <v>4113</v>
      </c>
      <c r="D480" s="143" t="s">
        <v>2253</v>
      </c>
      <c r="E480" s="23" t="s">
        <v>497</v>
      </c>
      <c r="F480" s="331">
        <f>SUM(LARGE(G480:CG480,{1,2,3,4,5,6}))</f>
        <v>398</v>
      </c>
      <c r="G480" s="36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>
        <v>114</v>
      </c>
      <c r="AA480" s="37"/>
      <c r="AB480" s="37"/>
      <c r="AC480" s="37"/>
      <c r="AD480" s="37"/>
      <c r="AE480" s="37"/>
      <c r="AF480" s="37"/>
      <c r="AG480" s="37"/>
      <c r="AH480" s="37">
        <v>170</v>
      </c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>
        <v>114</v>
      </c>
      <c r="BR480" s="37"/>
      <c r="BS480" s="37"/>
      <c r="BT480" s="37"/>
      <c r="BU480" s="37"/>
      <c r="BV480" s="37"/>
      <c r="BW480" s="37"/>
      <c r="BX480" s="37"/>
      <c r="BY480" s="37"/>
      <c r="BZ480" s="37"/>
      <c r="CA480" s="38"/>
      <c r="CB480" s="31">
        <v>0</v>
      </c>
      <c r="CC480" s="31">
        <v>0</v>
      </c>
      <c r="CD480" s="31">
        <v>0</v>
      </c>
      <c r="CE480" s="32">
        <v>0</v>
      </c>
      <c r="CF480" s="32">
        <v>0</v>
      </c>
      <c r="CG480" s="32">
        <v>0</v>
      </c>
    </row>
    <row r="481" spans="1:85" ht="15" customHeight="1" thickBot="1" x14ac:dyDescent="0.3">
      <c r="A481" s="141" t="s">
        <v>2357</v>
      </c>
      <c r="B481" s="21" t="s">
        <v>2228</v>
      </c>
      <c r="C481" s="20" t="s">
        <v>4044</v>
      </c>
      <c r="D481" s="143" t="s">
        <v>2229</v>
      </c>
      <c r="E481" s="23" t="s">
        <v>497</v>
      </c>
      <c r="F481" s="331">
        <f>SUM(LARGE(G481:CG481,{1,2,3,4,5,6}))</f>
        <v>395</v>
      </c>
      <c r="G481" s="36"/>
      <c r="H481" s="37"/>
      <c r="I481" s="37"/>
      <c r="J481" s="37"/>
      <c r="K481" s="37">
        <v>177</v>
      </c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>
        <v>76</v>
      </c>
      <c r="AA481" s="37"/>
      <c r="AB481" s="37"/>
      <c r="AC481" s="37"/>
      <c r="AD481" s="37"/>
      <c r="AE481" s="37"/>
      <c r="AF481" s="37"/>
      <c r="AG481" s="37"/>
      <c r="AH481" s="37">
        <v>142</v>
      </c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8"/>
      <c r="CB481" s="31">
        <v>0</v>
      </c>
      <c r="CC481" s="31">
        <v>0</v>
      </c>
      <c r="CD481" s="31">
        <v>0</v>
      </c>
      <c r="CE481" s="32">
        <v>0</v>
      </c>
      <c r="CF481" s="32">
        <v>0</v>
      </c>
      <c r="CG481" s="32">
        <v>0</v>
      </c>
    </row>
    <row r="482" spans="1:85" ht="15" customHeight="1" thickBot="1" x14ac:dyDescent="0.3">
      <c r="A482" s="141" t="s">
        <v>2360</v>
      </c>
      <c r="B482" s="19" t="s">
        <v>796</v>
      </c>
      <c r="C482" s="20" t="s">
        <v>4078</v>
      </c>
      <c r="D482" s="143" t="s">
        <v>797</v>
      </c>
      <c r="E482" s="23" t="s">
        <v>497</v>
      </c>
      <c r="F482" s="331">
        <f>SUM(LARGE(G482:CG482,{1,2,3,4,5,6}))</f>
        <v>395</v>
      </c>
      <c r="G482" s="36"/>
      <c r="H482" s="37"/>
      <c r="I482" s="37"/>
      <c r="J482" s="37"/>
      <c r="K482" s="37">
        <v>177</v>
      </c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>
        <v>76</v>
      </c>
      <c r="AA482" s="37"/>
      <c r="AB482" s="37"/>
      <c r="AC482" s="37"/>
      <c r="AD482" s="37"/>
      <c r="AE482" s="37"/>
      <c r="AF482" s="37"/>
      <c r="AG482" s="37"/>
      <c r="AH482" s="37">
        <v>142</v>
      </c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8"/>
      <c r="CB482" s="31">
        <v>0</v>
      </c>
      <c r="CC482" s="31">
        <v>0</v>
      </c>
      <c r="CD482" s="31">
        <v>0</v>
      </c>
      <c r="CE482" s="32">
        <v>0</v>
      </c>
      <c r="CF482" s="32">
        <v>0</v>
      </c>
      <c r="CG482" s="32">
        <v>0</v>
      </c>
    </row>
    <row r="483" spans="1:85" ht="15" customHeight="1" thickBot="1" x14ac:dyDescent="0.3">
      <c r="A483" s="141" t="s">
        <v>2363</v>
      </c>
      <c r="B483" s="6" t="s">
        <v>963</v>
      </c>
      <c r="C483" s="20" t="s">
        <v>4385</v>
      </c>
      <c r="D483" s="143" t="s">
        <v>964</v>
      </c>
      <c r="E483" s="23" t="s">
        <v>892</v>
      </c>
      <c r="F483" s="331">
        <f>SUM(LARGE(G483:CG483,{1,2,3,4,5,6}))</f>
        <v>385</v>
      </c>
      <c r="G483" s="36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>
        <v>385</v>
      </c>
      <c r="BX483" s="37"/>
      <c r="BY483" s="37"/>
      <c r="BZ483" s="37"/>
      <c r="CA483" s="38"/>
      <c r="CB483" s="31">
        <v>0</v>
      </c>
      <c r="CC483" s="31">
        <v>0</v>
      </c>
      <c r="CD483" s="31">
        <v>0</v>
      </c>
      <c r="CE483" s="32">
        <v>0</v>
      </c>
      <c r="CF483" s="32">
        <v>0</v>
      </c>
      <c r="CG483" s="32">
        <v>0</v>
      </c>
    </row>
    <row r="484" spans="1:85" ht="15" customHeight="1" thickBot="1" x14ac:dyDescent="0.3">
      <c r="A484" s="141" t="s">
        <v>2365</v>
      </c>
      <c r="B484" s="4" t="s">
        <v>3078</v>
      </c>
      <c r="C484" s="20" t="s">
        <v>4058</v>
      </c>
      <c r="D484" s="143" t="s">
        <v>3462</v>
      </c>
      <c r="E484" s="23" t="s">
        <v>892</v>
      </c>
      <c r="F484" s="331">
        <f>SUM(LARGE(G484:CG484,{1,2,3,4,5,6}))</f>
        <v>385</v>
      </c>
      <c r="G484" s="36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>
        <v>385</v>
      </c>
      <c r="BX484" s="37"/>
      <c r="BY484" s="37"/>
      <c r="BZ484" s="37"/>
      <c r="CA484" s="38"/>
      <c r="CB484" s="31">
        <v>0</v>
      </c>
      <c r="CC484" s="31">
        <v>0</v>
      </c>
      <c r="CD484" s="31">
        <v>0</v>
      </c>
      <c r="CE484" s="32">
        <v>0</v>
      </c>
      <c r="CF484" s="32">
        <v>0</v>
      </c>
      <c r="CG484" s="32">
        <v>0</v>
      </c>
    </row>
    <row r="485" spans="1:85" ht="15" customHeight="1" thickBot="1" x14ac:dyDescent="0.3">
      <c r="A485" s="141" t="s">
        <v>2368</v>
      </c>
      <c r="B485" s="19" t="s">
        <v>966</v>
      </c>
      <c r="C485" s="20" t="s">
        <v>4440</v>
      </c>
      <c r="D485" s="143" t="s">
        <v>967</v>
      </c>
      <c r="E485" s="23" t="s">
        <v>968</v>
      </c>
      <c r="F485" s="331">
        <f>SUM(LARGE(G485:CG485,{1,2,3,4,5,6}))</f>
        <v>385</v>
      </c>
      <c r="G485" s="36"/>
      <c r="H485" s="37"/>
      <c r="I485" s="37"/>
      <c r="J485" s="37"/>
      <c r="K485" s="37"/>
      <c r="L485" s="37">
        <v>385</v>
      </c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8"/>
      <c r="CB485" s="31">
        <v>0</v>
      </c>
      <c r="CC485" s="31">
        <v>0</v>
      </c>
      <c r="CD485" s="31">
        <v>0</v>
      </c>
      <c r="CE485" s="32">
        <v>0</v>
      </c>
      <c r="CF485" s="32">
        <v>0</v>
      </c>
      <c r="CG485" s="32">
        <v>0</v>
      </c>
    </row>
    <row r="486" spans="1:85" ht="15" customHeight="1" thickBot="1" x14ac:dyDescent="0.25">
      <c r="A486" s="141" t="s">
        <v>2371</v>
      </c>
      <c r="B486" s="44" t="s">
        <v>2270</v>
      </c>
      <c r="C486" s="20" t="s">
        <v>4023</v>
      </c>
      <c r="D486" s="143" t="s">
        <v>2271</v>
      </c>
      <c r="E486" s="23" t="s">
        <v>888</v>
      </c>
      <c r="F486" s="331">
        <f>SUM(LARGE(G486:CG486,{1,2,3,4,5,6}))</f>
        <v>385</v>
      </c>
      <c r="G486" s="36"/>
      <c r="H486" s="37"/>
      <c r="I486" s="37"/>
      <c r="J486" s="37"/>
      <c r="K486" s="37"/>
      <c r="L486" s="37">
        <v>385</v>
      </c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8"/>
      <c r="CB486" s="31">
        <v>0</v>
      </c>
      <c r="CC486" s="31">
        <v>0</v>
      </c>
      <c r="CD486" s="31">
        <v>0</v>
      </c>
      <c r="CE486" s="32">
        <v>0</v>
      </c>
      <c r="CF486" s="32">
        <v>0</v>
      </c>
      <c r="CG486" s="32">
        <v>0</v>
      </c>
    </row>
    <row r="487" spans="1:85" ht="15" customHeight="1" thickBot="1" x14ac:dyDescent="0.3">
      <c r="A487" s="141" t="s">
        <v>2373</v>
      </c>
      <c r="B487" s="2" t="s">
        <v>3072</v>
      </c>
      <c r="C487" s="20" t="s">
        <v>3981</v>
      </c>
      <c r="D487" s="143" t="s">
        <v>3162</v>
      </c>
      <c r="E487" s="23" t="s">
        <v>892</v>
      </c>
      <c r="F487" s="331">
        <f>SUM(LARGE(G487:CG487,{1,2,3,4,5,6}))</f>
        <v>385</v>
      </c>
      <c r="G487" s="36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>
        <v>385</v>
      </c>
      <c r="BX487" s="37"/>
      <c r="BY487" s="37"/>
      <c r="BZ487" s="37"/>
      <c r="CA487" s="38"/>
      <c r="CB487" s="31">
        <v>0</v>
      </c>
      <c r="CC487" s="31">
        <v>0</v>
      </c>
      <c r="CD487" s="31">
        <v>0</v>
      </c>
      <c r="CE487" s="32">
        <v>0</v>
      </c>
      <c r="CF487" s="32">
        <v>0</v>
      </c>
      <c r="CG487" s="32">
        <v>0</v>
      </c>
    </row>
    <row r="488" spans="1:85" ht="15" customHeight="1" thickBot="1" x14ac:dyDescent="0.3">
      <c r="A488" s="141" t="s">
        <v>2376</v>
      </c>
      <c r="B488" s="19" t="s">
        <v>667</v>
      </c>
      <c r="C488" s="20" t="s">
        <v>3706</v>
      </c>
      <c r="D488" s="143" t="s">
        <v>668</v>
      </c>
      <c r="E488" s="23" t="s">
        <v>4656</v>
      </c>
      <c r="F488" s="331">
        <f>SUM(LARGE(G488:CG488,{1,2,3,4,5,6}))</f>
        <v>385</v>
      </c>
      <c r="G488" s="36"/>
      <c r="H488" s="37"/>
      <c r="I488" s="37"/>
      <c r="J488" s="37"/>
      <c r="K488" s="37"/>
      <c r="L488" s="37">
        <v>385</v>
      </c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8"/>
      <c r="CB488" s="31">
        <v>0</v>
      </c>
      <c r="CC488" s="31">
        <v>0</v>
      </c>
      <c r="CD488" s="31">
        <v>0</v>
      </c>
      <c r="CE488" s="32">
        <v>0</v>
      </c>
      <c r="CF488" s="32">
        <v>0</v>
      </c>
      <c r="CG488" s="32">
        <v>0</v>
      </c>
    </row>
    <row r="489" spans="1:85" ht="15" customHeight="1" thickBot="1" x14ac:dyDescent="0.3">
      <c r="A489" s="141" t="s">
        <v>2379</v>
      </c>
      <c r="B489" s="19" t="s">
        <v>1673</v>
      </c>
      <c r="C489" s="20" t="s">
        <v>3767</v>
      </c>
      <c r="D489" s="143" t="s">
        <v>1674</v>
      </c>
      <c r="E489" s="23" t="s">
        <v>3379</v>
      </c>
      <c r="F489" s="331">
        <f>SUM(LARGE(G489:CG489,{1,2,3,4,5,6}))</f>
        <v>385</v>
      </c>
      <c r="G489" s="36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>
        <v>385</v>
      </c>
      <c r="Z489" s="37"/>
      <c r="AA489" s="37"/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8"/>
      <c r="CB489" s="31">
        <v>0</v>
      </c>
      <c r="CC489" s="31">
        <v>0</v>
      </c>
      <c r="CD489" s="31">
        <v>0</v>
      </c>
      <c r="CE489" s="32">
        <v>0</v>
      </c>
      <c r="CF489" s="32">
        <v>0</v>
      </c>
      <c r="CG489" s="32">
        <v>0</v>
      </c>
    </row>
    <row r="490" spans="1:85" ht="15" customHeight="1" thickBot="1" x14ac:dyDescent="0.3">
      <c r="A490" s="141" t="s">
        <v>2382</v>
      </c>
      <c r="B490" s="6" t="s">
        <v>697</v>
      </c>
      <c r="C490" s="20" t="s">
        <v>4320</v>
      </c>
      <c r="D490" s="143" t="s">
        <v>698</v>
      </c>
      <c r="E490" s="23" t="s">
        <v>241</v>
      </c>
      <c r="F490" s="331">
        <f>SUM(LARGE(G490:CG490,{1,2,3,4,5,6}))</f>
        <v>385</v>
      </c>
      <c r="G490" s="36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>
        <v>385</v>
      </c>
      <c r="BU490" s="37"/>
      <c r="BV490" s="37"/>
      <c r="BW490" s="37"/>
      <c r="BX490" s="37"/>
      <c r="BY490" s="37"/>
      <c r="BZ490" s="37"/>
      <c r="CA490" s="38"/>
      <c r="CB490" s="31">
        <v>0</v>
      </c>
      <c r="CC490" s="31">
        <v>0</v>
      </c>
      <c r="CD490" s="31">
        <v>0</v>
      </c>
      <c r="CE490" s="32">
        <v>0</v>
      </c>
      <c r="CF490" s="32">
        <v>0</v>
      </c>
      <c r="CG490" s="32">
        <v>0</v>
      </c>
    </row>
    <row r="491" spans="1:85" ht="15" customHeight="1" thickBot="1" x14ac:dyDescent="0.25">
      <c r="A491" s="141" t="s">
        <v>2385</v>
      </c>
      <c r="B491" s="44" t="s">
        <v>3372</v>
      </c>
      <c r="C491" s="20" t="s">
        <v>3974</v>
      </c>
      <c r="D491" s="143" t="s">
        <v>2025</v>
      </c>
      <c r="E491" s="23" t="s">
        <v>526</v>
      </c>
      <c r="F491" s="331">
        <f>SUM(LARGE(G491:CG491,{1,2,3,4,5,6}))</f>
        <v>385</v>
      </c>
      <c r="G491" s="36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>
        <v>385</v>
      </c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8"/>
      <c r="CB491" s="31">
        <v>0</v>
      </c>
      <c r="CC491" s="31">
        <v>0</v>
      </c>
      <c r="CD491" s="31">
        <v>0</v>
      </c>
      <c r="CE491" s="32">
        <v>0</v>
      </c>
      <c r="CF491" s="32">
        <v>0</v>
      </c>
      <c r="CG491" s="32">
        <v>0</v>
      </c>
    </row>
    <row r="492" spans="1:85" ht="15" customHeight="1" thickBot="1" x14ac:dyDescent="0.3">
      <c r="A492" s="141" t="s">
        <v>2387</v>
      </c>
      <c r="B492" s="19" t="s">
        <v>1266</v>
      </c>
      <c r="C492" s="20" t="s">
        <v>4575</v>
      </c>
      <c r="D492" s="143" t="s">
        <v>1267</v>
      </c>
      <c r="E492" s="23" t="s">
        <v>684</v>
      </c>
      <c r="F492" s="331">
        <f>SUM(LARGE(G492:CG492,{1,2,3,4,5,6}))</f>
        <v>380</v>
      </c>
      <c r="G492" s="36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/>
      <c r="AI492" s="37"/>
      <c r="AJ492" s="37"/>
      <c r="AK492" s="37">
        <v>205</v>
      </c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>
        <v>175</v>
      </c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8"/>
      <c r="CB492" s="31">
        <v>0</v>
      </c>
      <c r="CC492" s="31">
        <v>0</v>
      </c>
      <c r="CD492" s="31">
        <v>0</v>
      </c>
      <c r="CE492" s="32">
        <v>0</v>
      </c>
      <c r="CF492" s="32">
        <v>0</v>
      </c>
      <c r="CG492" s="32">
        <v>0</v>
      </c>
    </row>
    <row r="493" spans="1:85" ht="15" customHeight="1" thickBot="1" x14ac:dyDescent="0.3">
      <c r="A493" s="141" t="s">
        <v>2390</v>
      </c>
      <c r="B493" s="19" t="s">
        <v>2225</v>
      </c>
      <c r="C493" s="20" t="s">
        <v>4174</v>
      </c>
      <c r="D493" s="143" t="s">
        <v>2226</v>
      </c>
      <c r="E493" s="23" t="s">
        <v>497</v>
      </c>
      <c r="F493" s="331">
        <f>SUM(LARGE(G493:CG493,{1,2,3,4,5,6}))</f>
        <v>377</v>
      </c>
      <c r="G493" s="36"/>
      <c r="H493" s="37"/>
      <c r="I493" s="37"/>
      <c r="J493" s="37"/>
      <c r="K493" s="37">
        <v>146</v>
      </c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>
        <v>114</v>
      </c>
      <c r="AA493" s="37"/>
      <c r="AB493" s="37"/>
      <c r="AC493" s="37"/>
      <c r="AD493" s="37"/>
      <c r="AE493" s="37"/>
      <c r="AF493" s="37"/>
      <c r="AG493" s="37"/>
      <c r="AH493" s="37">
        <v>117</v>
      </c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8"/>
      <c r="CB493" s="31">
        <v>0</v>
      </c>
      <c r="CC493" s="31">
        <v>0</v>
      </c>
      <c r="CD493" s="31">
        <v>0</v>
      </c>
      <c r="CE493" s="32">
        <v>0</v>
      </c>
      <c r="CF493" s="32">
        <v>0</v>
      </c>
      <c r="CG493" s="32">
        <v>0</v>
      </c>
    </row>
    <row r="494" spans="1:85" ht="15" customHeight="1" thickBot="1" x14ac:dyDescent="0.3">
      <c r="A494" s="141" t="s">
        <v>2393</v>
      </c>
      <c r="B494" s="21" t="s">
        <v>1120</v>
      </c>
      <c r="C494" s="20" t="s">
        <v>4490</v>
      </c>
      <c r="D494" s="143" t="s">
        <v>1121</v>
      </c>
      <c r="E494" s="23" t="s">
        <v>497</v>
      </c>
      <c r="F494" s="331">
        <f>SUM(LARGE(G494:CG494,{1,2,3,4,5,6}))</f>
        <v>377</v>
      </c>
      <c r="G494" s="36"/>
      <c r="H494" s="37"/>
      <c r="I494" s="37"/>
      <c r="J494" s="37"/>
      <c r="K494" s="37">
        <v>146</v>
      </c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>
        <v>114</v>
      </c>
      <c r="AA494" s="37"/>
      <c r="AB494" s="37"/>
      <c r="AC494" s="37"/>
      <c r="AD494" s="37"/>
      <c r="AE494" s="37"/>
      <c r="AF494" s="37"/>
      <c r="AG494" s="37"/>
      <c r="AH494" s="37">
        <v>117</v>
      </c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8"/>
      <c r="CB494" s="31">
        <v>0</v>
      </c>
      <c r="CC494" s="31">
        <v>0</v>
      </c>
      <c r="CD494" s="31">
        <v>0</v>
      </c>
      <c r="CE494" s="32">
        <v>0</v>
      </c>
      <c r="CF494" s="32">
        <v>0</v>
      </c>
      <c r="CG494" s="32">
        <v>0</v>
      </c>
    </row>
    <row r="495" spans="1:85" ht="15" customHeight="1" thickBot="1" x14ac:dyDescent="0.3">
      <c r="A495" s="141" t="s">
        <v>2395</v>
      </c>
      <c r="B495" s="21" t="s">
        <v>868</v>
      </c>
      <c r="C495" s="20" t="s">
        <v>4414</v>
      </c>
      <c r="D495" s="143" t="s">
        <v>869</v>
      </c>
      <c r="E495" s="23" t="s">
        <v>393</v>
      </c>
      <c r="F495" s="331">
        <f>SUM(LARGE(G495:CG495,{1,2,3,4,5,6}))</f>
        <v>374</v>
      </c>
      <c r="G495" s="36"/>
      <c r="H495" s="37"/>
      <c r="I495" s="37"/>
      <c r="J495" s="37"/>
      <c r="K495" s="37"/>
      <c r="L495" s="37"/>
      <c r="M495" s="37"/>
      <c r="N495" s="37"/>
      <c r="O495" s="37"/>
      <c r="P495" s="37">
        <v>102</v>
      </c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/>
      <c r="AI495" s="37">
        <v>272</v>
      </c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8"/>
      <c r="CB495" s="31">
        <v>0</v>
      </c>
      <c r="CC495" s="31">
        <v>0</v>
      </c>
      <c r="CD495" s="31">
        <v>0</v>
      </c>
      <c r="CE495" s="32">
        <v>0</v>
      </c>
      <c r="CF495" s="32">
        <v>0</v>
      </c>
      <c r="CG495" s="32">
        <v>0</v>
      </c>
    </row>
    <row r="496" spans="1:85" ht="15" customHeight="1" thickBot="1" x14ac:dyDescent="0.3">
      <c r="A496" s="141" t="s">
        <v>2398</v>
      </c>
      <c r="B496" s="19" t="s">
        <v>918</v>
      </c>
      <c r="C496" s="20" t="s">
        <v>4031</v>
      </c>
      <c r="D496" s="143" t="s">
        <v>919</v>
      </c>
      <c r="E496" s="23" t="s">
        <v>409</v>
      </c>
      <c r="F496" s="331">
        <f>SUM(LARGE(G496:CG496,{1,2,3,4,5,6}))</f>
        <v>370</v>
      </c>
      <c r="G496" s="36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>
        <v>157</v>
      </c>
      <c r="BQ496" s="37"/>
      <c r="BR496" s="37"/>
      <c r="BS496" s="37"/>
      <c r="BT496" s="37"/>
      <c r="BU496" s="37"/>
      <c r="BV496" s="37"/>
      <c r="BW496" s="37"/>
      <c r="BX496" s="37"/>
      <c r="BY496" s="37"/>
      <c r="BZ496" s="37">
        <v>213</v>
      </c>
      <c r="CA496" s="38"/>
      <c r="CB496" s="31">
        <v>0</v>
      </c>
      <c r="CC496" s="31">
        <v>0</v>
      </c>
      <c r="CD496" s="31">
        <v>0</v>
      </c>
      <c r="CE496" s="32">
        <v>0</v>
      </c>
      <c r="CF496" s="32">
        <v>0</v>
      </c>
      <c r="CG496" s="32">
        <v>0</v>
      </c>
    </row>
    <row r="497" spans="1:87" ht="15" customHeight="1" thickBot="1" x14ac:dyDescent="0.3">
      <c r="A497" s="141" t="s">
        <v>2401</v>
      </c>
      <c r="B497" s="19" t="s">
        <v>3625</v>
      </c>
      <c r="C497" s="20" t="s">
        <v>4560</v>
      </c>
      <c r="D497" s="143" t="s">
        <v>3627</v>
      </c>
      <c r="E497" s="23" t="s">
        <v>4645</v>
      </c>
      <c r="F497" s="331">
        <f>SUM(LARGE(G497:CG497,{1,2,3,4,5,6}))</f>
        <v>367</v>
      </c>
      <c r="G497" s="36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>
        <v>175</v>
      </c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>
        <v>192</v>
      </c>
      <c r="BS497" s="37"/>
      <c r="BT497" s="37"/>
      <c r="BU497" s="37"/>
      <c r="BV497" s="37"/>
      <c r="BW497" s="37"/>
      <c r="BX497" s="37"/>
      <c r="BY497" s="37"/>
      <c r="BZ497" s="37"/>
      <c r="CA497" s="38"/>
      <c r="CB497" s="31">
        <v>0</v>
      </c>
      <c r="CC497" s="31">
        <v>0</v>
      </c>
      <c r="CD497" s="31">
        <v>0</v>
      </c>
      <c r="CE497" s="32">
        <v>0</v>
      </c>
      <c r="CF497" s="32">
        <v>0</v>
      </c>
      <c r="CG497" s="32">
        <v>0</v>
      </c>
    </row>
    <row r="498" spans="1:87" ht="15" customHeight="1" thickBot="1" x14ac:dyDescent="0.3">
      <c r="A498" s="141" t="s">
        <v>2402</v>
      </c>
      <c r="B498" s="19" t="s">
        <v>2139</v>
      </c>
      <c r="C498" s="20" t="s">
        <v>4014</v>
      </c>
      <c r="D498" s="143" t="s">
        <v>2140</v>
      </c>
      <c r="E498" s="23" t="s">
        <v>4655</v>
      </c>
      <c r="F498" s="331">
        <f>SUM(LARGE(G498:CG498,{1,2,3,4,5,6}))</f>
        <v>362</v>
      </c>
      <c r="G498" s="36"/>
      <c r="H498" s="37"/>
      <c r="I498" s="37">
        <v>157</v>
      </c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>
        <v>205</v>
      </c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8"/>
      <c r="CB498" s="31">
        <v>0</v>
      </c>
      <c r="CC498" s="31">
        <v>0</v>
      </c>
      <c r="CD498" s="31">
        <v>0</v>
      </c>
      <c r="CE498" s="32">
        <v>0</v>
      </c>
      <c r="CF498" s="32">
        <v>0</v>
      </c>
      <c r="CG498" s="32">
        <v>0</v>
      </c>
    </row>
    <row r="499" spans="1:87" ht="15" customHeight="1" thickBot="1" x14ac:dyDescent="0.3">
      <c r="A499" s="141" t="s">
        <v>2403</v>
      </c>
      <c r="B499" s="19" t="s">
        <v>2125</v>
      </c>
      <c r="C499" s="20" t="s">
        <v>4065</v>
      </c>
      <c r="D499" s="143" t="s">
        <v>2126</v>
      </c>
      <c r="E499" s="23" t="s">
        <v>497</v>
      </c>
      <c r="F499" s="331">
        <f>SUM(LARGE(G499:CG499,{1,2,3,4,5,6}))</f>
        <v>361</v>
      </c>
      <c r="G499" s="36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>
        <v>102</v>
      </c>
      <c r="V499" s="37"/>
      <c r="W499" s="37"/>
      <c r="X499" s="37"/>
      <c r="Y499" s="37"/>
      <c r="Z499" s="37">
        <v>157</v>
      </c>
      <c r="AA499" s="37"/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>
        <v>102</v>
      </c>
      <c r="BR499" s="37"/>
      <c r="BS499" s="37"/>
      <c r="BT499" s="37"/>
      <c r="BU499" s="37"/>
      <c r="BV499" s="37"/>
      <c r="BW499" s="37"/>
      <c r="BX499" s="37"/>
      <c r="BY499" s="37"/>
      <c r="BZ499" s="37"/>
      <c r="CA499" s="38"/>
      <c r="CB499" s="31">
        <v>0</v>
      </c>
      <c r="CC499" s="31">
        <v>0</v>
      </c>
      <c r="CD499" s="31">
        <v>0</v>
      </c>
      <c r="CE499" s="32">
        <v>0</v>
      </c>
      <c r="CF499" s="32">
        <v>0</v>
      </c>
      <c r="CG499" s="32">
        <v>0</v>
      </c>
    </row>
    <row r="500" spans="1:87" ht="15" customHeight="1" thickBot="1" x14ac:dyDescent="0.3">
      <c r="A500" s="141" t="s">
        <v>2407</v>
      </c>
      <c r="B500" s="6" t="s">
        <v>710</v>
      </c>
      <c r="C500" s="20" t="s">
        <v>3984</v>
      </c>
      <c r="D500" s="143" t="s">
        <v>711</v>
      </c>
      <c r="E500" s="23" t="s">
        <v>4658</v>
      </c>
      <c r="F500" s="331">
        <f>SUM(LARGE(G500:CG500,{1,2,3,4,5,6}))</f>
        <v>360</v>
      </c>
      <c r="G500" s="36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>
        <v>360</v>
      </c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8"/>
      <c r="CB500" s="31">
        <v>0</v>
      </c>
      <c r="CC500" s="31">
        <v>0</v>
      </c>
      <c r="CD500" s="31">
        <v>0</v>
      </c>
      <c r="CE500" s="32">
        <v>0</v>
      </c>
      <c r="CF500" s="32">
        <v>0</v>
      </c>
      <c r="CG500" s="32">
        <v>0</v>
      </c>
    </row>
    <row r="501" spans="1:87" ht="15" customHeight="1" thickBot="1" x14ac:dyDescent="0.3">
      <c r="A501" s="141" t="s">
        <v>2409</v>
      </c>
      <c r="B501" s="6" t="s">
        <v>713</v>
      </c>
      <c r="C501" s="20" t="s">
        <v>4379</v>
      </c>
      <c r="D501" s="143" t="s">
        <v>3560</v>
      </c>
      <c r="E501" s="23" t="s">
        <v>4658</v>
      </c>
      <c r="F501" s="331">
        <f>SUM(LARGE(G501:CG501,{1,2,3,4,5,6}))</f>
        <v>360</v>
      </c>
      <c r="G501" s="36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>
        <v>360</v>
      </c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8"/>
      <c r="CB501" s="31">
        <v>0</v>
      </c>
      <c r="CC501" s="31">
        <v>0</v>
      </c>
      <c r="CD501" s="31">
        <v>0</v>
      </c>
      <c r="CE501" s="32">
        <v>0</v>
      </c>
      <c r="CF501" s="32">
        <v>0</v>
      </c>
      <c r="CG501" s="32">
        <v>0</v>
      </c>
    </row>
    <row r="502" spans="1:87" ht="15" customHeight="1" thickBot="1" x14ac:dyDescent="0.3">
      <c r="A502" s="141" t="s">
        <v>2411</v>
      </c>
      <c r="B502" s="4" t="s">
        <v>1889</v>
      </c>
      <c r="C502" s="20" t="s">
        <v>3938</v>
      </c>
      <c r="D502" s="143" t="s">
        <v>3429</v>
      </c>
      <c r="E502" s="23" t="s">
        <v>4651</v>
      </c>
      <c r="F502" s="331">
        <f>SUM(LARGE(G502:CG502,{1,2,3,4,5,6}))</f>
        <v>360</v>
      </c>
      <c r="G502" s="36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F502" s="37"/>
      <c r="AG502" s="37"/>
      <c r="AH502" s="37"/>
      <c r="AI502" s="37"/>
      <c r="AJ502" s="37">
        <v>360</v>
      </c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8"/>
      <c r="CB502" s="31">
        <v>0</v>
      </c>
      <c r="CC502" s="31">
        <v>0</v>
      </c>
      <c r="CD502" s="31">
        <v>0</v>
      </c>
      <c r="CE502" s="32">
        <v>0</v>
      </c>
      <c r="CF502" s="32">
        <v>0</v>
      </c>
      <c r="CG502" s="32">
        <v>0</v>
      </c>
    </row>
    <row r="503" spans="1:87" ht="15" customHeight="1" thickBot="1" x14ac:dyDescent="0.3">
      <c r="A503" s="141" t="s">
        <v>2414</v>
      </c>
      <c r="B503" s="2" t="s">
        <v>824</v>
      </c>
      <c r="C503" s="20" t="s">
        <v>4353</v>
      </c>
      <c r="D503" s="143" t="s">
        <v>825</v>
      </c>
      <c r="E503" s="23" t="s">
        <v>4644</v>
      </c>
      <c r="F503" s="331">
        <f>SUM(LARGE(G503:CG503,{1,2,3,4,5,6}))</f>
        <v>360</v>
      </c>
      <c r="G503" s="36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F503" s="37"/>
      <c r="AG503" s="37"/>
      <c r="AH503" s="37"/>
      <c r="AI503" s="37"/>
      <c r="AJ503" s="37">
        <v>360</v>
      </c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8"/>
      <c r="CB503" s="31">
        <v>0</v>
      </c>
      <c r="CC503" s="31">
        <v>0</v>
      </c>
      <c r="CD503" s="31">
        <v>0</v>
      </c>
      <c r="CE503" s="32">
        <v>0</v>
      </c>
      <c r="CF503" s="32">
        <v>0</v>
      </c>
      <c r="CG503" s="32">
        <v>0</v>
      </c>
    </row>
    <row r="504" spans="1:87" ht="15" customHeight="1" thickBot="1" x14ac:dyDescent="0.3">
      <c r="A504" s="141" t="s">
        <v>2417</v>
      </c>
      <c r="B504" s="19" t="s">
        <v>652</v>
      </c>
      <c r="C504" s="20" t="s">
        <v>4346</v>
      </c>
      <c r="D504" s="143" t="s">
        <v>653</v>
      </c>
      <c r="E504" s="23" t="s">
        <v>4644</v>
      </c>
      <c r="F504" s="331">
        <f>SUM(LARGE(G504:CG504,{1,2,3,4,5,6}))</f>
        <v>360</v>
      </c>
      <c r="G504" s="36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>
        <v>360</v>
      </c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8"/>
      <c r="CB504" s="31">
        <v>0</v>
      </c>
      <c r="CC504" s="31">
        <v>0</v>
      </c>
      <c r="CD504" s="31">
        <v>0</v>
      </c>
      <c r="CE504" s="32">
        <v>0</v>
      </c>
      <c r="CF504" s="32">
        <v>0</v>
      </c>
      <c r="CG504" s="32">
        <v>0</v>
      </c>
    </row>
    <row r="505" spans="1:87" ht="15" customHeight="1" thickBot="1" x14ac:dyDescent="0.25">
      <c r="A505" s="141" t="s">
        <v>2420</v>
      </c>
      <c r="B505" s="44" t="s">
        <v>2380</v>
      </c>
      <c r="C505" s="20" t="s">
        <v>3686</v>
      </c>
      <c r="D505" s="143" t="s">
        <v>2381</v>
      </c>
      <c r="E505" s="23" t="s">
        <v>4651</v>
      </c>
      <c r="F505" s="331">
        <f>SUM(LARGE(G505:CG505,{1,2,3,4,5,6}))</f>
        <v>360</v>
      </c>
      <c r="G505" s="36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>
        <v>360</v>
      </c>
      <c r="T505" s="37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8"/>
      <c r="CB505" s="31">
        <v>0</v>
      </c>
      <c r="CC505" s="31">
        <v>0</v>
      </c>
      <c r="CD505" s="31">
        <v>0</v>
      </c>
      <c r="CE505" s="32">
        <v>0</v>
      </c>
      <c r="CF505" s="32">
        <v>0</v>
      </c>
      <c r="CG505" s="32">
        <v>0</v>
      </c>
    </row>
    <row r="506" spans="1:87" ht="15" customHeight="1" thickBot="1" x14ac:dyDescent="0.3">
      <c r="A506" s="141" t="s">
        <v>2423</v>
      </c>
      <c r="B506" s="19" t="s">
        <v>3405</v>
      </c>
      <c r="C506" s="20">
        <v>36828</v>
      </c>
      <c r="D506" s="143">
        <v>188369</v>
      </c>
      <c r="E506" s="23" t="s">
        <v>4663</v>
      </c>
      <c r="F506" s="331">
        <f>SUM(LARGE(G506:CG506,{1,2,3,4,5,6}))</f>
        <v>360</v>
      </c>
      <c r="G506" s="36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>
        <v>360</v>
      </c>
      <c r="BZ506" s="37"/>
      <c r="CA506" s="38"/>
      <c r="CB506" s="31">
        <v>0</v>
      </c>
      <c r="CC506" s="31">
        <v>0</v>
      </c>
      <c r="CD506" s="31">
        <v>0</v>
      </c>
      <c r="CE506" s="32">
        <v>0</v>
      </c>
      <c r="CF506" s="32">
        <v>0</v>
      </c>
      <c r="CG506" s="32">
        <v>0</v>
      </c>
    </row>
    <row r="507" spans="1:87" ht="15" customHeight="1" thickBot="1" x14ac:dyDescent="0.3">
      <c r="A507" s="141" t="s">
        <v>2425</v>
      </c>
      <c r="B507" s="19" t="s">
        <v>1591</v>
      </c>
      <c r="C507" s="20" t="s">
        <v>3812</v>
      </c>
      <c r="D507" s="143" t="s">
        <v>1592</v>
      </c>
      <c r="E507" s="23" t="s">
        <v>4651</v>
      </c>
      <c r="F507" s="331">
        <f>SUM(LARGE(G507:CG507,{1,2,3,4,5,6}))</f>
        <v>360</v>
      </c>
      <c r="G507" s="36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>
        <v>360</v>
      </c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8"/>
      <c r="CB507" s="31">
        <v>0</v>
      </c>
      <c r="CC507" s="31">
        <v>0</v>
      </c>
      <c r="CD507" s="31">
        <v>0</v>
      </c>
      <c r="CE507" s="32">
        <v>0</v>
      </c>
      <c r="CF507" s="32">
        <v>0</v>
      </c>
      <c r="CG507" s="32">
        <v>0</v>
      </c>
    </row>
    <row r="508" spans="1:87" ht="15" customHeight="1" thickBot="1" x14ac:dyDescent="0.3">
      <c r="A508" s="141" t="s">
        <v>2428</v>
      </c>
      <c r="B508" s="19" t="s">
        <v>718</v>
      </c>
      <c r="C508" s="20" t="s">
        <v>4381</v>
      </c>
      <c r="D508" s="143" t="s">
        <v>719</v>
      </c>
      <c r="E508" s="23" t="s">
        <v>4663</v>
      </c>
      <c r="F508" s="331">
        <f>SUM(LARGE(G508:CG508,{1,2,3,4,5,6}))</f>
        <v>360</v>
      </c>
      <c r="G508" s="36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>
        <v>360</v>
      </c>
      <c r="BZ508" s="37"/>
      <c r="CA508" s="38"/>
      <c r="CB508" s="31">
        <v>0</v>
      </c>
      <c r="CC508" s="31">
        <v>0</v>
      </c>
      <c r="CD508" s="31">
        <v>0</v>
      </c>
      <c r="CE508" s="32">
        <v>0</v>
      </c>
      <c r="CF508" s="32">
        <v>0</v>
      </c>
      <c r="CG508" s="32">
        <v>0</v>
      </c>
    </row>
    <row r="509" spans="1:87" ht="15" customHeight="1" thickBot="1" x14ac:dyDescent="0.3">
      <c r="A509" s="141" t="s">
        <v>2430</v>
      </c>
      <c r="B509" s="17" t="s">
        <v>2017</v>
      </c>
      <c r="C509" s="20" t="s">
        <v>3998</v>
      </c>
      <c r="D509" s="143" t="s">
        <v>2018</v>
      </c>
      <c r="E509" s="23" t="s">
        <v>4644</v>
      </c>
      <c r="F509" s="331">
        <f>SUM(LARGE(G509:CG509,{1,2,3,4,5,6}))</f>
        <v>360</v>
      </c>
      <c r="G509" s="36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>
        <v>360</v>
      </c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8"/>
      <c r="CB509" s="31">
        <v>0</v>
      </c>
      <c r="CC509" s="31">
        <v>0</v>
      </c>
      <c r="CD509" s="31">
        <v>0</v>
      </c>
      <c r="CE509" s="32">
        <v>0</v>
      </c>
      <c r="CF509" s="32">
        <v>0</v>
      </c>
      <c r="CG509" s="32">
        <v>0</v>
      </c>
    </row>
    <row r="510" spans="1:87" ht="15" customHeight="1" thickBot="1" x14ac:dyDescent="0.3">
      <c r="A510" s="141" t="s">
        <v>2432</v>
      </c>
      <c r="B510" s="131" t="s">
        <v>2901</v>
      </c>
      <c r="C510" s="20" t="s">
        <v>4557</v>
      </c>
      <c r="D510" s="143" t="s">
        <v>2902</v>
      </c>
      <c r="E510" s="23" t="s">
        <v>152</v>
      </c>
      <c r="F510" s="331">
        <f>SUM(LARGE(G510:CG510,{1,2,3,4,5,6}))</f>
        <v>360</v>
      </c>
      <c r="G510" s="36"/>
      <c r="H510" s="37"/>
      <c r="I510" s="37"/>
      <c r="J510" s="37"/>
      <c r="K510" s="37"/>
      <c r="L510" s="37"/>
      <c r="M510" s="37">
        <v>360</v>
      </c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8"/>
      <c r="CB510" s="31">
        <v>0</v>
      </c>
      <c r="CC510" s="31">
        <v>0</v>
      </c>
      <c r="CD510" s="31">
        <v>0</v>
      </c>
      <c r="CE510" s="32">
        <v>0</v>
      </c>
      <c r="CF510" s="32">
        <v>0</v>
      </c>
      <c r="CG510" s="32">
        <v>0</v>
      </c>
      <c r="CH510" s="140"/>
      <c r="CI510" s="140"/>
    </row>
    <row r="511" spans="1:87" ht="15" customHeight="1" thickBot="1" x14ac:dyDescent="0.3">
      <c r="A511" s="141" t="s">
        <v>2434</v>
      </c>
      <c r="B511" s="21" t="s">
        <v>1970</v>
      </c>
      <c r="C511" s="20" t="s">
        <v>3788</v>
      </c>
      <c r="D511" s="143" t="s">
        <v>3418</v>
      </c>
      <c r="E511" s="23" t="s">
        <v>152</v>
      </c>
      <c r="F511" s="331">
        <f>SUM(LARGE(G511:CG511,{1,2,3,4,5,6}))</f>
        <v>360</v>
      </c>
      <c r="G511" s="36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>
        <v>360</v>
      </c>
      <c r="BY511" s="37"/>
      <c r="BZ511" s="37"/>
      <c r="CA511" s="38"/>
      <c r="CB511" s="31">
        <v>0</v>
      </c>
      <c r="CC511" s="31">
        <v>0</v>
      </c>
      <c r="CD511" s="31">
        <v>0</v>
      </c>
      <c r="CE511" s="32">
        <v>0</v>
      </c>
      <c r="CF511" s="32">
        <v>0</v>
      </c>
      <c r="CG511" s="32">
        <v>0</v>
      </c>
    </row>
    <row r="512" spans="1:87" ht="15" customHeight="1" thickBot="1" x14ac:dyDescent="0.3">
      <c r="A512" s="141" t="s">
        <v>2437</v>
      </c>
      <c r="B512" s="17" t="s">
        <v>1733</v>
      </c>
      <c r="C512" s="20" t="s">
        <v>3907</v>
      </c>
      <c r="D512" s="143" t="s">
        <v>1734</v>
      </c>
      <c r="E512" s="23" t="s">
        <v>4644</v>
      </c>
      <c r="F512" s="331">
        <f>SUM(LARGE(G512:CG512,{1,2,3,4,5,6}))</f>
        <v>360</v>
      </c>
      <c r="G512" s="36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F512" s="37"/>
      <c r="AG512" s="37"/>
      <c r="AH512" s="37"/>
      <c r="AI512" s="37"/>
      <c r="AJ512" s="37">
        <v>360</v>
      </c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8"/>
      <c r="CB512" s="31">
        <v>0</v>
      </c>
      <c r="CC512" s="31">
        <v>0</v>
      </c>
      <c r="CD512" s="31">
        <v>0</v>
      </c>
      <c r="CE512" s="32">
        <v>0</v>
      </c>
      <c r="CF512" s="32">
        <v>0</v>
      </c>
      <c r="CG512" s="32">
        <v>0</v>
      </c>
    </row>
    <row r="513" spans="1:89" ht="15" customHeight="1" thickBot="1" x14ac:dyDescent="0.3">
      <c r="A513" s="141" t="s">
        <v>2440</v>
      </c>
      <c r="B513" s="19" t="s">
        <v>1545</v>
      </c>
      <c r="C513" s="20" t="s">
        <v>3811</v>
      </c>
      <c r="D513" s="143" t="s">
        <v>1546</v>
      </c>
      <c r="E513" s="23" t="s">
        <v>310</v>
      </c>
      <c r="F513" s="331">
        <f>SUM(LARGE(G513:CG513,{1,2,3,4,5,6}))</f>
        <v>360</v>
      </c>
      <c r="G513" s="36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>
        <v>360</v>
      </c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8"/>
      <c r="CB513" s="31">
        <v>0</v>
      </c>
      <c r="CC513" s="31">
        <v>0</v>
      </c>
      <c r="CD513" s="31">
        <v>0</v>
      </c>
      <c r="CE513" s="32">
        <v>0</v>
      </c>
      <c r="CF513" s="32">
        <v>0</v>
      </c>
      <c r="CG513" s="32">
        <v>0</v>
      </c>
    </row>
    <row r="514" spans="1:89" ht="15" customHeight="1" thickBot="1" x14ac:dyDescent="0.3">
      <c r="A514" s="141" t="s">
        <v>2443</v>
      </c>
      <c r="B514" s="75" t="s">
        <v>2170</v>
      </c>
      <c r="C514" s="20" t="s">
        <v>3977</v>
      </c>
      <c r="D514" s="143" t="s">
        <v>3434</v>
      </c>
      <c r="E514" s="23" t="s">
        <v>4651</v>
      </c>
      <c r="F514" s="331">
        <f>SUM(LARGE(G514:CG514,{1,2,3,4,5,6}))</f>
        <v>360</v>
      </c>
      <c r="G514" s="36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>
        <v>360</v>
      </c>
      <c r="BZ514" s="37"/>
      <c r="CA514" s="38"/>
      <c r="CB514" s="31">
        <v>0</v>
      </c>
      <c r="CC514" s="31">
        <v>0</v>
      </c>
      <c r="CD514" s="31">
        <v>0</v>
      </c>
      <c r="CE514" s="32">
        <v>0</v>
      </c>
      <c r="CF514" s="32">
        <v>0</v>
      </c>
      <c r="CG514" s="32">
        <v>0</v>
      </c>
    </row>
    <row r="515" spans="1:89" ht="15" customHeight="1" thickBot="1" x14ac:dyDescent="0.3">
      <c r="A515" s="141" t="s">
        <v>2446</v>
      </c>
      <c r="B515" s="14" t="s">
        <v>3183</v>
      </c>
      <c r="C515" s="20" t="s">
        <v>4456</v>
      </c>
      <c r="D515" s="143" t="s">
        <v>3578</v>
      </c>
      <c r="E515" s="23" t="s">
        <v>892</v>
      </c>
      <c r="F515" s="331">
        <f>SUM(LARGE(G515:CG515,{1,2,3,4,5,6}))</f>
        <v>360</v>
      </c>
      <c r="G515" s="36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>
        <v>360</v>
      </c>
      <c r="BX515" s="37"/>
      <c r="BY515" s="37"/>
      <c r="BZ515" s="37"/>
      <c r="CA515" s="38"/>
      <c r="CB515" s="31">
        <v>0</v>
      </c>
      <c r="CC515" s="31">
        <v>0</v>
      </c>
      <c r="CD515" s="31">
        <v>0</v>
      </c>
      <c r="CE515" s="32">
        <v>0</v>
      </c>
      <c r="CF515" s="32">
        <v>0</v>
      </c>
      <c r="CG515" s="32">
        <v>0</v>
      </c>
    </row>
    <row r="516" spans="1:89" ht="15" customHeight="1" thickBot="1" x14ac:dyDescent="0.3">
      <c r="A516" s="141" t="s">
        <v>2449</v>
      </c>
      <c r="B516" s="14" t="s">
        <v>3532</v>
      </c>
      <c r="C516" s="20" t="s">
        <v>4457</v>
      </c>
      <c r="D516" s="143" t="s">
        <v>3579</v>
      </c>
      <c r="E516" s="23" t="s">
        <v>892</v>
      </c>
      <c r="F516" s="331">
        <f>SUM(LARGE(G516:CG516,{1,2,3,4,5,6}))</f>
        <v>360</v>
      </c>
      <c r="G516" s="36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>
        <v>360</v>
      </c>
      <c r="BX516" s="37"/>
      <c r="BY516" s="37"/>
      <c r="BZ516" s="37"/>
      <c r="CA516" s="38"/>
      <c r="CB516" s="31">
        <v>0</v>
      </c>
      <c r="CC516" s="31">
        <v>0</v>
      </c>
      <c r="CD516" s="31">
        <v>0</v>
      </c>
      <c r="CE516" s="32">
        <v>0</v>
      </c>
      <c r="CF516" s="32">
        <v>0</v>
      </c>
      <c r="CG516" s="32">
        <v>0</v>
      </c>
    </row>
    <row r="517" spans="1:89" ht="15" customHeight="1" thickBot="1" x14ac:dyDescent="0.3">
      <c r="A517" s="141" t="s">
        <v>2451</v>
      </c>
      <c r="B517" s="4" t="s">
        <v>3109</v>
      </c>
      <c r="C517" s="20" t="s">
        <v>4169</v>
      </c>
      <c r="D517" s="143" t="s">
        <v>3511</v>
      </c>
      <c r="E517" s="23" t="s">
        <v>892</v>
      </c>
      <c r="F517" s="331">
        <f>SUM(LARGE(G517:CG517,{1,2,3,4,5,6}))</f>
        <v>360</v>
      </c>
      <c r="G517" s="36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>
        <v>360</v>
      </c>
      <c r="BX517" s="37"/>
      <c r="BY517" s="37"/>
      <c r="BZ517" s="37"/>
      <c r="CA517" s="38"/>
      <c r="CB517" s="31">
        <v>0</v>
      </c>
      <c r="CC517" s="31">
        <v>0</v>
      </c>
      <c r="CD517" s="31">
        <v>0</v>
      </c>
      <c r="CE517" s="32">
        <v>0</v>
      </c>
      <c r="CF517" s="32">
        <v>0</v>
      </c>
      <c r="CG517" s="32">
        <v>0</v>
      </c>
    </row>
    <row r="518" spans="1:89" ht="15" customHeight="1" thickBot="1" x14ac:dyDescent="0.3">
      <c r="A518" s="141" t="s">
        <v>2453</v>
      </c>
      <c r="B518" s="21" t="s">
        <v>2148</v>
      </c>
      <c r="C518" s="20" t="s">
        <v>4539</v>
      </c>
      <c r="D518" s="143" t="s">
        <v>2149</v>
      </c>
      <c r="E518" s="23" t="s">
        <v>162</v>
      </c>
      <c r="F518" s="331">
        <f>SUM(LARGE(G518:CG518,{1,2,3,4,5,6}))</f>
        <v>360</v>
      </c>
      <c r="G518" s="36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>
        <v>360</v>
      </c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8"/>
      <c r="CB518" s="31">
        <v>0</v>
      </c>
      <c r="CC518" s="31">
        <v>0</v>
      </c>
      <c r="CD518" s="31">
        <v>0</v>
      </c>
      <c r="CE518" s="32">
        <v>0</v>
      </c>
      <c r="CF518" s="32">
        <v>0</v>
      </c>
      <c r="CG518" s="32">
        <v>0</v>
      </c>
    </row>
    <row r="519" spans="1:89" ht="15" customHeight="1" thickBot="1" x14ac:dyDescent="0.3">
      <c r="A519" s="141" t="s">
        <v>2456</v>
      </c>
      <c r="B519" s="4" t="s">
        <v>3110</v>
      </c>
      <c r="C519" s="20" t="s">
        <v>4170</v>
      </c>
      <c r="D519" s="143" t="s">
        <v>3512</v>
      </c>
      <c r="E519" s="23" t="s">
        <v>892</v>
      </c>
      <c r="F519" s="331">
        <f>SUM(LARGE(G519:CG519,{1,2,3,4,5,6}))</f>
        <v>360</v>
      </c>
      <c r="G519" s="36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>
        <v>360</v>
      </c>
      <c r="BX519" s="37"/>
      <c r="BY519" s="37"/>
      <c r="BZ519" s="37"/>
      <c r="CA519" s="38"/>
      <c r="CB519" s="31">
        <v>0</v>
      </c>
      <c r="CC519" s="31">
        <v>0</v>
      </c>
      <c r="CD519" s="31">
        <v>0</v>
      </c>
      <c r="CE519" s="32">
        <v>0</v>
      </c>
      <c r="CF519" s="32">
        <v>0</v>
      </c>
      <c r="CG519" s="32">
        <v>0</v>
      </c>
    </row>
    <row r="520" spans="1:89" ht="15" customHeight="1" thickBot="1" x14ac:dyDescent="0.3">
      <c r="A520" s="141" t="s">
        <v>2458</v>
      </c>
      <c r="B520" s="19" t="s">
        <v>2646</v>
      </c>
      <c r="C520" s="20" t="s">
        <v>4055</v>
      </c>
      <c r="D520" s="143" t="s">
        <v>2647</v>
      </c>
      <c r="E520" s="23" t="s">
        <v>393</v>
      </c>
      <c r="F520" s="331">
        <f>SUM(LARGE(G520:CG520,{1,2,3,4,5,6}))</f>
        <v>360</v>
      </c>
      <c r="G520" s="36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>
        <v>360</v>
      </c>
      <c r="BX520" s="37"/>
      <c r="BY520" s="37"/>
      <c r="BZ520" s="37"/>
      <c r="CA520" s="38"/>
      <c r="CB520" s="31">
        <v>0</v>
      </c>
      <c r="CC520" s="31">
        <v>0</v>
      </c>
      <c r="CD520" s="31">
        <v>0</v>
      </c>
      <c r="CE520" s="32">
        <v>0</v>
      </c>
      <c r="CF520" s="32">
        <v>0</v>
      </c>
      <c r="CG520" s="32">
        <v>0</v>
      </c>
    </row>
    <row r="521" spans="1:89" ht="15" customHeight="1" thickBot="1" x14ac:dyDescent="0.3">
      <c r="A521" s="141" t="s">
        <v>2460</v>
      </c>
      <c r="B521" s="19" t="s">
        <v>2909</v>
      </c>
      <c r="C521" s="20" t="s">
        <v>4563</v>
      </c>
      <c r="D521" s="143" t="s">
        <v>2910</v>
      </c>
      <c r="E521" s="23" t="s">
        <v>4659</v>
      </c>
      <c r="F521" s="331">
        <f>SUM(LARGE(G521:CG521,{1,2,3,4,5,6}))</f>
        <v>360</v>
      </c>
      <c r="G521" s="36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>
        <v>360</v>
      </c>
      <c r="Z521" s="37"/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8"/>
      <c r="CB521" s="31">
        <v>0</v>
      </c>
      <c r="CC521" s="31">
        <v>0</v>
      </c>
      <c r="CD521" s="31">
        <v>0</v>
      </c>
      <c r="CE521" s="32">
        <v>0</v>
      </c>
      <c r="CF521" s="32">
        <v>0</v>
      </c>
      <c r="CG521" s="32">
        <v>0</v>
      </c>
      <c r="CK521" s="140"/>
    </row>
    <row r="522" spans="1:89" ht="15" customHeight="1" thickBot="1" x14ac:dyDescent="0.3">
      <c r="A522" s="141" t="s">
        <v>2463</v>
      </c>
      <c r="B522" s="19" t="s">
        <v>2941</v>
      </c>
      <c r="C522" s="20" t="s">
        <v>4422</v>
      </c>
      <c r="D522" s="143" t="s">
        <v>2942</v>
      </c>
      <c r="E522" s="23" t="s">
        <v>393</v>
      </c>
      <c r="F522" s="331">
        <f>SUM(LARGE(G522:CG522,{1,2,3,4,5,6}))</f>
        <v>360</v>
      </c>
      <c r="G522" s="36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>
        <v>360</v>
      </c>
      <c r="BX522" s="37"/>
      <c r="BY522" s="37"/>
      <c r="BZ522" s="37"/>
      <c r="CA522" s="38"/>
      <c r="CB522" s="31">
        <v>0</v>
      </c>
      <c r="CC522" s="31">
        <v>0</v>
      </c>
      <c r="CD522" s="31">
        <v>0</v>
      </c>
      <c r="CE522" s="32">
        <v>0</v>
      </c>
      <c r="CF522" s="32">
        <v>0</v>
      </c>
      <c r="CG522" s="32">
        <v>0</v>
      </c>
    </row>
    <row r="523" spans="1:89" ht="15" customHeight="1" thickBot="1" x14ac:dyDescent="0.3">
      <c r="A523" s="141" t="s">
        <v>2466</v>
      </c>
      <c r="B523" s="19" t="s">
        <v>2960</v>
      </c>
      <c r="C523" s="20" t="s">
        <v>4576</v>
      </c>
      <c r="D523" s="143" t="s">
        <v>2961</v>
      </c>
      <c r="E523" s="23" t="s">
        <v>4659</v>
      </c>
      <c r="F523" s="331">
        <f>SUM(LARGE(G523:CG523,{1,2,3,4,5,6}))</f>
        <v>360</v>
      </c>
      <c r="G523" s="36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>
        <v>360</v>
      </c>
      <c r="Z523" s="37"/>
      <c r="AA523" s="37"/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8"/>
      <c r="CB523" s="31">
        <v>0</v>
      </c>
      <c r="CC523" s="31">
        <v>0</v>
      </c>
      <c r="CD523" s="31">
        <v>0</v>
      </c>
      <c r="CE523" s="32">
        <v>0</v>
      </c>
      <c r="CF523" s="32">
        <v>0</v>
      </c>
      <c r="CG523" s="32">
        <v>0</v>
      </c>
      <c r="CK523" s="140"/>
    </row>
    <row r="524" spans="1:89" ht="15" customHeight="1" thickBot="1" x14ac:dyDescent="0.3">
      <c r="A524" s="141" t="s">
        <v>2469</v>
      </c>
      <c r="B524" s="21" t="s">
        <v>749</v>
      </c>
      <c r="C524" s="20" t="s">
        <v>4387</v>
      </c>
      <c r="D524" s="143" t="s">
        <v>750</v>
      </c>
      <c r="E524" s="23" t="s">
        <v>148</v>
      </c>
      <c r="F524" s="331">
        <f>SUM(LARGE(G524:CG524,{1,2,3,4,5,6}))</f>
        <v>357</v>
      </c>
      <c r="G524" s="36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>
        <v>357</v>
      </c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8"/>
      <c r="CB524" s="31">
        <v>0</v>
      </c>
      <c r="CC524" s="31">
        <v>0</v>
      </c>
      <c r="CD524" s="31">
        <v>0</v>
      </c>
      <c r="CE524" s="32">
        <v>0</v>
      </c>
      <c r="CF524" s="32">
        <v>0</v>
      </c>
      <c r="CG524" s="32">
        <v>0</v>
      </c>
    </row>
    <row r="525" spans="1:89" ht="15" customHeight="1" thickBot="1" x14ac:dyDescent="0.3">
      <c r="A525" s="141" t="s">
        <v>2472</v>
      </c>
      <c r="B525" s="19" t="s">
        <v>1585</v>
      </c>
      <c r="C525" s="20" t="s">
        <v>3781</v>
      </c>
      <c r="D525" s="143" t="s">
        <v>1586</v>
      </c>
      <c r="E525" s="23" t="s">
        <v>306</v>
      </c>
      <c r="F525" s="331">
        <f>SUM(LARGE(G525:CG525,{1,2,3,4,5,6}))</f>
        <v>352</v>
      </c>
      <c r="G525" s="36"/>
      <c r="H525" s="37"/>
      <c r="I525" s="37"/>
      <c r="J525" s="37"/>
      <c r="K525" s="37">
        <v>147</v>
      </c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>
        <v>205</v>
      </c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8"/>
      <c r="CB525" s="31">
        <v>0</v>
      </c>
      <c r="CC525" s="31">
        <v>0</v>
      </c>
      <c r="CD525" s="31">
        <v>0</v>
      </c>
      <c r="CE525" s="32">
        <v>0</v>
      </c>
      <c r="CF525" s="32">
        <v>0</v>
      </c>
      <c r="CG525" s="32">
        <v>0</v>
      </c>
    </row>
    <row r="526" spans="1:89" ht="15" customHeight="1" thickBot="1" x14ac:dyDescent="0.3">
      <c r="A526" s="141" t="s">
        <v>2475</v>
      </c>
      <c r="B526" s="21" t="s">
        <v>1001</v>
      </c>
      <c r="C526" s="20" t="s">
        <v>4452</v>
      </c>
      <c r="D526" s="143" t="s">
        <v>1002</v>
      </c>
      <c r="E526" s="23" t="s">
        <v>162</v>
      </c>
      <c r="F526" s="331">
        <f>SUM(LARGE(G526:CG526,{1,2,3,4,5,6}))</f>
        <v>350</v>
      </c>
      <c r="G526" s="36"/>
      <c r="H526" s="37"/>
      <c r="I526" s="37"/>
      <c r="J526" s="37">
        <v>175</v>
      </c>
      <c r="K526" s="37"/>
      <c r="L526" s="37"/>
      <c r="M526" s="37"/>
      <c r="N526" s="37"/>
      <c r="O526" s="37"/>
      <c r="P526" s="37"/>
      <c r="Q526" s="37"/>
      <c r="R526" s="37"/>
      <c r="S526" s="37"/>
      <c r="T526" s="37">
        <v>175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8"/>
      <c r="CB526" s="31">
        <v>0</v>
      </c>
      <c r="CC526" s="31">
        <v>0</v>
      </c>
      <c r="CD526" s="31">
        <v>0</v>
      </c>
      <c r="CE526" s="32">
        <v>0</v>
      </c>
      <c r="CF526" s="32">
        <v>0</v>
      </c>
      <c r="CG526" s="32">
        <v>0</v>
      </c>
    </row>
    <row r="527" spans="1:89" ht="15" customHeight="1" thickBot="1" x14ac:dyDescent="0.3">
      <c r="A527" s="141" t="s">
        <v>2478</v>
      </c>
      <c r="B527" s="19" t="s">
        <v>1831</v>
      </c>
      <c r="C527" s="20" t="s">
        <v>3861</v>
      </c>
      <c r="D527" s="143" t="s">
        <v>1832</v>
      </c>
      <c r="E527" s="23" t="s">
        <v>162</v>
      </c>
      <c r="F527" s="331">
        <f>SUM(LARGE(G527:CG527,{1,2,3,4,5,6}))</f>
        <v>350</v>
      </c>
      <c r="G527" s="36"/>
      <c r="H527" s="37"/>
      <c r="I527" s="37"/>
      <c r="J527" s="37">
        <v>175</v>
      </c>
      <c r="K527" s="37"/>
      <c r="L527" s="37"/>
      <c r="M527" s="37"/>
      <c r="N527" s="37"/>
      <c r="O527" s="37"/>
      <c r="P527" s="37"/>
      <c r="Q527" s="37"/>
      <c r="R527" s="37"/>
      <c r="S527" s="37"/>
      <c r="T527" s="37">
        <v>175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8"/>
      <c r="CB527" s="31">
        <v>0</v>
      </c>
      <c r="CC527" s="31">
        <v>0</v>
      </c>
      <c r="CD527" s="31">
        <v>0</v>
      </c>
      <c r="CE527" s="32">
        <v>0</v>
      </c>
      <c r="CF527" s="32">
        <v>0</v>
      </c>
      <c r="CG527" s="32">
        <v>0</v>
      </c>
    </row>
    <row r="528" spans="1:89" ht="15" customHeight="1" thickBot="1" x14ac:dyDescent="0.3">
      <c r="A528" s="141" t="s">
        <v>2481</v>
      </c>
      <c r="B528" s="127" t="s">
        <v>752</v>
      </c>
      <c r="C528" s="20" t="s">
        <v>4371</v>
      </c>
      <c r="D528" s="143" t="s">
        <v>753</v>
      </c>
      <c r="E528" s="23" t="s">
        <v>152</v>
      </c>
      <c r="F528" s="331">
        <f>SUM(LARGE(G528:CG528,{1,2,3,4,5,6}))</f>
        <v>344</v>
      </c>
      <c r="G528" s="36"/>
      <c r="H528" s="37"/>
      <c r="I528" s="37"/>
      <c r="J528" s="37"/>
      <c r="K528" s="37"/>
      <c r="L528" s="37"/>
      <c r="M528" s="37">
        <v>152</v>
      </c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>
        <v>192</v>
      </c>
      <c r="BS528" s="37"/>
      <c r="BT528" s="37"/>
      <c r="BU528" s="37"/>
      <c r="BV528" s="37"/>
      <c r="BW528" s="37"/>
      <c r="BX528" s="37"/>
      <c r="BY528" s="37"/>
      <c r="BZ528" s="37"/>
      <c r="CA528" s="38"/>
      <c r="CB528" s="31">
        <v>0</v>
      </c>
      <c r="CC528" s="31">
        <v>0</v>
      </c>
      <c r="CD528" s="31">
        <v>0</v>
      </c>
      <c r="CE528" s="32">
        <v>0</v>
      </c>
      <c r="CF528" s="32">
        <v>0</v>
      </c>
      <c r="CG528" s="32">
        <v>0</v>
      </c>
    </row>
    <row r="529" spans="1:89" ht="15" customHeight="1" thickBot="1" x14ac:dyDescent="0.3">
      <c r="A529" s="141" t="s">
        <v>2484</v>
      </c>
      <c r="B529" s="6" t="s">
        <v>1045</v>
      </c>
      <c r="C529" s="20" t="s">
        <v>3985</v>
      </c>
      <c r="D529" s="143" t="s">
        <v>3569</v>
      </c>
      <c r="E529" s="23" t="s">
        <v>4641</v>
      </c>
      <c r="F529" s="331">
        <f>SUM(LARGE(G529:CG529,{1,2,3,4,5,6}))</f>
        <v>344</v>
      </c>
      <c r="G529" s="36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>
        <v>177</v>
      </c>
      <c r="BR529" s="37"/>
      <c r="BS529" s="37"/>
      <c r="BT529" s="37"/>
      <c r="BU529" s="37"/>
      <c r="BV529" s="37"/>
      <c r="BW529" s="37"/>
      <c r="BX529" s="37">
        <v>167</v>
      </c>
      <c r="BY529" s="37"/>
      <c r="BZ529" s="37"/>
      <c r="CA529" s="38"/>
      <c r="CB529" s="31">
        <v>0</v>
      </c>
      <c r="CC529" s="31">
        <v>0</v>
      </c>
      <c r="CD529" s="31">
        <v>0</v>
      </c>
      <c r="CE529" s="32">
        <v>0</v>
      </c>
      <c r="CF529" s="32">
        <v>0</v>
      </c>
      <c r="CG529" s="32">
        <v>0</v>
      </c>
    </row>
    <row r="530" spans="1:89" ht="15" customHeight="1" thickBot="1" x14ac:dyDescent="0.3">
      <c r="A530" s="141" t="s">
        <v>2486</v>
      </c>
      <c r="B530" s="6" t="s">
        <v>2519</v>
      </c>
      <c r="C530" s="20" t="s">
        <v>3662</v>
      </c>
      <c r="D530" s="143" t="s">
        <v>3464</v>
      </c>
      <c r="E530" s="23" t="s">
        <v>4641</v>
      </c>
      <c r="F530" s="331">
        <f>SUM(LARGE(G530:CG530,{1,2,3,4,5,6}))</f>
        <v>344</v>
      </c>
      <c r="G530" s="36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>
        <v>177</v>
      </c>
      <c r="BR530" s="37"/>
      <c r="BS530" s="37"/>
      <c r="BT530" s="37"/>
      <c r="BU530" s="37"/>
      <c r="BV530" s="37"/>
      <c r="BW530" s="37"/>
      <c r="BX530" s="37">
        <v>167</v>
      </c>
      <c r="BY530" s="37"/>
      <c r="BZ530" s="37"/>
      <c r="CA530" s="38"/>
      <c r="CB530" s="31">
        <v>0</v>
      </c>
      <c r="CC530" s="31">
        <v>0</v>
      </c>
      <c r="CD530" s="31">
        <v>0</v>
      </c>
      <c r="CE530" s="32">
        <v>0</v>
      </c>
      <c r="CF530" s="32">
        <v>0</v>
      </c>
      <c r="CG530" s="32">
        <v>0</v>
      </c>
    </row>
    <row r="531" spans="1:89" ht="15" customHeight="1" thickBot="1" x14ac:dyDescent="0.3">
      <c r="A531" s="141" t="s">
        <v>2487</v>
      </c>
      <c r="B531" s="75" t="s">
        <v>1251</v>
      </c>
      <c r="C531" s="15">
        <v>38126</v>
      </c>
      <c r="D531" s="76">
        <v>68736</v>
      </c>
      <c r="E531" s="431" t="s">
        <v>222</v>
      </c>
      <c r="F531" s="331">
        <f>SUM(LARGE(G531:CG531,{1,2,3,4,5,6}))</f>
        <v>342</v>
      </c>
      <c r="G531" s="36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>
        <v>205</v>
      </c>
      <c r="BQ531" s="37"/>
      <c r="BR531" s="37"/>
      <c r="BS531" s="37"/>
      <c r="BT531" s="37"/>
      <c r="BU531" s="37"/>
      <c r="BV531" s="37"/>
      <c r="BW531" s="37"/>
      <c r="BX531" s="37"/>
      <c r="BY531" s="37"/>
      <c r="BZ531" s="37">
        <v>137</v>
      </c>
      <c r="CA531" s="38"/>
      <c r="CB531" s="31">
        <v>0</v>
      </c>
      <c r="CC531" s="31">
        <v>0</v>
      </c>
      <c r="CD531" s="31">
        <v>0</v>
      </c>
      <c r="CE531" s="32">
        <v>0</v>
      </c>
      <c r="CF531" s="32">
        <v>0</v>
      </c>
      <c r="CG531" s="32">
        <v>0</v>
      </c>
    </row>
    <row r="532" spans="1:89" ht="15" customHeight="1" thickBot="1" x14ac:dyDescent="0.3">
      <c r="A532" s="141" t="s">
        <v>2489</v>
      </c>
      <c r="B532" s="19" t="s">
        <v>2654</v>
      </c>
      <c r="C532" s="20" t="s">
        <v>3724</v>
      </c>
      <c r="D532" s="143" t="s">
        <v>2655</v>
      </c>
      <c r="E532" s="23" t="s">
        <v>222</v>
      </c>
      <c r="F532" s="331">
        <f>SUM(LARGE(G532:CG532,{1,2,3,4,5,6}))</f>
        <v>342</v>
      </c>
      <c r="G532" s="36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>
        <v>205</v>
      </c>
      <c r="BQ532" s="37"/>
      <c r="BR532" s="37"/>
      <c r="BS532" s="37"/>
      <c r="BT532" s="37"/>
      <c r="BU532" s="37"/>
      <c r="BV532" s="37"/>
      <c r="BW532" s="37"/>
      <c r="BX532" s="37"/>
      <c r="BY532" s="37"/>
      <c r="BZ532" s="37">
        <v>137</v>
      </c>
      <c r="CA532" s="38"/>
      <c r="CB532" s="31">
        <v>0</v>
      </c>
      <c r="CC532" s="31">
        <v>0</v>
      </c>
      <c r="CD532" s="31">
        <v>0</v>
      </c>
      <c r="CE532" s="32">
        <v>0</v>
      </c>
      <c r="CF532" s="32">
        <v>0</v>
      </c>
      <c r="CG532" s="32">
        <v>0</v>
      </c>
    </row>
    <row r="533" spans="1:89" ht="15" customHeight="1" thickBot="1" x14ac:dyDescent="0.3">
      <c r="A533" s="141" t="s">
        <v>2492</v>
      </c>
      <c r="B533" s="2" t="s">
        <v>1964</v>
      </c>
      <c r="C533" s="20" t="s">
        <v>3900</v>
      </c>
      <c r="D533" s="143" t="s">
        <v>3425</v>
      </c>
      <c r="E533" s="23" t="s">
        <v>4643</v>
      </c>
      <c r="F533" s="331">
        <f>SUM(LARGE(G533:CG533,{1,2,3,4,5,6}))</f>
        <v>340</v>
      </c>
      <c r="G533" s="36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>
        <v>340</v>
      </c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8"/>
      <c r="CB533" s="31">
        <v>0</v>
      </c>
      <c r="CC533" s="31">
        <v>0</v>
      </c>
      <c r="CD533" s="31">
        <v>0</v>
      </c>
      <c r="CE533" s="32">
        <v>0</v>
      </c>
      <c r="CF533" s="32">
        <v>0</v>
      </c>
      <c r="CG533" s="32">
        <v>0</v>
      </c>
    </row>
    <row r="534" spans="1:89" ht="15" customHeight="1" thickBot="1" x14ac:dyDescent="0.3">
      <c r="A534" s="141" t="s">
        <v>2495</v>
      </c>
      <c r="B534" s="75" t="s">
        <v>1867</v>
      </c>
      <c r="C534" s="20" t="s">
        <v>3867</v>
      </c>
      <c r="D534" s="143" t="s">
        <v>1868</v>
      </c>
      <c r="E534" s="23" t="s">
        <v>4652</v>
      </c>
      <c r="F534" s="331">
        <f>SUM(LARGE(G534:CG534,{1,2,3,4,5,6}))</f>
        <v>340</v>
      </c>
      <c r="G534" s="36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>
        <v>340</v>
      </c>
      <c r="BZ534" s="37"/>
      <c r="CA534" s="38"/>
      <c r="CB534" s="31">
        <v>0</v>
      </c>
      <c r="CC534" s="31">
        <v>0</v>
      </c>
      <c r="CD534" s="31">
        <v>0</v>
      </c>
      <c r="CE534" s="32">
        <v>0</v>
      </c>
      <c r="CF534" s="32">
        <v>0</v>
      </c>
      <c r="CG534" s="32">
        <v>0</v>
      </c>
    </row>
    <row r="535" spans="1:89" ht="15" customHeight="1" thickBot="1" x14ac:dyDescent="0.3">
      <c r="A535" s="141" t="s">
        <v>2497</v>
      </c>
      <c r="B535" s="6" t="s">
        <v>1011</v>
      </c>
      <c r="C535" s="20" t="s">
        <v>4460</v>
      </c>
      <c r="D535" s="143" t="s">
        <v>3582</v>
      </c>
      <c r="E535" s="23" t="s">
        <v>386</v>
      </c>
      <c r="F535" s="331">
        <f>SUM(LARGE(G535:CG535,{1,2,3,4,5,6}))</f>
        <v>340</v>
      </c>
      <c r="G535" s="36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>
        <v>340</v>
      </c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8"/>
      <c r="CB535" s="31">
        <v>0</v>
      </c>
      <c r="CC535" s="31">
        <v>0</v>
      </c>
      <c r="CD535" s="31">
        <v>0</v>
      </c>
      <c r="CE535" s="32">
        <v>0</v>
      </c>
      <c r="CF535" s="32">
        <v>0</v>
      </c>
      <c r="CG535" s="32">
        <v>0</v>
      </c>
    </row>
    <row r="536" spans="1:89" ht="15" customHeight="1" thickBot="1" x14ac:dyDescent="0.3">
      <c r="A536" s="141" t="s">
        <v>2499</v>
      </c>
      <c r="B536" s="21" t="s">
        <v>921</v>
      </c>
      <c r="C536" s="20" t="s">
        <v>4013</v>
      </c>
      <c r="D536" s="143" t="s">
        <v>922</v>
      </c>
      <c r="E536" s="23" t="s">
        <v>513</v>
      </c>
      <c r="F536" s="331">
        <f>SUM(LARGE(G536:CG536,{1,2,3,4,5,6}))</f>
        <v>340</v>
      </c>
      <c r="G536" s="36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>
        <v>340</v>
      </c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8"/>
      <c r="CB536" s="31">
        <v>0</v>
      </c>
      <c r="CC536" s="31">
        <v>0</v>
      </c>
      <c r="CD536" s="31">
        <v>0</v>
      </c>
      <c r="CE536" s="32">
        <v>0</v>
      </c>
      <c r="CF536" s="32">
        <v>0</v>
      </c>
      <c r="CG536" s="32">
        <v>0</v>
      </c>
    </row>
    <row r="537" spans="1:89" ht="15" customHeight="1" thickBot="1" x14ac:dyDescent="0.3">
      <c r="A537" s="141" t="s">
        <v>2501</v>
      </c>
      <c r="B537" s="21" t="s">
        <v>2358</v>
      </c>
      <c r="C537" s="20" t="s">
        <v>4032</v>
      </c>
      <c r="D537" s="143" t="s">
        <v>2359</v>
      </c>
      <c r="E537" s="23" t="s">
        <v>497</v>
      </c>
      <c r="F537" s="331">
        <f>SUM(LARGE(G537:CG537,{1,2,3,4,5,6}))</f>
        <v>337</v>
      </c>
      <c r="G537" s="36"/>
      <c r="H537" s="37"/>
      <c r="I537" s="37"/>
      <c r="J537" s="37"/>
      <c r="K537" s="37">
        <v>76</v>
      </c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>
        <v>147</v>
      </c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>
        <v>114</v>
      </c>
      <c r="BR537" s="37"/>
      <c r="BS537" s="37"/>
      <c r="BT537" s="37"/>
      <c r="BU537" s="37"/>
      <c r="BV537" s="37"/>
      <c r="BW537" s="37"/>
      <c r="BX537" s="37"/>
      <c r="BY537" s="37"/>
      <c r="BZ537" s="37"/>
      <c r="CA537" s="38"/>
      <c r="CB537" s="31">
        <v>0</v>
      </c>
      <c r="CC537" s="31">
        <v>0</v>
      </c>
      <c r="CD537" s="31">
        <v>0</v>
      </c>
      <c r="CE537" s="32">
        <v>0</v>
      </c>
      <c r="CF537" s="32">
        <v>0</v>
      </c>
      <c r="CG537" s="32">
        <v>0</v>
      </c>
    </row>
    <row r="538" spans="1:89" ht="15" customHeight="1" thickBot="1" x14ac:dyDescent="0.3">
      <c r="A538" s="141" t="s">
        <v>2503</v>
      </c>
      <c r="B538" s="17" t="s">
        <v>2210</v>
      </c>
      <c r="C538" s="20" t="s">
        <v>3935</v>
      </c>
      <c r="D538" s="143" t="s">
        <v>3452</v>
      </c>
      <c r="E538" s="23" t="s">
        <v>152</v>
      </c>
      <c r="F538" s="331">
        <f>SUM(LARGE(G538:CG538,{1,2,3,4,5,6}))</f>
        <v>334</v>
      </c>
      <c r="G538" s="36"/>
      <c r="H538" s="37"/>
      <c r="I538" s="37"/>
      <c r="J538" s="37"/>
      <c r="K538" s="37"/>
      <c r="L538" s="37"/>
      <c r="M538" s="37">
        <v>152</v>
      </c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>
        <v>182</v>
      </c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8"/>
      <c r="CB538" s="31">
        <v>0</v>
      </c>
      <c r="CC538" s="31">
        <v>0</v>
      </c>
      <c r="CD538" s="31">
        <v>0</v>
      </c>
      <c r="CE538" s="32">
        <v>0</v>
      </c>
      <c r="CF538" s="32">
        <v>0</v>
      </c>
      <c r="CG538" s="32">
        <v>0</v>
      </c>
    </row>
    <row r="539" spans="1:89" ht="15" customHeight="1" thickBot="1" x14ac:dyDescent="0.3">
      <c r="A539" s="141" t="s">
        <v>2505</v>
      </c>
      <c r="B539" s="19" t="s">
        <v>840</v>
      </c>
      <c r="C539" s="20" t="s">
        <v>4405</v>
      </c>
      <c r="D539" s="143" t="s">
        <v>841</v>
      </c>
      <c r="E539" s="23" t="s">
        <v>4649</v>
      </c>
      <c r="F539" s="331">
        <f>SUM(LARGE(G539:CG539,{1,2,3,4,5,6}))</f>
        <v>332</v>
      </c>
      <c r="G539" s="36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F539" s="37"/>
      <c r="AG539" s="37"/>
      <c r="AH539" s="37">
        <v>175</v>
      </c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>
        <v>157</v>
      </c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8"/>
      <c r="CB539" s="31">
        <v>0</v>
      </c>
      <c r="CC539" s="31">
        <v>0</v>
      </c>
      <c r="CD539" s="31">
        <v>0</v>
      </c>
      <c r="CE539" s="32">
        <v>0</v>
      </c>
      <c r="CF539" s="32">
        <v>0</v>
      </c>
      <c r="CG539" s="32">
        <v>0</v>
      </c>
      <c r="CK539" s="140"/>
    </row>
    <row r="540" spans="1:89" ht="15" customHeight="1" thickBot="1" x14ac:dyDescent="0.3">
      <c r="A540" s="141" t="s">
        <v>2508</v>
      </c>
      <c r="B540" s="19" t="s">
        <v>2265</v>
      </c>
      <c r="C540" s="20" t="s">
        <v>4003</v>
      </c>
      <c r="D540" s="143" t="s">
        <v>2266</v>
      </c>
      <c r="E540" s="23" t="s">
        <v>4655</v>
      </c>
      <c r="F540" s="331">
        <f>SUM(LARGE(G540:CG540,{1,2,3,4,5,6}))</f>
        <v>332</v>
      </c>
      <c r="G540" s="36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>
        <v>157</v>
      </c>
      <c r="AB540" s="37"/>
      <c r="AC540" s="37"/>
      <c r="AD540" s="37"/>
      <c r="AE540" s="37"/>
      <c r="AF540" s="37">
        <v>175</v>
      </c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8"/>
      <c r="CB540" s="31">
        <v>0</v>
      </c>
      <c r="CC540" s="31">
        <v>0</v>
      </c>
      <c r="CD540" s="31">
        <v>0</v>
      </c>
      <c r="CE540" s="32">
        <v>0</v>
      </c>
      <c r="CF540" s="32">
        <v>0</v>
      </c>
      <c r="CG540" s="32">
        <v>0</v>
      </c>
    </row>
    <row r="541" spans="1:89" ht="15" customHeight="1" thickBot="1" x14ac:dyDescent="0.25">
      <c r="A541" s="141" t="s">
        <v>2510</v>
      </c>
      <c r="B541" s="44" t="s">
        <v>1731</v>
      </c>
      <c r="C541" s="20" t="s">
        <v>3823</v>
      </c>
      <c r="D541" s="143" t="s">
        <v>1732</v>
      </c>
      <c r="E541" s="23" t="s">
        <v>4654</v>
      </c>
      <c r="F541" s="331">
        <f>SUM(LARGE(G541:CG541,{1,2,3,4,5,6}))</f>
        <v>332</v>
      </c>
      <c r="G541" s="36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>
        <v>157</v>
      </c>
      <c r="AG541" s="37"/>
      <c r="AH541" s="37">
        <v>175</v>
      </c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8"/>
      <c r="CB541" s="31">
        <v>0</v>
      </c>
      <c r="CC541" s="31">
        <v>0</v>
      </c>
      <c r="CD541" s="31">
        <v>0</v>
      </c>
      <c r="CE541" s="32">
        <v>0</v>
      </c>
      <c r="CF541" s="32">
        <v>0</v>
      </c>
      <c r="CG541" s="32">
        <v>0</v>
      </c>
    </row>
    <row r="542" spans="1:89" ht="15" customHeight="1" thickBot="1" x14ac:dyDescent="0.3">
      <c r="A542" s="141" t="s">
        <v>2513</v>
      </c>
      <c r="B542" s="2" t="s">
        <v>2122</v>
      </c>
      <c r="C542" s="20" t="s">
        <v>4017</v>
      </c>
      <c r="D542" s="143" t="s">
        <v>2123</v>
      </c>
      <c r="E542" s="23" t="s">
        <v>513</v>
      </c>
      <c r="F542" s="331">
        <f>SUM(LARGE(G542:CG542,{1,2,3,4,5,6}))</f>
        <v>330</v>
      </c>
      <c r="G542" s="36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>
        <v>330</v>
      </c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8"/>
      <c r="CB542" s="31">
        <v>0</v>
      </c>
      <c r="CC542" s="31">
        <v>0</v>
      </c>
      <c r="CD542" s="31">
        <v>0</v>
      </c>
      <c r="CE542" s="32">
        <v>0</v>
      </c>
      <c r="CF542" s="32">
        <v>0</v>
      </c>
      <c r="CG542" s="32">
        <v>0</v>
      </c>
      <c r="CK542" s="140"/>
    </row>
    <row r="543" spans="1:89" ht="15" customHeight="1" thickBot="1" x14ac:dyDescent="0.3">
      <c r="A543" s="141" t="s">
        <v>2516</v>
      </c>
      <c r="B543" s="21" t="s">
        <v>855</v>
      </c>
      <c r="C543" s="20" t="s">
        <v>4428</v>
      </c>
      <c r="D543" s="143" t="s">
        <v>856</v>
      </c>
      <c r="E543" s="23" t="s">
        <v>513</v>
      </c>
      <c r="F543" s="331">
        <f>SUM(LARGE(G543:CG543,{1,2,3,4,5,6}))</f>
        <v>330</v>
      </c>
      <c r="G543" s="36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>
        <v>330</v>
      </c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8"/>
      <c r="CB543" s="31">
        <v>0</v>
      </c>
      <c r="CC543" s="31">
        <v>0</v>
      </c>
      <c r="CD543" s="31">
        <v>0</v>
      </c>
      <c r="CE543" s="32">
        <v>0</v>
      </c>
      <c r="CF543" s="32">
        <v>0</v>
      </c>
      <c r="CG543" s="32">
        <v>0</v>
      </c>
    </row>
    <row r="544" spans="1:89" ht="15" customHeight="1" thickBot="1" x14ac:dyDescent="0.3">
      <c r="A544" s="141" t="s">
        <v>2518</v>
      </c>
      <c r="B544" s="19" t="s">
        <v>1718</v>
      </c>
      <c r="C544" s="20" t="s">
        <v>3794</v>
      </c>
      <c r="D544" s="143" t="s">
        <v>1719</v>
      </c>
      <c r="E544" s="23" t="s">
        <v>513</v>
      </c>
      <c r="F544" s="331">
        <f>SUM(LARGE(G544:CG544,{1,2,3,4,5,6}))</f>
        <v>330</v>
      </c>
      <c r="G544" s="36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>
        <v>330</v>
      </c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8"/>
      <c r="CB544" s="31">
        <v>0</v>
      </c>
      <c r="CC544" s="31">
        <v>0</v>
      </c>
      <c r="CD544" s="31">
        <v>0</v>
      </c>
      <c r="CE544" s="32">
        <v>0</v>
      </c>
      <c r="CF544" s="32">
        <v>0</v>
      </c>
      <c r="CG544" s="32">
        <v>0</v>
      </c>
    </row>
    <row r="545" spans="1:85" ht="15" customHeight="1" thickBot="1" x14ac:dyDescent="0.3">
      <c r="A545" s="141" t="s">
        <v>2520</v>
      </c>
      <c r="B545" s="26" t="s">
        <v>1850</v>
      </c>
      <c r="C545" s="20" t="s">
        <v>3755</v>
      </c>
      <c r="D545" s="143" t="s">
        <v>1851</v>
      </c>
      <c r="E545" s="23" t="s">
        <v>794</v>
      </c>
      <c r="F545" s="331">
        <f>SUM(LARGE(G545:CG545,{1,2,3,4,5,6}))</f>
        <v>330</v>
      </c>
      <c r="G545" s="36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>
        <v>330</v>
      </c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8"/>
      <c r="CB545" s="31">
        <v>0</v>
      </c>
      <c r="CC545" s="31">
        <v>0</v>
      </c>
      <c r="CD545" s="31">
        <v>0</v>
      </c>
      <c r="CE545" s="32">
        <v>0</v>
      </c>
      <c r="CF545" s="32">
        <v>0</v>
      </c>
      <c r="CG545" s="32">
        <v>0</v>
      </c>
    </row>
    <row r="546" spans="1:85" ht="15" customHeight="1" thickBot="1" x14ac:dyDescent="0.3">
      <c r="A546" s="141" t="s">
        <v>2522</v>
      </c>
      <c r="B546" s="19" t="s">
        <v>1790</v>
      </c>
      <c r="C546" s="20" t="s">
        <v>3835</v>
      </c>
      <c r="D546" s="143" t="s">
        <v>1791</v>
      </c>
      <c r="E546" s="23" t="s">
        <v>326</v>
      </c>
      <c r="F546" s="331">
        <f>SUM(LARGE(G546:CG546,{1,2,3,4,5,6}))</f>
        <v>316</v>
      </c>
      <c r="G546" s="36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>
        <v>316</v>
      </c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8"/>
      <c r="CB546" s="31">
        <v>0</v>
      </c>
      <c r="CC546" s="31">
        <v>0</v>
      </c>
      <c r="CD546" s="31">
        <v>0</v>
      </c>
      <c r="CE546" s="32">
        <v>0</v>
      </c>
      <c r="CF546" s="32">
        <v>0</v>
      </c>
      <c r="CG546" s="32">
        <v>0</v>
      </c>
    </row>
    <row r="547" spans="1:85" ht="15" customHeight="1" thickBot="1" x14ac:dyDescent="0.3">
      <c r="A547" s="141" t="s">
        <v>2524</v>
      </c>
      <c r="B547" s="6" t="s">
        <v>3387</v>
      </c>
      <c r="C547" s="13">
        <v>37126</v>
      </c>
      <c r="D547" s="143">
        <v>51401</v>
      </c>
      <c r="E547" s="23" t="s">
        <v>3388</v>
      </c>
      <c r="F547" s="331">
        <f>SUM(LARGE(G547:CG547,{1,2,3,4,5,6}))</f>
        <v>316</v>
      </c>
      <c r="G547" s="36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>
        <v>316</v>
      </c>
      <c r="BY547" s="37"/>
      <c r="BZ547" s="37"/>
      <c r="CA547" s="38"/>
      <c r="CB547" s="31">
        <v>0</v>
      </c>
      <c r="CC547" s="31">
        <v>0</v>
      </c>
      <c r="CD547" s="31">
        <v>0</v>
      </c>
      <c r="CE547" s="32">
        <v>0</v>
      </c>
      <c r="CF547" s="32">
        <v>0</v>
      </c>
      <c r="CG547" s="32">
        <v>0</v>
      </c>
    </row>
    <row r="548" spans="1:85" ht="15" customHeight="1" thickBot="1" x14ac:dyDescent="0.3">
      <c r="A548" s="141" t="s">
        <v>2525</v>
      </c>
      <c r="B548" s="19" t="s">
        <v>3547</v>
      </c>
      <c r="C548" s="20">
        <v>36993</v>
      </c>
      <c r="D548" s="143">
        <v>50106</v>
      </c>
      <c r="E548" s="23" t="s">
        <v>3388</v>
      </c>
      <c r="F548" s="331">
        <f>SUM(LARGE(G548:CG548,{1,2,3,4,5,6}))</f>
        <v>316</v>
      </c>
      <c r="G548" s="36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>
        <v>316</v>
      </c>
      <c r="BY548" s="37"/>
      <c r="BZ548" s="37"/>
      <c r="CA548" s="38"/>
      <c r="CB548" s="31">
        <v>0</v>
      </c>
      <c r="CC548" s="31">
        <v>0</v>
      </c>
      <c r="CD548" s="31">
        <v>0</v>
      </c>
      <c r="CE548" s="32">
        <v>0</v>
      </c>
      <c r="CF548" s="32">
        <v>0</v>
      </c>
      <c r="CG548" s="32">
        <v>0</v>
      </c>
    </row>
    <row r="549" spans="1:85" ht="15" customHeight="1" thickBot="1" x14ac:dyDescent="0.3">
      <c r="A549" s="141" t="s">
        <v>2528</v>
      </c>
      <c r="B549" s="19" t="s">
        <v>3630</v>
      </c>
      <c r="C549" s="20" t="s">
        <v>4577</v>
      </c>
      <c r="D549" s="143" t="s">
        <v>3642</v>
      </c>
      <c r="E549" s="23" t="s">
        <v>166</v>
      </c>
      <c r="F549" s="331">
        <f>SUM(LARGE(G549:CG549,{1,2,3,4,5,6}))</f>
        <v>316</v>
      </c>
      <c r="G549" s="36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>
        <v>316</v>
      </c>
      <c r="BY549" s="37"/>
      <c r="BZ549" s="37"/>
      <c r="CA549" s="38"/>
      <c r="CB549" s="31">
        <v>0</v>
      </c>
      <c r="CC549" s="31">
        <v>0</v>
      </c>
      <c r="CD549" s="31">
        <v>0</v>
      </c>
      <c r="CE549" s="32">
        <v>0</v>
      </c>
      <c r="CF549" s="32">
        <v>0</v>
      </c>
      <c r="CG549" s="32">
        <v>0</v>
      </c>
    </row>
    <row r="550" spans="1:85" ht="15" customHeight="1" thickBot="1" x14ac:dyDescent="0.3">
      <c r="A550" s="141" t="s">
        <v>2530</v>
      </c>
      <c r="B550" s="19" t="s">
        <v>874</v>
      </c>
      <c r="C550" s="20" t="s">
        <v>4407</v>
      </c>
      <c r="D550" s="143" t="s">
        <v>875</v>
      </c>
      <c r="E550" s="23" t="s">
        <v>4655</v>
      </c>
      <c r="F550" s="331">
        <f>SUM(LARGE(G550:CG550,{1,2,3,4,5,6}))</f>
        <v>314</v>
      </c>
      <c r="G550" s="36"/>
      <c r="H550" s="37"/>
      <c r="I550" s="37">
        <v>157</v>
      </c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>
        <v>157</v>
      </c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8"/>
      <c r="CB550" s="31">
        <v>0</v>
      </c>
      <c r="CC550" s="31">
        <v>0</v>
      </c>
      <c r="CD550" s="31">
        <v>0</v>
      </c>
      <c r="CE550" s="32">
        <v>0</v>
      </c>
      <c r="CF550" s="32">
        <v>0</v>
      </c>
      <c r="CG550" s="32">
        <v>0</v>
      </c>
    </row>
    <row r="551" spans="1:85" ht="15" customHeight="1" thickBot="1" x14ac:dyDescent="0.3">
      <c r="A551" s="141" t="s">
        <v>2532</v>
      </c>
      <c r="B551" s="21" t="s">
        <v>1139</v>
      </c>
      <c r="C551" s="20" t="s">
        <v>4494</v>
      </c>
      <c r="D551" s="143" t="s">
        <v>1140</v>
      </c>
      <c r="E551" s="23" t="s">
        <v>490</v>
      </c>
      <c r="F551" s="331">
        <f>SUM(LARGE(G551:CG551,{1,2,3,4,5,6}))</f>
        <v>300</v>
      </c>
      <c r="G551" s="36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>
        <v>300</v>
      </c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8"/>
      <c r="CB551" s="31">
        <v>0</v>
      </c>
      <c r="CC551" s="31">
        <v>0</v>
      </c>
      <c r="CD551" s="31">
        <v>0</v>
      </c>
      <c r="CE551" s="32">
        <v>0</v>
      </c>
      <c r="CF551" s="32">
        <v>0</v>
      </c>
      <c r="CG551" s="32">
        <v>0</v>
      </c>
    </row>
    <row r="552" spans="1:85" ht="15" customHeight="1" thickBot="1" x14ac:dyDescent="0.3">
      <c r="A552" s="141" t="s">
        <v>2534</v>
      </c>
      <c r="B552" s="19" t="s">
        <v>1756</v>
      </c>
      <c r="C552" s="20" t="s">
        <v>3925</v>
      </c>
      <c r="D552" s="143" t="s">
        <v>1757</v>
      </c>
      <c r="E552" s="23" t="s">
        <v>222</v>
      </c>
      <c r="F552" s="331">
        <f>SUM(LARGE(G552:CG552,{1,2,3,4,5,6}))</f>
        <v>300</v>
      </c>
      <c r="G552" s="36"/>
      <c r="H552" s="37"/>
      <c r="I552" s="37"/>
      <c r="J552" s="37">
        <v>300</v>
      </c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8"/>
      <c r="CB552" s="31">
        <v>0</v>
      </c>
      <c r="CC552" s="31">
        <v>0</v>
      </c>
      <c r="CD552" s="31">
        <v>0</v>
      </c>
      <c r="CE552" s="32">
        <v>0</v>
      </c>
      <c r="CF552" s="32">
        <v>0</v>
      </c>
      <c r="CG552" s="32">
        <v>0</v>
      </c>
    </row>
    <row r="553" spans="1:85" ht="15" customHeight="1" thickBot="1" x14ac:dyDescent="0.3">
      <c r="A553" s="141" t="s">
        <v>2538</v>
      </c>
      <c r="B553" s="19" t="s">
        <v>1420</v>
      </c>
      <c r="C553" s="20" t="s">
        <v>3682</v>
      </c>
      <c r="D553" s="143" t="s">
        <v>1421</v>
      </c>
      <c r="E553" s="23" t="s">
        <v>409</v>
      </c>
      <c r="F553" s="331">
        <f>SUM(LARGE(G553:CG553,{1,2,3,4,5,6}))</f>
        <v>300</v>
      </c>
      <c r="G553" s="36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>
        <v>300</v>
      </c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8"/>
      <c r="CB553" s="31">
        <v>0</v>
      </c>
      <c r="CC553" s="31">
        <v>0</v>
      </c>
      <c r="CD553" s="31">
        <v>0</v>
      </c>
      <c r="CE553" s="32">
        <v>0</v>
      </c>
      <c r="CF553" s="32">
        <v>0</v>
      </c>
      <c r="CG553" s="32">
        <v>0</v>
      </c>
    </row>
    <row r="554" spans="1:85" ht="15" customHeight="1" thickBot="1" x14ac:dyDescent="0.3">
      <c r="A554" s="141" t="s">
        <v>2541</v>
      </c>
      <c r="B554" s="19" t="s">
        <v>2131</v>
      </c>
      <c r="C554" s="20" t="s">
        <v>4042</v>
      </c>
      <c r="D554" s="143" t="s">
        <v>2132</v>
      </c>
      <c r="E554" s="23" t="s">
        <v>497</v>
      </c>
      <c r="F554" s="331">
        <f>SUM(LARGE(G554:CG554,{1,2,3,4,5,6}))</f>
        <v>298</v>
      </c>
      <c r="G554" s="36"/>
      <c r="H554" s="37"/>
      <c r="I554" s="37"/>
      <c r="J554" s="37"/>
      <c r="K554" s="37">
        <v>233</v>
      </c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65</v>
      </c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8"/>
      <c r="CB554" s="31">
        <v>0</v>
      </c>
      <c r="CC554" s="31">
        <v>0</v>
      </c>
      <c r="CD554" s="31">
        <v>0</v>
      </c>
      <c r="CE554" s="32">
        <v>0</v>
      </c>
      <c r="CF554" s="32">
        <v>0</v>
      </c>
      <c r="CG554" s="32">
        <v>0</v>
      </c>
    </row>
    <row r="555" spans="1:85" ht="15" customHeight="1" thickBot="1" x14ac:dyDescent="0.3">
      <c r="A555" s="141" t="s">
        <v>2544</v>
      </c>
      <c r="B555" s="19" t="s">
        <v>2115</v>
      </c>
      <c r="C555" s="20" t="s">
        <v>3949</v>
      </c>
      <c r="D555" s="143" t="s">
        <v>2116</v>
      </c>
      <c r="E555" s="23" t="s">
        <v>4655</v>
      </c>
      <c r="F555" s="331">
        <f>SUM(LARGE(G555:CG555,{1,2,3,4,5,6}))</f>
        <v>292</v>
      </c>
      <c r="G555" s="36"/>
      <c r="H555" s="37"/>
      <c r="I555" s="37">
        <v>175</v>
      </c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F555" s="37"/>
      <c r="AG555" s="37"/>
      <c r="AH555" s="37">
        <v>117</v>
      </c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8"/>
      <c r="CB555" s="31">
        <v>0</v>
      </c>
      <c r="CC555" s="31">
        <v>0</v>
      </c>
      <c r="CD555" s="31">
        <v>0</v>
      </c>
      <c r="CE555" s="32">
        <v>0</v>
      </c>
      <c r="CF555" s="32">
        <v>0</v>
      </c>
      <c r="CG555" s="32">
        <v>0</v>
      </c>
    </row>
    <row r="556" spans="1:85" ht="15" customHeight="1" thickBot="1" x14ac:dyDescent="0.3">
      <c r="A556" s="141" t="s">
        <v>2546</v>
      </c>
      <c r="B556" s="21" t="s">
        <v>555</v>
      </c>
      <c r="C556" s="20" t="s">
        <v>4350</v>
      </c>
      <c r="D556" s="143" t="s">
        <v>556</v>
      </c>
      <c r="E556" s="23" t="s">
        <v>393</v>
      </c>
      <c r="F556" s="331">
        <f>SUM(LARGE(G556:CG556,{1,2,3,4,5,6}))</f>
        <v>292</v>
      </c>
      <c r="G556" s="36"/>
      <c r="H556" s="37"/>
      <c r="I556" s="37"/>
      <c r="J556" s="37"/>
      <c r="K556" s="37">
        <v>190</v>
      </c>
      <c r="L556" s="37"/>
      <c r="M556" s="37"/>
      <c r="N556" s="37"/>
      <c r="O556" s="37"/>
      <c r="P556" s="37">
        <v>102</v>
      </c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8"/>
      <c r="CB556" s="31">
        <v>0</v>
      </c>
      <c r="CC556" s="31">
        <v>0</v>
      </c>
      <c r="CD556" s="31">
        <v>0</v>
      </c>
      <c r="CE556" s="32">
        <v>0</v>
      </c>
      <c r="CF556" s="32">
        <v>0</v>
      </c>
      <c r="CG556" s="32">
        <v>0</v>
      </c>
    </row>
    <row r="557" spans="1:85" ht="15" customHeight="1" thickBot="1" x14ac:dyDescent="0.3">
      <c r="A557" s="141" t="s">
        <v>2548</v>
      </c>
      <c r="B557" s="2" t="s">
        <v>3535</v>
      </c>
      <c r="C557" s="20">
        <v>39793</v>
      </c>
      <c r="D557" s="143">
        <v>99196</v>
      </c>
      <c r="E557" s="23" t="s">
        <v>292</v>
      </c>
      <c r="F557" s="331">
        <f>SUM(LARGE(G557:CG557,{1,2,3,4,5,6}))</f>
        <v>290</v>
      </c>
      <c r="G557" s="36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>
        <v>290</v>
      </c>
      <c r="BZ557" s="37"/>
      <c r="CA557" s="38"/>
      <c r="CB557" s="31">
        <v>0</v>
      </c>
      <c r="CC557" s="31">
        <v>0</v>
      </c>
      <c r="CD557" s="31">
        <v>0</v>
      </c>
      <c r="CE557" s="32">
        <v>0</v>
      </c>
      <c r="CF557" s="32">
        <v>0</v>
      </c>
      <c r="CG557" s="32">
        <v>0</v>
      </c>
    </row>
    <row r="558" spans="1:85" ht="15" customHeight="1" thickBot="1" x14ac:dyDescent="0.3">
      <c r="A558" s="141" t="s">
        <v>2551</v>
      </c>
      <c r="B558" s="2" t="s">
        <v>3383</v>
      </c>
      <c r="C558" s="20">
        <v>39738</v>
      </c>
      <c r="D558" s="143">
        <v>142339</v>
      </c>
      <c r="E558" s="23" t="s">
        <v>292</v>
      </c>
      <c r="F558" s="331">
        <f>SUM(LARGE(G558:CG558,{1,2,3,4,5,6}))</f>
        <v>290</v>
      </c>
      <c r="G558" s="36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>
        <v>290</v>
      </c>
      <c r="BZ558" s="37"/>
      <c r="CA558" s="38"/>
      <c r="CB558" s="31">
        <v>0</v>
      </c>
      <c r="CC558" s="31">
        <v>0</v>
      </c>
      <c r="CD558" s="31">
        <v>0</v>
      </c>
      <c r="CE558" s="32">
        <v>0</v>
      </c>
      <c r="CF558" s="32">
        <v>0</v>
      </c>
      <c r="CG558" s="32">
        <v>0</v>
      </c>
    </row>
    <row r="559" spans="1:85" ht="15" customHeight="1" thickBot="1" x14ac:dyDescent="0.3">
      <c r="A559" s="141" t="s">
        <v>2554</v>
      </c>
      <c r="B559" s="4" t="s">
        <v>2962</v>
      </c>
      <c r="C559" s="20" t="s">
        <v>4101</v>
      </c>
      <c r="D559" s="143" t="s">
        <v>3478</v>
      </c>
      <c r="E559" s="23" t="s">
        <v>4657</v>
      </c>
      <c r="F559" s="331">
        <f>SUM(LARGE(G559:CG559,{1,2,3,4,5,6}))</f>
        <v>290</v>
      </c>
      <c r="G559" s="36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>
        <v>290</v>
      </c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8"/>
      <c r="CB559" s="31">
        <v>0</v>
      </c>
      <c r="CC559" s="31">
        <v>0</v>
      </c>
      <c r="CD559" s="31">
        <v>0</v>
      </c>
      <c r="CE559" s="32">
        <v>0</v>
      </c>
      <c r="CF559" s="32">
        <v>0</v>
      </c>
      <c r="CG559" s="32">
        <v>0</v>
      </c>
    </row>
    <row r="560" spans="1:85" ht="15" customHeight="1" thickBot="1" x14ac:dyDescent="0.3">
      <c r="A560" s="141" t="s">
        <v>2556</v>
      </c>
      <c r="B560" s="19" t="s">
        <v>3541</v>
      </c>
      <c r="C560" s="20" t="s">
        <v>4475</v>
      </c>
      <c r="D560" s="143" t="s">
        <v>3587</v>
      </c>
      <c r="E560" s="23" t="s">
        <v>152</v>
      </c>
      <c r="F560" s="331">
        <f>SUM(LARGE(G560:CG560,{1,2,3,4,5,6}))</f>
        <v>290</v>
      </c>
      <c r="G560" s="36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>
        <v>290</v>
      </c>
      <c r="BY560" s="37"/>
      <c r="BZ560" s="37"/>
      <c r="CA560" s="38"/>
      <c r="CB560" s="31">
        <v>0</v>
      </c>
      <c r="CC560" s="31">
        <v>0</v>
      </c>
      <c r="CD560" s="31">
        <v>0</v>
      </c>
      <c r="CE560" s="32">
        <v>0</v>
      </c>
      <c r="CF560" s="32">
        <v>0</v>
      </c>
      <c r="CG560" s="32">
        <v>0</v>
      </c>
    </row>
    <row r="561" spans="1:85" ht="15" customHeight="1" thickBot="1" x14ac:dyDescent="0.3">
      <c r="A561" s="141" t="s">
        <v>2558</v>
      </c>
      <c r="B561" s="2" t="s">
        <v>3396</v>
      </c>
      <c r="C561" s="13">
        <v>39490</v>
      </c>
      <c r="D561" s="47">
        <v>33408</v>
      </c>
      <c r="E561" s="24" t="s">
        <v>1468</v>
      </c>
      <c r="F561" s="331">
        <f>SUM(LARGE(G561:CG561,{1,2,3,4,5,6}))</f>
        <v>290</v>
      </c>
      <c r="G561" s="36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>
        <v>290</v>
      </c>
      <c r="BY561" s="37"/>
      <c r="BZ561" s="37"/>
      <c r="CA561" s="38"/>
      <c r="CB561" s="31">
        <v>0</v>
      </c>
      <c r="CC561" s="31">
        <v>0</v>
      </c>
      <c r="CD561" s="31">
        <v>0</v>
      </c>
      <c r="CE561" s="32">
        <v>0</v>
      </c>
      <c r="CF561" s="32">
        <v>0</v>
      </c>
      <c r="CG561" s="32">
        <v>0</v>
      </c>
    </row>
    <row r="562" spans="1:85" ht="15" customHeight="1" thickBot="1" x14ac:dyDescent="0.3">
      <c r="A562" s="141" t="s">
        <v>2560</v>
      </c>
      <c r="B562" s="19" t="s">
        <v>3536</v>
      </c>
      <c r="C562" s="20" t="s">
        <v>4104</v>
      </c>
      <c r="D562" s="143" t="s">
        <v>3581</v>
      </c>
      <c r="E562" s="23" t="s">
        <v>166</v>
      </c>
      <c r="F562" s="331">
        <f>SUM(LARGE(G562:CG562,{1,2,3,4,5,6}))</f>
        <v>290</v>
      </c>
      <c r="G562" s="36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>
        <v>290</v>
      </c>
      <c r="BY562" s="37"/>
      <c r="BZ562" s="37"/>
      <c r="CA562" s="38"/>
      <c r="CB562" s="31">
        <v>0</v>
      </c>
      <c r="CC562" s="31">
        <v>0</v>
      </c>
      <c r="CD562" s="31">
        <v>0</v>
      </c>
      <c r="CE562" s="32">
        <v>0</v>
      </c>
      <c r="CF562" s="32">
        <v>0</v>
      </c>
      <c r="CG562" s="32">
        <v>0</v>
      </c>
    </row>
    <row r="563" spans="1:85" ht="15" customHeight="1" thickBot="1" x14ac:dyDescent="0.3">
      <c r="A563" s="141" t="s">
        <v>2562</v>
      </c>
      <c r="B563" s="6" t="s">
        <v>944</v>
      </c>
      <c r="C563" s="20" t="s">
        <v>4435</v>
      </c>
      <c r="D563" s="143" t="s">
        <v>3570</v>
      </c>
      <c r="E563" s="23" t="s">
        <v>386</v>
      </c>
      <c r="F563" s="331">
        <f>SUM(LARGE(G563:CG563,{1,2,3,4,5,6}))</f>
        <v>290</v>
      </c>
      <c r="G563" s="36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>
        <v>290</v>
      </c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8"/>
      <c r="CB563" s="31">
        <v>0</v>
      </c>
      <c r="CC563" s="31">
        <v>0</v>
      </c>
      <c r="CD563" s="31">
        <v>0</v>
      </c>
      <c r="CE563" s="32">
        <v>0</v>
      </c>
      <c r="CF563" s="32">
        <v>0</v>
      </c>
      <c r="CG563" s="32">
        <v>0</v>
      </c>
    </row>
    <row r="564" spans="1:85" ht="15" customHeight="1" thickBot="1" x14ac:dyDescent="0.3">
      <c r="A564" s="141" t="s">
        <v>2565</v>
      </c>
      <c r="B564" s="6" t="s">
        <v>1008</v>
      </c>
      <c r="C564" s="20" t="s">
        <v>4459</v>
      </c>
      <c r="D564" s="143" t="s">
        <v>1009</v>
      </c>
      <c r="E564" s="23" t="s">
        <v>526</v>
      </c>
      <c r="F564" s="331">
        <f>SUM(LARGE(G564:CG564,{1,2,3,4,5,6}))</f>
        <v>290</v>
      </c>
      <c r="G564" s="36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>
        <v>290</v>
      </c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8"/>
      <c r="CB564" s="31">
        <v>0</v>
      </c>
      <c r="CC564" s="31">
        <v>0</v>
      </c>
      <c r="CD564" s="31">
        <v>0</v>
      </c>
      <c r="CE564" s="32">
        <v>0</v>
      </c>
      <c r="CF564" s="32">
        <v>0</v>
      </c>
      <c r="CG564" s="32">
        <v>0</v>
      </c>
    </row>
    <row r="565" spans="1:85" ht="15" customHeight="1" thickBot="1" x14ac:dyDescent="0.3">
      <c r="A565" s="141" t="s">
        <v>2567</v>
      </c>
      <c r="B565" s="21" t="s">
        <v>946</v>
      </c>
      <c r="C565" s="20" t="s">
        <v>4436</v>
      </c>
      <c r="D565" s="143" t="s">
        <v>947</v>
      </c>
      <c r="E565" s="23" t="s">
        <v>513</v>
      </c>
      <c r="F565" s="331">
        <f>SUM(LARGE(G565:CG565,{1,2,3,4,5,6}))</f>
        <v>290</v>
      </c>
      <c r="G565" s="36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>
        <v>290</v>
      </c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8"/>
      <c r="CB565" s="31">
        <v>0</v>
      </c>
      <c r="CC565" s="31">
        <v>0</v>
      </c>
      <c r="CD565" s="31">
        <v>0</v>
      </c>
      <c r="CE565" s="32">
        <v>0</v>
      </c>
      <c r="CF565" s="32">
        <v>0</v>
      </c>
      <c r="CG565" s="32">
        <v>0</v>
      </c>
    </row>
    <row r="566" spans="1:85" ht="15" customHeight="1" thickBot="1" x14ac:dyDescent="0.3">
      <c r="A566" s="141" t="s">
        <v>2569</v>
      </c>
      <c r="B566" s="2" t="s">
        <v>2258</v>
      </c>
      <c r="C566" s="20" t="s">
        <v>4004</v>
      </c>
      <c r="D566" s="143" t="s">
        <v>2259</v>
      </c>
      <c r="E566" s="23" t="s">
        <v>513</v>
      </c>
      <c r="F566" s="331">
        <f>SUM(LARGE(G566:CG566,{1,2,3,4,5,6}))</f>
        <v>290</v>
      </c>
      <c r="G566" s="36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>
        <v>290</v>
      </c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8"/>
      <c r="CB566" s="31">
        <v>0</v>
      </c>
      <c r="CC566" s="31">
        <v>0</v>
      </c>
      <c r="CD566" s="31">
        <v>0</v>
      </c>
      <c r="CE566" s="32">
        <v>0</v>
      </c>
      <c r="CF566" s="32">
        <v>0</v>
      </c>
      <c r="CG566" s="32">
        <v>0</v>
      </c>
    </row>
    <row r="567" spans="1:85" ht="15" customHeight="1" thickBot="1" x14ac:dyDescent="0.3">
      <c r="A567" s="141" t="s">
        <v>2572</v>
      </c>
      <c r="B567" s="14" t="s">
        <v>949</v>
      </c>
      <c r="C567" s="20" t="s">
        <v>4437</v>
      </c>
      <c r="D567" s="143" t="s">
        <v>3571</v>
      </c>
      <c r="E567" s="23" t="s">
        <v>4657</v>
      </c>
      <c r="F567" s="331">
        <f>SUM(LARGE(G567:CG567,{1,2,3,4,5,6}))</f>
        <v>290</v>
      </c>
      <c r="G567" s="36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>
        <v>290</v>
      </c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8"/>
      <c r="CB567" s="31">
        <v>0</v>
      </c>
      <c r="CC567" s="31">
        <v>0</v>
      </c>
      <c r="CD567" s="31">
        <v>0</v>
      </c>
      <c r="CE567" s="32">
        <v>0</v>
      </c>
      <c r="CF567" s="32">
        <v>0</v>
      </c>
      <c r="CG567" s="32">
        <v>0</v>
      </c>
    </row>
    <row r="568" spans="1:85" ht="15" customHeight="1" thickBot="1" x14ac:dyDescent="0.3">
      <c r="A568" s="141" t="s">
        <v>2575</v>
      </c>
      <c r="B568" s="19" t="s">
        <v>1999</v>
      </c>
      <c r="C568" s="20" t="s">
        <v>3908</v>
      </c>
      <c r="D568" s="143" t="s">
        <v>2000</v>
      </c>
      <c r="E568" s="23" t="s">
        <v>513</v>
      </c>
      <c r="F568" s="331">
        <f>SUM(LARGE(G568:CG568,{1,2,3,4,5,6}))</f>
        <v>290</v>
      </c>
      <c r="G568" s="36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>
        <v>290</v>
      </c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8"/>
      <c r="CB568" s="31">
        <v>0</v>
      </c>
      <c r="CC568" s="31">
        <v>0</v>
      </c>
      <c r="CD568" s="31">
        <v>0</v>
      </c>
      <c r="CE568" s="32">
        <v>0</v>
      </c>
      <c r="CF568" s="32">
        <v>0</v>
      </c>
      <c r="CG568" s="32">
        <v>0</v>
      </c>
    </row>
    <row r="569" spans="1:85" ht="15" customHeight="1" thickBot="1" x14ac:dyDescent="0.3">
      <c r="A569" s="141" t="s">
        <v>2576</v>
      </c>
      <c r="B569" s="21" t="s">
        <v>2383</v>
      </c>
      <c r="C569" s="20" t="s">
        <v>4040</v>
      </c>
      <c r="D569" s="143" t="s">
        <v>2384</v>
      </c>
      <c r="E569" s="23" t="s">
        <v>166</v>
      </c>
      <c r="F569" s="331">
        <f>SUM(LARGE(G569:CG569,{1,2,3,4,5,6}))</f>
        <v>283</v>
      </c>
      <c r="G569" s="36"/>
      <c r="H569" s="37"/>
      <c r="I569" s="37"/>
      <c r="J569" s="37"/>
      <c r="K569" s="37"/>
      <c r="L569" s="37"/>
      <c r="M569" s="37"/>
      <c r="N569" s="37"/>
      <c r="O569" s="37"/>
      <c r="P569" s="37">
        <v>146</v>
      </c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>
        <v>137</v>
      </c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8"/>
      <c r="CB569" s="31">
        <v>0</v>
      </c>
      <c r="CC569" s="31">
        <v>0</v>
      </c>
      <c r="CD569" s="31">
        <v>0</v>
      </c>
      <c r="CE569" s="32">
        <v>0</v>
      </c>
      <c r="CF569" s="32">
        <v>0</v>
      </c>
      <c r="CG569" s="32">
        <v>0</v>
      </c>
    </row>
    <row r="570" spans="1:85" ht="15" customHeight="1" thickBot="1" x14ac:dyDescent="0.3">
      <c r="A570" s="141" t="s">
        <v>2578</v>
      </c>
      <c r="B570" s="21" t="s">
        <v>3540</v>
      </c>
      <c r="C570" s="20">
        <v>39772</v>
      </c>
      <c r="D570" s="143">
        <v>143419</v>
      </c>
      <c r="E570" s="23" t="s">
        <v>4664</v>
      </c>
      <c r="F570" s="331">
        <f>SUM(LARGE(G570:CG570,{1,2,3,4,5,6}))</f>
        <v>275</v>
      </c>
      <c r="G570" s="36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>
        <v>275</v>
      </c>
      <c r="BZ570" s="37"/>
      <c r="CA570" s="38"/>
      <c r="CB570" s="31">
        <v>0</v>
      </c>
      <c r="CC570" s="31">
        <v>0</v>
      </c>
      <c r="CD570" s="31">
        <v>0</v>
      </c>
      <c r="CE570" s="32">
        <v>0</v>
      </c>
      <c r="CF570" s="32">
        <v>0</v>
      </c>
      <c r="CG570" s="32">
        <v>0</v>
      </c>
    </row>
    <row r="571" spans="1:85" ht="15" customHeight="1" thickBot="1" x14ac:dyDescent="0.3">
      <c r="A571" s="141" t="s">
        <v>2580</v>
      </c>
      <c r="B571" s="21" t="s">
        <v>3397</v>
      </c>
      <c r="C571" s="20" t="s">
        <v>4110</v>
      </c>
      <c r="D571" s="143" t="s">
        <v>3484</v>
      </c>
      <c r="E571" s="23" t="s">
        <v>4664</v>
      </c>
      <c r="F571" s="331">
        <f>SUM(LARGE(G571:CG571,{1,2,3,4,5,6}))</f>
        <v>275</v>
      </c>
      <c r="G571" s="36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>
        <v>275</v>
      </c>
      <c r="BZ571" s="37"/>
      <c r="CA571" s="38"/>
      <c r="CB571" s="31">
        <v>0</v>
      </c>
      <c r="CC571" s="31">
        <v>0</v>
      </c>
      <c r="CD571" s="31">
        <v>0</v>
      </c>
      <c r="CE571" s="32">
        <v>0</v>
      </c>
      <c r="CF571" s="32">
        <v>0</v>
      </c>
      <c r="CG571" s="32">
        <v>0</v>
      </c>
    </row>
    <row r="572" spans="1:85" ht="15" customHeight="1" thickBot="1" x14ac:dyDescent="0.3">
      <c r="A572" s="141" t="s">
        <v>2582</v>
      </c>
      <c r="B572" s="19" t="s">
        <v>1965</v>
      </c>
      <c r="C572" s="20" t="s">
        <v>3902</v>
      </c>
      <c r="D572" s="143" t="s">
        <v>1966</v>
      </c>
      <c r="E572" s="23" t="s">
        <v>393</v>
      </c>
      <c r="F572" s="331">
        <f>SUM(LARGE(G572:CG572,{1,2,3,4,5,6}))</f>
        <v>275</v>
      </c>
      <c r="G572" s="36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>
        <v>275</v>
      </c>
      <c r="BY572" s="37"/>
      <c r="BZ572" s="37"/>
      <c r="CA572" s="38"/>
      <c r="CB572" s="31">
        <v>0</v>
      </c>
      <c r="CC572" s="31">
        <v>0</v>
      </c>
      <c r="CD572" s="31">
        <v>0</v>
      </c>
      <c r="CE572" s="32">
        <v>0</v>
      </c>
      <c r="CF572" s="32">
        <v>0</v>
      </c>
      <c r="CG572" s="32">
        <v>0</v>
      </c>
    </row>
    <row r="573" spans="1:85" ht="15" customHeight="1" thickBot="1" x14ac:dyDescent="0.3">
      <c r="A573" s="141" t="s">
        <v>2585</v>
      </c>
      <c r="B573" s="21" t="s">
        <v>3544</v>
      </c>
      <c r="C573" s="20" t="s">
        <v>3710</v>
      </c>
      <c r="D573" s="143" t="s">
        <v>3592</v>
      </c>
      <c r="E573" s="23" t="s">
        <v>4664</v>
      </c>
      <c r="F573" s="331">
        <f>SUM(LARGE(G573:CG573,{1,2,3,4,5,6}))</f>
        <v>275</v>
      </c>
      <c r="G573" s="36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>
        <v>275</v>
      </c>
      <c r="BZ573" s="37"/>
      <c r="CA573" s="38"/>
      <c r="CB573" s="31">
        <v>0</v>
      </c>
      <c r="CC573" s="31">
        <v>0</v>
      </c>
      <c r="CD573" s="31">
        <v>0</v>
      </c>
      <c r="CE573" s="32">
        <v>0</v>
      </c>
      <c r="CF573" s="32">
        <v>0</v>
      </c>
      <c r="CG573" s="32">
        <v>0</v>
      </c>
    </row>
    <row r="574" spans="1:85" ht="15" customHeight="1" thickBot="1" x14ac:dyDescent="0.3">
      <c r="A574" s="141" t="s">
        <v>2587</v>
      </c>
      <c r="B574" s="21" t="s">
        <v>3398</v>
      </c>
      <c r="C574" s="20" t="s">
        <v>4127</v>
      </c>
      <c r="D574" s="143" t="s">
        <v>3489</v>
      </c>
      <c r="E574" s="23" t="s">
        <v>4664</v>
      </c>
      <c r="F574" s="331">
        <f>SUM(LARGE(G574:CG574,{1,2,3,4,5,6}))</f>
        <v>275</v>
      </c>
      <c r="G574" s="36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>
        <v>275</v>
      </c>
      <c r="BZ574" s="37"/>
      <c r="CA574" s="38"/>
      <c r="CB574" s="31">
        <v>0</v>
      </c>
      <c r="CC574" s="31">
        <v>0</v>
      </c>
      <c r="CD574" s="31">
        <v>0</v>
      </c>
      <c r="CE574" s="32">
        <v>0</v>
      </c>
      <c r="CF574" s="32">
        <v>0</v>
      </c>
      <c r="CG574" s="32">
        <v>0</v>
      </c>
    </row>
    <row r="575" spans="1:85" ht="15" customHeight="1" thickBot="1" x14ac:dyDescent="0.3">
      <c r="A575" s="141" t="s">
        <v>2589</v>
      </c>
      <c r="B575" s="19" t="s">
        <v>1981</v>
      </c>
      <c r="C575" s="20" t="s">
        <v>3997</v>
      </c>
      <c r="D575" s="143" t="s">
        <v>1982</v>
      </c>
      <c r="E575" s="23" t="s">
        <v>148</v>
      </c>
      <c r="F575" s="331">
        <f>SUM(LARGE(G575:CG575,{1,2,3,4,5,6}))</f>
        <v>275</v>
      </c>
      <c r="G575" s="36"/>
      <c r="H575" s="37"/>
      <c r="I575" s="37"/>
      <c r="J575" s="37"/>
      <c r="K575" s="37"/>
      <c r="L575" s="37"/>
      <c r="M575" s="37">
        <v>275</v>
      </c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8"/>
      <c r="CB575" s="31">
        <v>0</v>
      </c>
      <c r="CC575" s="31">
        <v>0</v>
      </c>
      <c r="CD575" s="31">
        <v>0</v>
      </c>
      <c r="CE575" s="32">
        <v>0</v>
      </c>
      <c r="CF575" s="32">
        <v>0</v>
      </c>
      <c r="CG575" s="32">
        <v>0</v>
      </c>
    </row>
    <row r="576" spans="1:85" ht="15" customHeight="1" thickBot="1" x14ac:dyDescent="0.3">
      <c r="A576" s="141" t="s">
        <v>2591</v>
      </c>
      <c r="B576" s="19" t="s">
        <v>792</v>
      </c>
      <c r="C576" s="20" t="s">
        <v>4398</v>
      </c>
      <c r="D576" s="143" t="s">
        <v>793</v>
      </c>
      <c r="E576" s="23" t="s">
        <v>794</v>
      </c>
      <c r="F576" s="331">
        <f>SUM(LARGE(G576:CG576,{1,2,3,4,5,6}))</f>
        <v>275</v>
      </c>
      <c r="G576" s="36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>
        <v>275</v>
      </c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8"/>
      <c r="CB576" s="31">
        <v>0</v>
      </c>
      <c r="CC576" s="31">
        <v>0</v>
      </c>
      <c r="CD576" s="31">
        <v>0</v>
      </c>
      <c r="CE576" s="32">
        <v>0</v>
      </c>
      <c r="CF576" s="32">
        <v>0</v>
      </c>
      <c r="CG576" s="32">
        <v>0</v>
      </c>
    </row>
    <row r="577" spans="1:85" ht="15" customHeight="1" thickBot="1" x14ac:dyDescent="0.3">
      <c r="A577" s="141" t="s">
        <v>2594</v>
      </c>
      <c r="B577" s="21" t="s">
        <v>2278</v>
      </c>
      <c r="C577" s="20" t="s">
        <v>3995</v>
      </c>
      <c r="D577" s="143" t="s">
        <v>2279</v>
      </c>
      <c r="E577" s="23" t="s">
        <v>4655</v>
      </c>
      <c r="F577" s="331">
        <f>SUM(LARGE(G577:CG577,{1,2,3,4,5,6}))</f>
        <v>274</v>
      </c>
      <c r="G577" s="36"/>
      <c r="H577" s="37"/>
      <c r="I577" s="37">
        <v>137</v>
      </c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>
        <v>137</v>
      </c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8"/>
      <c r="CB577" s="31">
        <v>0</v>
      </c>
      <c r="CC577" s="31">
        <v>0</v>
      </c>
      <c r="CD577" s="31">
        <v>0</v>
      </c>
      <c r="CE577" s="32">
        <v>0</v>
      </c>
      <c r="CF577" s="32">
        <v>0</v>
      </c>
      <c r="CG577" s="32">
        <v>0</v>
      </c>
    </row>
    <row r="578" spans="1:85" ht="15" customHeight="1" thickBot="1" x14ac:dyDescent="0.3">
      <c r="A578" s="141" t="s">
        <v>2595</v>
      </c>
      <c r="B578" s="19" t="s">
        <v>1101</v>
      </c>
      <c r="C578" s="20" t="s">
        <v>4483</v>
      </c>
      <c r="D578" s="143" t="s">
        <v>1102</v>
      </c>
      <c r="E578" s="23" t="s">
        <v>162</v>
      </c>
      <c r="F578" s="331">
        <f>SUM(LARGE(G578:CG578,{1,2,3,4,5,6}))</f>
        <v>274</v>
      </c>
      <c r="G578" s="36"/>
      <c r="H578" s="37"/>
      <c r="I578" s="37"/>
      <c r="J578" s="37">
        <v>137</v>
      </c>
      <c r="K578" s="37"/>
      <c r="L578" s="37"/>
      <c r="M578" s="37"/>
      <c r="N578" s="37"/>
      <c r="O578" s="37"/>
      <c r="P578" s="37"/>
      <c r="Q578" s="37"/>
      <c r="R578" s="37"/>
      <c r="S578" s="37"/>
      <c r="T578" s="37">
        <v>137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8"/>
      <c r="CB578" s="31">
        <v>0</v>
      </c>
      <c r="CC578" s="31">
        <v>0</v>
      </c>
      <c r="CD578" s="31">
        <v>0</v>
      </c>
      <c r="CE578" s="32">
        <v>0</v>
      </c>
      <c r="CF578" s="32">
        <v>0</v>
      </c>
      <c r="CG578" s="32">
        <v>0</v>
      </c>
    </row>
    <row r="579" spans="1:85" ht="15" customHeight="1" thickBot="1" x14ac:dyDescent="0.3">
      <c r="A579" s="141" t="s">
        <v>2597</v>
      </c>
      <c r="B579" s="19" t="s">
        <v>2007</v>
      </c>
      <c r="C579" s="20" t="s">
        <v>3937</v>
      </c>
      <c r="D579" s="143" t="s">
        <v>2008</v>
      </c>
      <c r="E579" s="23" t="s">
        <v>306</v>
      </c>
      <c r="F579" s="331">
        <f>SUM(LARGE(G579:CG579,{1,2,3,4,5,6}))</f>
        <v>272</v>
      </c>
      <c r="G579" s="36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/>
      <c r="AG579" s="37"/>
      <c r="AH579" s="37"/>
      <c r="AI579" s="37">
        <v>272</v>
      </c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8"/>
      <c r="CB579" s="31">
        <v>0</v>
      </c>
      <c r="CC579" s="31">
        <v>0</v>
      </c>
      <c r="CD579" s="31">
        <v>0</v>
      </c>
      <c r="CE579" s="32">
        <v>0</v>
      </c>
      <c r="CF579" s="32">
        <v>0</v>
      </c>
      <c r="CG579" s="32">
        <v>0</v>
      </c>
    </row>
    <row r="580" spans="1:85" ht="15" customHeight="1" thickBot="1" x14ac:dyDescent="0.3">
      <c r="A580" s="141" t="s">
        <v>2600</v>
      </c>
      <c r="B580" s="19" t="s">
        <v>2963</v>
      </c>
      <c r="C580" s="20" t="s">
        <v>4082</v>
      </c>
      <c r="D580" s="143" t="s">
        <v>2964</v>
      </c>
      <c r="E580" s="23" t="s">
        <v>888</v>
      </c>
      <c r="F580" s="331">
        <f>SUM(LARGE(G580:CG580,{1,2,3,4,5,6}))</f>
        <v>272</v>
      </c>
      <c r="G580" s="36"/>
      <c r="H580" s="37"/>
      <c r="I580" s="37"/>
      <c r="J580" s="37"/>
      <c r="K580" s="37"/>
      <c r="L580" s="37">
        <v>272</v>
      </c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8"/>
      <c r="CB580" s="31">
        <v>0</v>
      </c>
      <c r="CC580" s="31">
        <v>0</v>
      </c>
      <c r="CD580" s="31">
        <v>0</v>
      </c>
      <c r="CE580" s="32">
        <v>0</v>
      </c>
      <c r="CF580" s="32">
        <v>0</v>
      </c>
      <c r="CG580" s="32">
        <v>0</v>
      </c>
    </row>
    <row r="581" spans="1:85" ht="15" customHeight="1" thickBot="1" x14ac:dyDescent="0.3">
      <c r="A581" s="141" t="s">
        <v>2603</v>
      </c>
      <c r="B581" s="19" t="s">
        <v>2145</v>
      </c>
      <c r="C581" s="20" t="s">
        <v>4075</v>
      </c>
      <c r="D581" s="143" t="s">
        <v>2146</v>
      </c>
      <c r="E581" s="23" t="s">
        <v>249</v>
      </c>
      <c r="F581" s="331">
        <f>SUM(LARGE(G581:CG581,{1,2,3,4,5,6}))</f>
        <v>272</v>
      </c>
      <c r="G581" s="36"/>
      <c r="H581" s="37"/>
      <c r="I581" s="37"/>
      <c r="J581" s="37"/>
      <c r="K581" s="37"/>
      <c r="L581" s="37"/>
      <c r="M581" s="37">
        <v>272</v>
      </c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8"/>
      <c r="CB581" s="31">
        <v>0</v>
      </c>
      <c r="CC581" s="31">
        <v>0</v>
      </c>
      <c r="CD581" s="31">
        <v>0</v>
      </c>
      <c r="CE581" s="32">
        <v>0</v>
      </c>
      <c r="CF581" s="32">
        <v>0</v>
      </c>
      <c r="CG581" s="32">
        <v>0</v>
      </c>
    </row>
    <row r="582" spans="1:85" ht="15" customHeight="1" thickBot="1" x14ac:dyDescent="0.3">
      <c r="A582" s="141" t="s">
        <v>2604</v>
      </c>
      <c r="B582" s="19" t="s">
        <v>970</v>
      </c>
      <c r="C582" s="20" t="s">
        <v>4441</v>
      </c>
      <c r="D582" s="143" t="s">
        <v>971</v>
      </c>
      <c r="E582" s="23" t="s">
        <v>888</v>
      </c>
      <c r="F582" s="331">
        <f>SUM(LARGE(G582:CG582,{1,2,3,4,5,6}))</f>
        <v>272</v>
      </c>
      <c r="G582" s="36"/>
      <c r="H582" s="37"/>
      <c r="I582" s="37"/>
      <c r="J582" s="37"/>
      <c r="K582" s="37"/>
      <c r="L582" s="37">
        <v>272</v>
      </c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8"/>
      <c r="CB582" s="31">
        <v>0</v>
      </c>
      <c r="CC582" s="31">
        <v>0</v>
      </c>
      <c r="CD582" s="31">
        <v>0</v>
      </c>
      <c r="CE582" s="32">
        <v>0</v>
      </c>
      <c r="CF582" s="32">
        <v>0</v>
      </c>
      <c r="CG582" s="32">
        <v>0</v>
      </c>
    </row>
    <row r="583" spans="1:85" ht="15" customHeight="1" thickBot="1" x14ac:dyDescent="0.3">
      <c r="A583" s="141" t="s">
        <v>2607</v>
      </c>
      <c r="B583" s="19" t="s">
        <v>1724</v>
      </c>
      <c r="C583" s="20" t="s">
        <v>3881</v>
      </c>
      <c r="D583" s="143" t="s">
        <v>3422</v>
      </c>
      <c r="E583" s="23" t="s">
        <v>152</v>
      </c>
      <c r="F583" s="331">
        <f>SUM(LARGE(G583:CG583,{1,2,3,4,5,6}))</f>
        <v>272</v>
      </c>
      <c r="G583" s="36"/>
      <c r="H583" s="37"/>
      <c r="I583" s="37"/>
      <c r="J583" s="37"/>
      <c r="K583" s="37"/>
      <c r="L583" s="37"/>
      <c r="M583" s="37">
        <v>272</v>
      </c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8"/>
      <c r="CB583" s="31">
        <v>0</v>
      </c>
      <c r="CC583" s="31">
        <v>0</v>
      </c>
      <c r="CD583" s="31">
        <v>0</v>
      </c>
      <c r="CE583" s="32">
        <v>0</v>
      </c>
      <c r="CF583" s="32">
        <v>0</v>
      </c>
      <c r="CG583" s="32">
        <v>0</v>
      </c>
    </row>
    <row r="584" spans="1:85" ht="15" customHeight="1" thickBot="1" x14ac:dyDescent="0.3">
      <c r="A584" s="141" t="s">
        <v>2610</v>
      </c>
      <c r="B584" s="21" t="s">
        <v>2243</v>
      </c>
      <c r="C584" s="20" t="s">
        <v>4020</v>
      </c>
      <c r="D584" s="143" t="s">
        <v>2244</v>
      </c>
      <c r="E584" s="23" t="s">
        <v>4661</v>
      </c>
      <c r="F584" s="331">
        <f>SUM(LARGE(G584:CG584,{1,2,3,4,5,6}))</f>
        <v>272</v>
      </c>
      <c r="G584" s="36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>
        <v>272</v>
      </c>
      <c r="BY584" s="37"/>
      <c r="BZ584" s="37"/>
      <c r="CA584" s="38"/>
      <c r="CB584" s="31">
        <v>0</v>
      </c>
      <c r="CC584" s="31">
        <v>0</v>
      </c>
      <c r="CD584" s="31">
        <v>0</v>
      </c>
      <c r="CE584" s="32">
        <v>0</v>
      </c>
      <c r="CF584" s="32">
        <v>0</v>
      </c>
      <c r="CG584" s="32">
        <v>0</v>
      </c>
    </row>
    <row r="585" spans="1:85" ht="15" customHeight="1" thickBot="1" x14ac:dyDescent="0.3">
      <c r="A585" s="141" t="s">
        <v>2612</v>
      </c>
      <c r="B585" s="21" t="s">
        <v>2286</v>
      </c>
      <c r="C585" s="20" t="s">
        <v>3946</v>
      </c>
      <c r="D585" s="143" t="s">
        <v>2287</v>
      </c>
      <c r="E585" s="23" t="s">
        <v>4661</v>
      </c>
      <c r="F585" s="331">
        <f>SUM(LARGE(G585:CG585,{1,2,3,4,5,6}))</f>
        <v>260</v>
      </c>
      <c r="G585" s="36"/>
      <c r="H585" s="37"/>
      <c r="I585" s="37"/>
      <c r="J585" s="37"/>
      <c r="K585" s="37">
        <v>114</v>
      </c>
      <c r="L585" s="37"/>
      <c r="M585" s="37"/>
      <c r="N585" s="37"/>
      <c r="O585" s="37"/>
      <c r="P585" s="37"/>
      <c r="Q585" s="37"/>
      <c r="R585" s="37"/>
      <c r="S585" s="37"/>
      <c r="T585" s="37"/>
      <c r="U585" s="37">
        <v>146</v>
      </c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8"/>
      <c r="CB585" s="31">
        <v>0</v>
      </c>
      <c r="CC585" s="31">
        <v>0</v>
      </c>
      <c r="CD585" s="31">
        <v>0</v>
      </c>
      <c r="CE585" s="32">
        <v>0</v>
      </c>
      <c r="CF585" s="32">
        <v>0</v>
      </c>
      <c r="CG585" s="32">
        <v>0</v>
      </c>
    </row>
    <row r="586" spans="1:85" ht="15" customHeight="1" thickBot="1" x14ac:dyDescent="0.3">
      <c r="A586" s="141" t="s">
        <v>2615</v>
      </c>
      <c r="B586" s="21" t="s">
        <v>2154</v>
      </c>
      <c r="C586" s="20" t="s">
        <v>4064</v>
      </c>
      <c r="D586" s="143" t="s">
        <v>2155</v>
      </c>
      <c r="E586" s="23" t="s">
        <v>497</v>
      </c>
      <c r="F586" s="331">
        <f>SUM(LARGE(G586:CG586,{1,2,3,4,5,6}))</f>
        <v>260</v>
      </c>
      <c r="G586" s="36"/>
      <c r="H586" s="37"/>
      <c r="I586" s="37"/>
      <c r="J586" s="37"/>
      <c r="K586" s="37">
        <v>146</v>
      </c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>
        <v>114</v>
      </c>
      <c r="BR586" s="37"/>
      <c r="BS586" s="37"/>
      <c r="BT586" s="37"/>
      <c r="BU586" s="37"/>
      <c r="BV586" s="37"/>
      <c r="BW586" s="37"/>
      <c r="BX586" s="37"/>
      <c r="BY586" s="37"/>
      <c r="BZ586" s="37"/>
      <c r="CA586" s="38"/>
      <c r="CB586" s="31">
        <v>0</v>
      </c>
      <c r="CC586" s="31">
        <v>0</v>
      </c>
      <c r="CD586" s="31">
        <v>0</v>
      </c>
      <c r="CE586" s="32">
        <v>0</v>
      </c>
      <c r="CF586" s="32">
        <v>0</v>
      </c>
      <c r="CG586" s="32">
        <v>0</v>
      </c>
    </row>
    <row r="587" spans="1:85" ht="15" customHeight="1" thickBot="1" x14ac:dyDescent="0.3">
      <c r="A587" s="141" t="s">
        <v>2617</v>
      </c>
      <c r="B587" s="144" t="s">
        <v>1211</v>
      </c>
      <c r="C587" s="20" t="s">
        <v>4510</v>
      </c>
      <c r="D587" s="143" t="s">
        <v>1212</v>
      </c>
      <c r="E587" s="23" t="s">
        <v>497</v>
      </c>
      <c r="F587" s="331">
        <f>SUM(LARGE(G587:CG587,{1,2,3,4,5,6}))</f>
        <v>260</v>
      </c>
      <c r="G587" s="36"/>
      <c r="H587" s="37"/>
      <c r="I587" s="37"/>
      <c r="J587" s="37"/>
      <c r="K587" s="37">
        <v>146</v>
      </c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>
        <v>114</v>
      </c>
      <c r="BR587" s="37"/>
      <c r="BS587" s="37"/>
      <c r="BT587" s="37"/>
      <c r="BU587" s="37"/>
      <c r="BV587" s="37"/>
      <c r="BW587" s="37"/>
      <c r="BX587" s="37"/>
      <c r="BY587" s="37"/>
      <c r="BZ587" s="37"/>
      <c r="CA587" s="38"/>
      <c r="CB587" s="31">
        <v>0</v>
      </c>
      <c r="CC587" s="31">
        <v>0</v>
      </c>
      <c r="CD587" s="31">
        <v>0</v>
      </c>
      <c r="CE587" s="32">
        <v>0</v>
      </c>
      <c r="CF587" s="32">
        <v>0</v>
      </c>
      <c r="CG587" s="32">
        <v>0</v>
      </c>
    </row>
    <row r="588" spans="1:85" ht="15" customHeight="1" thickBot="1" x14ac:dyDescent="0.3">
      <c r="A588" s="141" t="s">
        <v>2619</v>
      </c>
      <c r="B588" s="21" t="s">
        <v>865</v>
      </c>
      <c r="C588" s="20" t="s">
        <v>4409</v>
      </c>
      <c r="D588" s="143" t="s">
        <v>866</v>
      </c>
      <c r="E588" s="23" t="s">
        <v>162</v>
      </c>
      <c r="F588" s="331">
        <f>SUM(LARGE(G588:CG588,{1,2,3,4,5,6}))</f>
        <v>259</v>
      </c>
      <c r="G588" s="36"/>
      <c r="H588" s="37"/>
      <c r="I588" s="37"/>
      <c r="J588" s="37">
        <v>102</v>
      </c>
      <c r="K588" s="37"/>
      <c r="L588" s="37"/>
      <c r="M588" s="37"/>
      <c r="N588" s="37"/>
      <c r="O588" s="37"/>
      <c r="P588" s="37"/>
      <c r="Q588" s="37"/>
      <c r="R588" s="37"/>
      <c r="S588" s="37"/>
      <c r="T588" s="37">
        <v>157</v>
      </c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8"/>
      <c r="CB588" s="31">
        <v>0</v>
      </c>
      <c r="CC588" s="31">
        <v>0</v>
      </c>
      <c r="CD588" s="31">
        <v>0</v>
      </c>
      <c r="CE588" s="32">
        <v>0</v>
      </c>
      <c r="CF588" s="32">
        <v>0</v>
      </c>
      <c r="CG588" s="32">
        <v>0</v>
      </c>
    </row>
    <row r="589" spans="1:85" ht="15" customHeight="1" thickBot="1" x14ac:dyDescent="0.3">
      <c r="A589" s="141" t="s">
        <v>2621</v>
      </c>
      <c r="B589" s="21" t="s">
        <v>801</v>
      </c>
      <c r="C589" s="20" t="s">
        <v>3696</v>
      </c>
      <c r="D589" s="143" t="s">
        <v>802</v>
      </c>
      <c r="E589" s="23" t="s">
        <v>162</v>
      </c>
      <c r="F589" s="331">
        <f>SUM(LARGE(G589:CG589,{1,2,3,4,5,6}))</f>
        <v>259</v>
      </c>
      <c r="G589" s="36"/>
      <c r="H589" s="37"/>
      <c r="I589" s="37"/>
      <c r="J589" s="37">
        <v>102</v>
      </c>
      <c r="K589" s="37"/>
      <c r="L589" s="37"/>
      <c r="M589" s="37"/>
      <c r="N589" s="37"/>
      <c r="O589" s="37"/>
      <c r="P589" s="37"/>
      <c r="Q589" s="37"/>
      <c r="R589" s="37"/>
      <c r="S589" s="37"/>
      <c r="T589" s="37">
        <v>157</v>
      </c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8"/>
      <c r="CB589" s="31">
        <v>0</v>
      </c>
      <c r="CC589" s="31">
        <v>0</v>
      </c>
      <c r="CD589" s="31">
        <v>0</v>
      </c>
      <c r="CE589" s="32">
        <v>0</v>
      </c>
      <c r="CF589" s="32">
        <v>0</v>
      </c>
      <c r="CG589" s="32">
        <v>0</v>
      </c>
    </row>
    <row r="590" spans="1:85" ht="15" customHeight="1" thickBot="1" x14ac:dyDescent="0.3">
      <c r="A590" s="141" t="s">
        <v>2624</v>
      </c>
      <c r="B590" s="19" t="s">
        <v>2089</v>
      </c>
      <c r="C590" s="20" t="s">
        <v>3990</v>
      </c>
      <c r="D590" s="143" t="s">
        <v>2090</v>
      </c>
      <c r="E590" s="23" t="s">
        <v>162</v>
      </c>
      <c r="F590" s="331">
        <f>SUM(LARGE(G590:CG590,{1,2,3,4,5,6}))</f>
        <v>259</v>
      </c>
      <c r="G590" s="36"/>
      <c r="H590" s="37"/>
      <c r="I590" s="37"/>
      <c r="J590" s="37">
        <v>102</v>
      </c>
      <c r="K590" s="37"/>
      <c r="L590" s="37"/>
      <c r="M590" s="37"/>
      <c r="N590" s="37"/>
      <c r="O590" s="37"/>
      <c r="P590" s="37"/>
      <c r="Q590" s="37"/>
      <c r="R590" s="37"/>
      <c r="S590" s="37"/>
      <c r="T590" s="37">
        <v>157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8"/>
      <c r="CB590" s="31">
        <v>0</v>
      </c>
      <c r="CC590" s="31">
        <v>0</v>
      </c>
      <c r="CD590" s="31">
        <v>0</v>
      </c>
      <c r="CE590" s="32">
        <v>0</v>
      </c>
      <c r="CF590" s="32">
        <v>0</v>
      </c>
      <c r="CG590" s="32">
        <v>0</v>
      </c>
    </row>
    <row r="591" spans="1:85" ht="15" customHeight="1" thickBot="1" x14ac:dyDescent="0.3">
      <c r="A591" s="141" t="s">
        <v>2626</v>
      </c>
      <c r="B591" s="19" t="s">
        <v>1541</v>
      </c>
      <c r="C591" s="20" t="s">
        <v>3758</v>
      </c>
      <c r="D591" s="143" t="s">
        <v>1542</v>
      </c>
      <c r="E591" s="23" t="s">
        <v>162</v>
      </c>
      <c r="F591" s="331">
        <f>SUM(LARGE(G591:CG591,{1,2,3,4,5,6}))</f>
        <v>259</v>
      </c>
      <c r="G591" s="36"/>
      <c r="H591" s="37"/>
      <c r="I591" s="37"/>
      <c r="J591" s="37">
        <v>102</v>
      </c>
      <c r="K591" s="37"/>
      <c r="L591" s="37"/>
      <c r="M591" s="37"/>
      <c r="N591" s="37"/>
      <c r="O591" s="37"/>
      <c r="P591" s="37"/>
      <c r="Q591" s="37"/>
      <c r="R591" s="37"/>
      <c r="S591" s="37"/>
      <c r="T591" s="37">
        <v>157</v>
      </c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8"/>
      <c r="CB591" s="31">
        <v>0</v>
      </c>
      <c r="CC591" s="31">
        <v>0</v>
      </c>
      <c r="CD591" s="31">
        <v>0</v>
      </c>
      <c r="CE591" s="32">
        <v>0</v>
      </c>
      <c r="CF591" s="32">
        <v>0</v>
      </c>
      <c r="CG591" s="32">
        <v>0</v>
      </c>
    </row>
    <row r="592" spans="1:85" ht="15" customHeight="1" thickBot="1" x14ac:dyDescent="0.3">
      <c r="A592" s="141" t="s">
        <v>2628</v>
      </c>
      <c r="B592" s="19" t="s">
        <v>2965</v>
      </c>
      <c r="C592" s="20" t="s">
        <v>3979</v>
      </c>
      <c r="D592" s="143" t="s">
        <v>2966</v>
      </c>
      <c r="E592" s="23" t="s">
        <v>376</v>
      </c>
      <c r="F592" s="331">
        <f>SUM(LARGE(G592:CG592,{1,2,3,4,5,6}))</f>
        <v>259</v>
      </c>
      <c r="G592" s="36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>
        <v>102</v>
      </c>
      <c r="AR592" s="37"/>
      <c r="AS592" s="37"/>
      <c r="AT592" s="37"/>
      <c r="AU592" s="37"/>
      <c r="AV592" s="37"/>
      <c r="AW592" s="37"/>
      <c r="AX592" s="37"/>
      <c r="AY592" s="37"/>
      <c r="AZ592" s="37"/>
      <c r="BA592" s="37">
        <v>157</v>
      </c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8"/>
      <c r="CB592" s="31">
        <v>0</v>
      </c>
      <c r="CC592" s="31">
        <v>0</v>
      </c>
      <c r="CD592" s="31">
        <v>0</v>
      </c>
      <c r="CE592" s="32">
        <v>0</v>
      </c>
      <c r="CF592" s="32">
        <v>0</v>
      </c>
      <c r="CG592" s="32">
        <v>0</v>
      </c>
    </row>
    <row r="593" spans="1:89" ht="15" customHeight="1" thickBot="1" x14ac:dyDescent="0.3">
      <c r="A593" s="141" t="s">
        <v>2630</v>
      </c>
      <c r="B593" s="19" t="s">
        <v>2697</v>
      </c>
      <c r="C593" s="20" t="s">
        <v>4189</v>
      </c>
      <c r="D593" s="143" t="s">
        <v>2698</v>
      </c>
      <c r="E593" s="23" t="s">
        <v>497</v>
      </c>
      <c r="F593" s="331">
        <f>SUM(LARGE(G593:CG593,{1,2,3,4,5,6}))</f>
        <v>254</v>
      </c>
      <c r="G593" s="36"/>
      <c r="H593" s="37"/>
      <c r="I593" s="37"/>
      <c r="J593" s="37"/>
      <c r="K593" s="37">
        <v>137</v>
      </c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F593" s="37"/>
      <c r="AG593" s="37"/>
      <c r="AH593" s="37">
        <v>117</v>
      </c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8"/>
      <c r="CB593" s="31">
        <v>0</v>
      </c>
      <c r="CC593" s="31">
        <v>0</v>
      </c>
      <c r="CD593" s="31">
        <v>0</v>
      </c>
      <c r="CE593" s="32">
        <v>0</v>
      </c>
      <c r="CF593" s="32">
        <v>0</v>
      </c>
      <c r="CG593" s="32">
        <v>0</v>
      </c>
    </row>
    <row r="594" spans="1:89" ht="15" customHeight="1" thickBot="1" x14ac:dyDescent="0.3">
      <c r="A594" s="141" t="s">
        <v>2632</v>
      </c>
      <c r="B594" s="19" t="s">
        <v>1197</v>
      </c>
      <c r="C594" s="20" t="s">
        <v>3890</v>
      </c>
      <c r="D594" s="143" t="s">
        <v>1198</v>
      </c>
      <c r="E594" s="23" t="s">
        <v>497</v>
      </c>
      <c r="F594" s="331">
        <f>SUM(LARGE(G594:CG594,{1,2,3,4,5,6}))</f>
        <v>254</v>
      </c>
      <c r="G594" s="36"/>
      <c r="H594" s="37"/>
      <c r="I594" s="37"/>
      <c r="J594" s="37"/>
      <c r="K594" s="37">
        <v>137</v>
      </c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F594" s="37"/>
      <c r="AG594" s="37"/>
      <c r="AH594" s="37">
        <v>117</v>
      </c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8"/>
      <c r="CB594" s="31">
        <v>0</v>
      </c>
      <c r="CC594" s="31">
        <v>0</v>
      </c>
      <c r="CD594" s="31">
        <v>0</v>
      </c>
      <c r="CE594" s="32">
        <v>0</v>
      </c>
      <c r="CF594" s="32">
        <v>0</v>
      </c>
      <c r="CG594" s="32">
        <v>0</v>
      </c>
    </row>
    <row r="595" spans="1:89" ht="15" customHeight="1" thickBot="1" x14ac:dyDescent="0.3">
      <c r="A595" s="141" t="s">
        <v>2634</v>
      </c>
      <c r="B595" s="19" t="s">
        <v>1983</v>
      </c>
      <c r="C595" s="20" t="s">
        <v>3969</v>
      </c>
      <c r="D595" s="143" t="s">
        <v>1984</v>
      </c>
      <c r="E595" s="23" t="s">
        <v>206</v>
      </c>
      <c r="F595" s="331">
        <f>SUM(LARGE(G595:CG595,{1,2,3,4,5,6}))</f>
        <v>253</v>
      </c>
      <c r="G595" s="36"/>
      <c r="H595" s="37"/>
      <c r="I595" s="37"/>
      <c r="J595" s="37"/>
      <c r="K595" s="37"/>
      <c r="L595" s="37"/>
      <c r="M595" s="37"/>
      <c r="N595" s="37"/>
      <c r="O595" s="37"/>
      <c r="P595" s="37">
        <v>253</v>
      </c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8"/>
      <c r="CB595" s="31">
        <v>0</v>
      </c>
      <c r="CC595" s="31">
        <v>0</v>
      </c>
      <c r="CD595" s="31">
        <v>0</v>
      </c>
      <c r="CE595" s="32">
        <v>0</v>
      </c>
      <c r="CF595" s="32">
        <v>0</v>
      </c>
      <c r="CG595" s="32">
        <v>0</v>
      </c>
    </row>
    <row r="596" spans="1:89" ht="15" customHeight="1" thickBot="1" x14ac:dyDescent="0.3">
      <c r="A596" s="141" t="s">
        <v>2637</v>
      </c>
      <c r="B596" s="21" t="s">
        <v>2438</v>
      </c>
      <c r="C596" s="20" t="s">
        <v>4095</v>
      </c>
      <c r="D596" s="143" t="s">
        <v>2439</v>
      </c>
      <c r="E596" s="23" t="s">
        <v>490</v>
      </c>
      <c r="F596" s="331">
        <f>SUM(LARGE(G596:CG596,{1,2,3,4,5,6}))</f>
        <v>253</v>
      </c>
      <c r="G596" s="36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253</v>
      </c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8"/>
      <c r="CB596" s="31">
        <v>0</v>
      </c>
      <c r="CC596" s="31">
        <v>0</v>
      </c>
      <c r="CD596" s="31">
        <v>0</v>
      </c>
      <c r="CE596" s="32">
        <v>0</v>
      </c>
      <c r="CF596" s="32">
        <v>0</v>
      </c>
      <c r="CG596" s="32">
        <v>0</v>
      </c>
    </row>
    <row r="597" spans="1:89" ht="15" customHeight="1" thickBot="1" x14ac:dyDescent="0.3">
      <c r="A597" s="141" t="s">
        <v>2640</v>
      </c>
      <c r="B597" s="21" t="s">
        <v>2355</v>
      </c>
      <c r="C597" s="20" t="s">
        <v>4013</v>
      </c>
      <c r="D597" s="143" t="s">
        <v>2356</v>
      </c>
      <c r="E597" s="23" t="s">
        <v>684</v>
      </c>
      <c r="F597" s="331">
        <f>SUM(LARGE(G597:CG597,{1,2,3,4,5,6}))</f>
        <v>250</v>
      </c>
      <c r="G597" s="36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>
        <v>250</v>
      </c>
      <c r="CA597" s="38"/>
      <c r="CB597" s="31">
        <v>0</v>
      </c>
      <c r="CC597" s="31">
        <v>0</v>
      </c>
      <c r="CD597" s="31">
        <v>0</v>
      </c>
      <c r="CE597" s="32">
        <v>0</v>
      </c>
      <c r="CF597" s="32">
        <v>0</v>
      </c>
      <c r="CG597" s="32">
        <v>0</v>
      </c>
    </row>
    <row r="598" spans="1:89" ht="15" customHeight="1" thickBot="1" x14ac:dyDescent="0.3">
      <c r="A598" s="141" t="s">
        <v>2643</v>
      </c>
      <c r="B598" s="17" t="s">
        <v>1936</v>
      </c>
      <c r="C598" s="20" t="s">
        <v>3864</v>
      </c>
      <c r="D598" s="143" t="s">
        <v>1937</v>
      </c>
      <c r="E598" s="23" t="s">
        <v>4645</v>
      </c>
      <c r="F598" s="331">
        <f>SUM(LARGE(G598:CG598,{1,2,3,4,5,6}))</f>
        <v>250</v>
      </c>
      <c r="G598" s="36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>
        <v>250</v>
      </c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8"/>
      <c r="CB598" s="31">
        <v>0</v>
      </c>
      <c r="CC598" s="31">
        <v>0</v>
      </c>
      <c r="CD598" s="31">
        <v>0</v>
      </c>
      <c r="CE598" s="32">
        <v>0</v>
      </c>
      <c r="CF598" s="32">
        <v>0</v>
      </c>
      <c r="CG598" s="32">
        <v>0</v>
      </c>
    </row>
    <row r="599" spans="1:89" ht="15" customHeight="1" thickBot="1" x14ac:dyDescent="0.3">
      <c r="A599" s="141" t="s">
        <v>2645</v>
      </c>
      <c r="B599" s="21" t="s">
        <v>995</v>
      </c>
      <c r="C599" s="20" t="s">
        <v>4449</v>
      </c>
      <c r="D599" s="143" t="s">
        <v>996</v>
      </c>
      <c r="E599" s="23" t="s">
        <v>4649</v>
      </c>
      <c r="F599" s="331">
        <f>SUM(LARGE(G599:CG599,{1,2,3,4,5,6}))</f>
        <v>250</v>
      </c>
      <c r="G599" s="36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>
        <v>250</v>
      </c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8"/>
      <c r="CB599" s="31">
        <v>0</v>
      </c>
      <c r="CC599" s="31">
        <v>0</v>
      </c>
      <c r="CD599" s="31">
        <v>0</v>
      </c>
      <c r="CE599" s="32">
        <v>0</v>
      </c>
      <c r="CF599" s="32">
        <v>0</v>
      </c>
      <c r="CG599" s="32">
        <v>0</v>
      </c>
    </row>
    <row r="600" spans="1:89" ht="15" customHeight="1" thickBot="1" x14ac:dyDescent="0.3">
      <c r="A600" s="141" t="s">
        <v>2648</v>
      </c>
      <c r="B600" s="19" t="s">
        <v>770</v>
      </c>
      <c r="C600" s="20" t="s">
        <v>3859</v>
      </c>
      <c r="D600" s="143" t="s">
        <v>771</v>
      </c>
      <c r="E600" s="23" t="s">
        <v>497</v>
      </c>
      <c r="F600" s="331">
        <f>SUM(LARGE(G600:CG600,{1,2,3,4,5,6}))</f>
        <v>249</v>
      </c>
      <c r="G600" s="36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>
        <v>147</v>
      </c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>
        <v>102</v>
      </c>
      <c r="BR600" s="37"/>
      <c r="BS600" s="37"/>
      <c r="BT600" s="37"/>
      <c r="BU600" s="37"/>
      <c r="BV600" s="37"/>
      <c r="BW600" s="37"/>
      <c r="BX600" s="37"/>
      <c r="BY600" s="37"/>
      <c r="BZ600" s="37"/>
      <c r="CA600" s="38"/>
      <c r="CB600" s="31">
        <v>0</v>
      </c>
      <c r="CC600" s="31">
        <v>0</v>
      </c>
      <c r="CD600" s="31">
        <v>0</v>
      </c>
      <c r="CE600" s="32">
        <v>0</v>
      </c>
      <c r="CF600" s="32">
        <v>0</v>
      </c>
      <c r="CG600" s="32">
        <v>0</v>
      </c>
      <c r="CK600" s="140"/>
    </row>
    <row r="601" spans="1:89" ht="15" customHeight="1" thickBot="1" x14ac:dyDescent="0.3">
      <c r="A601" s="141" t="s">
        <v>2650</v>
      </c>
      <c r="B601" s="19" t="s">
        <v>1854</v>
      </c>
      <c r="C601" s="20" t="s">
        <v>3896</v>
      </c>
      <c r="D601" s="143" t="s">
        <v>1855</v>
      </c>
      <c r="E601" s="23" t="s">
        <v>1828</v>
      </c>
      <c r="F601" s="331">
        <f>SUM(LARGE(G601:CG601,{1,2,3,4,5,6}))</f>
        <v>233</v>
      </c>
      <c r="G601" s="36"/>
      <c r="H601" s="37"/>
      <c r="I601" s="37"/>
      <c r="J601" s="37"/>
      <c r="K601" s="37">
        <v>233</v>
      </c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8"/>
      <c r="CB601" s="31">
        <v>0</v>
      </c>
      <c r="CC601" s="31">
        <v>0</v>
      </c>
      <c r="CD601" s="31">
        <v>0</v>
      </c>
      <c r="CE601" s="32">
        <v>0</v>
      </c>
      <c r="CF601" s="32">
        <v>0</v>
      </c>
      <c r="CG601" s="32">
        <v>0</v>
      </c>
    </row>
    <row r="602" spans="1:89" ht="15" customHeight="1" thickBot="1" x14ac:dyDescent="0.3">
      <c r="A602" s="141" t="s">
        <v>2651</v>
      </c>
      <c r="B602" s="19" t="s">
        <v>858</v>
      </c>
      <c r="C602" s="20" t="s">
        <v>4197</v>
      </c>
      <c r="D602" s="143" t="s">
        <v>859</v>
      </c>
      <c r="E602" s="23" t="s">
        <v>497</v>
      </c>
      <c r="F602" s="331">
        <f>SUM(LARGE(G602:CG602,{1,2,3,4,5,6}))</f>
        <v>228</v>
      </c>
      <c r="G602" s="36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>
        <v>114</v>
      </c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>
        <v>114</v>
      </c>
      <c r="BR602" s="37"/>
      <c r="BS602" s="37"/>
      <c r="BT602" s="37"/>
      <c r="BU602" s="37"/>
      <c r="BV602" s="37"/>
      <c r="BW602" s="37"/>
      <c r="BX602" s="37"/>
      <c r="BY602" s="37"/>
      <c r="BZ602" s="37"/>
      <c r="CA602" s="38"/>
      <c r="CB602" s="31">
        <v>0</v>
      </c>
      <c r="CC602" s="31">
        <v>0</v>
      </c>
      <c r="CD602" s="31">
        <v>0</v>
      </c>
      <c r="CE602" s="32">
        <v>0</v>
      </c>
      <c r="CF602" s="32">
        <v>0</v>
      </c>
      <c r="CG602" s="32">
        <v>0</v>
      </c>
      <c r="CK602" s="140"/>
    </row>
    <row r="603" spans="1:89" ht="15" customHeight="1" thickBot="1" x14ac:dyDescent="0.3">
      <c r="A603" s="141" t="s">
        <v>2653</v>
      </c>
      <c r="B603" s="19" t="s">
        <v>3626</v>
      </c>
      <c r="C603" s="20" t="s">
        <v>4562</v>
      </c>
      <c r="D603" s="143" t="s">
        <v>3628</v>
      </c>
      <c r="E603" s="23" t="s">
        <v>4665</v>
      </c>
      <c r="F603" s="331">
        <f>SUM(LARGE(G603:CG603,{1,2,3,4,5,6}))</f>
        <v>222</v>
      </c>
      <c r="G603" s="36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>
        <v>222</v>
      </c>
      <c r="BZ603" s="37"/>
      <c r="CA603" s="38"/>
      <c r="CB603" s="31">
        <v>0</v>
      </c>
      <c r="CC603" s="31">
        <v>0</v>
      </c>
      <c r="CD603" s="31">
        <v>0</v>
      </c>
      <c r="CE603" s="32">
        <v>0</v>
      </c>
      <c r="CF603" s="32">
        <v>0</v>
      </c>
      <c r="CG603" s="32">
        <v>0</v>
      </c>
    </row>
    <row r="604" spans="1:89" ht="15" customHeight="1" thickBot="1" x14ac:dyDescent="0.3">
      <c r="A604" s="141" t="s">
        <v>2656</v>
      </c>
      <c r="B604" s="6" t="s">
        <v>3546</v>
      </c>
      <c r="C604" s="15">
        <v>37184</v>
      </c>
      <c r="D604" s="143">
        <v>50372</v>
      </c>
      <c r="E604" s="23" t="s">
        <v>3388</v>
      </c>
      <c r="F604" s="331">
        <f>SUM(LARGE(G604:CG604,{1,2,3,4,5,6}))</f>
        <v>222</v>
      </c>
      <c r="G604" s="36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>
        <v>222</v>
      </c>
      <c r="BY604" s="37"/>
      <c r="BZ604" s="37"/>
      <c r="CA604" s="38"/>
      <c r="CB604" s="31">
        <v>0</v>
      </c>
      <c r="CC604" s="31">
        <v>0</v>
      </c>
      <c r="CD604" s="31">
        <v>0</v>
      </c>
      <c r="CE604" s="32">
        <v>0</v>
      </c>
      <c r="CF604" s="32">
        <v>0</v>
      </c>
      <c r="CG604" s="32">
        <v>0</v>
      </c>
      <c r="CK604" s="140"/>
    </row>
    <row r="605" spans="1:89" ht="15" customHeight="1" thickBot="1" x14ac:dyDescent="0.3">
      <c r="A605" s="141" t="s">
        <v>2658</v>
      </c>
      <c r="B605" s="4" t="s">
        <v>3373</v>
      </c>
      <c r="C605" s="20" t="s">
        <v>3978</v>
      </c>
      <c r="D605" s="143" t="s">
        <v>3435</v>
      </c>
      <c r="E605" s="23" t="s">
        <v>4665</v>
      </c>
      <c r="F605" s="331">
        <f>SUM(LARGE(G605:CG605,{1,2,3,4,5,6}))</f>
        <v>222</v>
      </c>
      <c r="G605" s="36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>
        <v>222</v>
      </c>
      <c r="BZ605" s="37"/>
      <c r="CA605" s="38"/>
      <c r="CB605" s="31">
        <v>0</v>
      </c>
      <c r="CC605" s="31">
        <v>0</v>
      </c>
      <c r="CD605" s="31">
        <v>0</v>
      </c>
      <c r="CE605" s="32">
        <v>0</v>
      </c>
      <c r="CF605" s="32">
        <v>0</v>
      </c>
      <c r="CG605" s="32">
        <v>0</v>
      </c>
    </row>
    <row r="606" spans="1:89" ht="15" customHeight="1" thickBot="1" x14ac:dyDescent="0.3">
      <c r="A606" s="141" t="s">
        <v>2660</v>
      </c>
      <c r="B606" s="19" t="s">
        <v>3404</v>
      </c>
      <c r="C606" s="20" t="s">
        <v>4161</v>
      </c>
      <c r="D606" s="143" t="s">
        <v>3505</v>
      </c>
      <c r="E606" s="23" t="s">
        <v>4665</v>
      </c>
      <c r="F606" s="331">
        <f>SUM(LARGE(G606:CG606,{1,2,3,4,5,6}))</f>
        <v>222</v>
      </c>
      <c r="G606" s="36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>
        <v>222</v>
      </c>
      <c r="BZ606" s="37"/>
      <c r="CA606" s="38"/>
      <c r="CB606" s="31">
        <v>0</v>
      </c>
      <c r="CC606" s="31">
        <v>0</v>
      </c>
      <c r="CD606" s="31">
        <v>0</v>
      </c>
      <c r="CE606" s="32">
        <v>0</v>
      </c>
      <c r="CF606" s="32">
        <v>0</v>
      </c>
      <c r="CG606" s="32">
        <v>0</v>
      </c>
    </row>
    <row r="607" spans="1:89" ht="15" customHeight="1" thickBot="1" x14ac:dyDescent="0.3">
      <c r="A607" s="141" t="s">
        <v>2661</v>
      </c>
      <c r="B607" s="14" t="s">
        <v>3180</v>
      </c>
      <c r="C607" s="20" t="s">
        <v>4421</v>
      </c>
      <c r="D607" s="143" t="s">
        <v>3567</v>
      </c>
      <c r="E607" s="23" t="s">
        <v>892</v>
      </c>
      <c r="F607" s="331">
        <f>SUM(LARGE(G607:CG607,{1,2,3,4,5,6}))</f>
        <v>222</v>
      </c>
      <c r="G607" s="36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>
        <v>222</v>
      </c>
      <c r="BX607" s="37"/>
      <c r="BY607" s="37"/>
      <c r="BZ607" s="37"/>
      <c r="CA607" s="38"/>
      <c r="CB607" s="31">
        <v>0</v>
      </c>
      <c r="CC607" s="31">
        <v>0</v>
      </c>
      <c r="CD607" s="31">
        <v>0</v>
      </c>
      <c r="CE607" s="32">
        <v>0</v>
      </c>
      <c r="CF607" s="32">
        <v>0</v>
      </c>
      <c r="CG607" s="32">
        <v>0</v>
      </c>
    </row>
    <row r="608" spans="1:89" ht="15" customHeight="1" thickBot="1" x14ac:dyDescent="0.3">
      <c r="A608" s="141" t="s">
        <v>2664</v>
      </c>
      <c r="B608" s="19" t="s">
        <v>1563</v>
      </c>
      <c r="C608" s="20" t="s">
        <v>3799</v>
      </c>
      <c r="D608" s="143" t="s">
        <v>1564</v>
      </c>
      <c r="E608" s="23" t="s">
        <v>222</v>
      </c>
      <c r="F608" s="331">
        <f>SUM(LARGE(G608:CG608,{1,2,3,4,5,6}))</f>
        <v>222</v>
      </c>
      <c r="G608" s="36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>
        <v>222</v>
      </c>
      <c r="Z608" s="37"/>
      <c r="AA608" s="37"/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8"/>
      <c r="CB608" s="31">
        <v>0</v>
      </c>
      <c r="CC608" s="31">
        <v>0</v>
      </c>
      <c r="CD608" s="31">
        <v>0</v>
      </c>
      <c r="CE608" s="32">
        <v>0</v>
      </c>
      <c r="CF608" s="32">
        <v>0</v>
      </c>
      <c r="CG608" s="32">
        <v>0</v>
      </c>
    </row>
    <row r="609" spans="1:89" ht="15" customHeight="1" thickBot="1" x14ac:dyDescent="0.3">
      <c r="A609" s="141" t="s">
        <v>2666</v>
      </c>
      <c r="B609" s="21" t="s">
        <v>3529</v>
      </c>
      <c r="C609" s="20" t="s">
        <v>4453</v>
      </c>
      <c r="D609" s="143" t="s">
        <v>3576</v>
      </c>
      <c r="E609" s="23" t="s">
        <v>206</v>
      </c>
      <c r="F609" s="331">
        <f>SUM(LARGE(G609:CG609,{1,2,3,4,5,6}))</f>
        <v>222</v>
      </c>
      <c r="G609" s="36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>
        <v>222</v>
      </c>
      <c r="BY609" s="37"/>
      <c r="BZ609" s="37"/>
      <c r="CA609" s="38"/>
      <c r="CB609" s="31">
        <v>0</v>
      </c>
      <c r="CC609" s="31">
        <v>0</v>
      </c>
      <c r="CD609" s="31">
        <v>0</v>
      </c>
      <c r="CE609" s="32">
        <v>0</v>
      </c>
      <c r="CF609" s="32">
        <v>0</v>
      </c>
      <c r="CG609" s="32">
        <v>0</v>
      </c>
    </row>
    <row r="610" spans="1:89" ht="15" customHeight="1" thickBot="1" x14ac:dyDescent="0.3">
      <c r="A610" s="141" t="s">
        <v>2668</v>
      </c>
      <c r="B610" s="19" t="s">
        <v>3530</v>
      </c>
      <c r="C610" s="20">
        <v>36011</v>
      </c>
      <c r="D610" s="143">
        <v>189673</v>
      </c>
      <c r="E610" s="23" t="s">
        <v>4665</v>
      </c>
      <c r="F610" s="331">
        <f>SUM(LARGE(G610:CG610,{1,2,3,4,5,6}))</f>
        <v>222</v>
      </c>
      <c r="G610" s="36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>
        <v>222</v>
      </c>
      <c r="BZ610" s="37"/>
      <c r="CA610" s="38"/>
      <c r="CB610" s="31">
        <v>0</v>
      </c>
      <c r="CC610" s="31">
        <v>0</v>
      </c>
      <c r="CD610" s="31">
        <v>0</v>
      </c>
      <c r="CE610" s="32">
        <v>0</v>
      </c>
      <c r="CF610" s="32">
        <v>0</v>
      </c>
      <c r="CG610" s="32">
        <v>0</v>
      </c>
    </row>
    <row r="611" spans="1:89" ht="15" customHeight="1" thickBot="1" x14ac:dyDescent="0.3">
      <c r="A611" s="141" t="s">
        <v>2670</v>
      </c>
      <c r="B611" s="19" t="s">
        <v>2542</v>
      </c>
      <c r="C611" s="20" t="s">
        <v>4167</v>
      </c>
      <c r="D611" s="143" t="s">
        <v>2543</v>
      </c>
      <c r="E611" s="23" t="s">
        <v>206</v>
      </c>
      <c r="F611" s="331">
        <f>SUM(LARGE(G611:CG611,{1,2,3,4,5,6}))</f>
        <v>222</v>
      </c>
      <c r="G611" s="36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>
        <v>222</v>
      </c>
      <c r="BY611" s="37"/>
      <c r="BZ611" s="37"/>
      <c r="CA611" s="38"/>
      <c r="CB611" s="31">
        <v>0</v>
      </c>
      <c r="CC611" s="31">
        <v>0</v>
      </c>
      <c r="CD611" s="31">
        <v>0</v>
      </c>
      <c r="CE611" s="32">
        <v>0</v>
      </c>
      <c r="CF611" s="32">
        <v>0</v>
      </c>
      <c r="CG611" s="32">
        <v>0</v>
      </c>
    </row>
    <row r="612" spans="1:89" ht="15" customHeight="1" thickBot="1" x14ac:dyDescent="0.3">
      <c r="A612" s="141" t="s">
        <v>2673</v>
      </c>
      <c r="B612" s="75" t="s">
        <v>3408</v>
      </c>
      <c r="C612" s="15">
        <v>30031</v>
      </c>
      <c r="D612" s="76">
        <v>29361</v>
      </c>
      <c r="E612" s="431" t="s">
        <v>3388</v>
      </c>
      <c r="F612" s="331">
        <f>SUM(LARGE(G612:CG612,{1,2,3,4,5,6}))</f>
        <v>222</v>
      </c>
      <c r="G612" s="36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>
        <v>222</v>
      </c>
      <c r="BY612" s="37"/>
      <c r="BZ612" s="37"/>
      <c r="CA612" s="38"/>
      <c r="CB612" s="31">
        <v>0</v>
      </c>
      <c r="CC612" s="31">
        <v>0</v>
      </c>
      <c r="CD612" s="31">
        <v>0</v>
      </c>
      <c r="CE612" s="32">
        <v>0</v>
      </c>
      <c r="CF612" s="32">
        <v>0</v>
      </c>
      <c r="CG612" s="32">
        <v>0</v>
      </c>
      <c r="CK612" s="140"/>
    </row>
    <row r="613" spans="1:89" ht="15" customHeight="1" thickBot="1" x14ac:dyDescent="0.3">
      <c r="A613" s="141" t="s">
        <v>2675</v>
      </c>
      <c r="B613" s="19" t="s">
        <v>3410</v>
      </c>
      <c r="C613" s="20">
        <v>27853</v>
      </c>
      <c r="D613" s="143">
        <v>47216</v>
      </c>
      <c r="E613" s="23" t="s">
        <v>4664</v>
      </c>
      <c r="F613" s="331">
        <f>SUM(LARGE(G613:CG613,{1,2,3,4,5,6}))</f>
        <v>222</v>
      </c>
      <c r="G613" s="36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>
        <v>222</v>
      </c>
      <c r="BZ613" s="37"/>
      <c r="CA613" s="38"/>
      <c r="CB613" s="31">
        <v>0</v>
      </c>
      <c r="CC613" s="31">
        <v>0</v>
      </c>
      <c r="CD613" s="31">
        <v>0</v>
      </c>
      <c r="CE613" s="32">
        <v>0</v>
      </c>
      <c r="CF613" s="32">
        <v>0</v>
      </c>
      <c r="CG613" s="32">
        <v>0</v>
      </c>
    </row>
    <row r="614" spans="1:89" ht="15" customHeight="1" thickBot="1" x14ac:dyDescent="0.3">
      <c r="A614" s="141" t="s">
        <v>2677</v>
      </c>
      <c r="B614" s="19" t="s">
        <v>3534</v>
      </c>
      <c r="C614" s="20" t="s">
        <v>4458</v>
      </c>
      <c r="D614" s="143" t="s">
        <v>3580</v>
      </c>
      <c r="E614" s="23" t="s">
        <v>4664</v>
      </c>
      <c r="F614" s="331">
        <f>SUM(LARGE(G614:CG614,{1,2,3,4,5,6}))</f>
        <v>222</v>
      </c>
      <c r="G614" s="36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>
        <v>222</v>
      </c>
      <c r="BZ614" s="37"/>
      <c r="CA614" s="38"/>
      <c r="CB614" s="31">
        <v>0</v>
      </c>
      <c r="CC614" s="31">
        <v>0</v>
      </c>
      <c r="CD614" s="31">
        <v>0</v>
      </c>
      <c r="CE614" s="32">
        <v>0</v>
      </c>
      <c r="CF614" s="32">
        <v>0</v>
      </c>
      <c r="CG614" s="32">
        <v>0</v>
      </c>
    </row>
    <row r="615" spans="1:89" ht="15" customHeight="1" thickBot="1" x14ac:dyDescent="0.3">
      <c r="A615" s="141" t="s">
        <v>2679</v>
      </c>
      <c r="B615" s="14" t="s">
        <v>3178</v>
      </c>
      <c r="C615" s="20" t="s">
        <v>4401</v>
      </c>
      <c r="D615" s="143" t="s">
        <v>3564</v>
      </c>
      <c r="E615" s="23" t="s">
        <v>892</v>
      </c>
      <c r="F615" s="331">
        <f>SUM(LARGE(G615:CG615,{1,2,3,4,5,6}))</f>
        <v>222</v>
      </c>
      <c r="G615" s="36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>
        <v>222</v>
      </c>
      <c r="BX615" s="37"/>
      <c r="BY615" s="37"/>
      <c r="BZ615" s="37"/>
      <c r="CA615" s="38"/>
      <c r="CB615" s="31">
        <v>0</v>
      </c>
      <c r="CC615" s="31">
        <v>0</v>
      </c>
      <c r="CD615" s="31">
        <v>0</v>
      </c>
      <c r="CE615" s="32">
        <v>0</v>
      </c>
      <c r="CF615" s="32">
        <v>0</v>
      </c>
      <c r="CG615" s="32">
        <v>0</v>
      </c>
    </row>
    <row r="616" spans="1:89" ht="15" customHeight="1" thickBot="1" x14ac:dyDescent="0.3">
      <c r="A616" s="141" t="s">
        <v>2681</v>
      </c>
      <c r="B616" s="4" t="s">
        <v>3111</v>
      </c>
      <c r="C616" s="20" t="s">
        <v>4173</v>
      </c>
      <c r="D616" s="143" t="s">
        <v>3514</v>
      </c>
      <c r="E616" s="23" t="s">
        <v>892</v>
      </c>
      <c r="F616" s="331">
        <f>SUM(LARGE(G616:CG616,{1,2,3,4,5,6}))</f>
        <v>222</v>
      </c>
      <c r="G616" s="36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>
        <v>222</v>
      </c>
      <c r="BX616" s="37"/>
      <c r="BY616" s="37"/>
      <c r="BZ616" s="37"/>
      <c r="CA616" s="38"/>
      <c r="CB616" s="31">
        <v>0</v>
      </c>
      <c r="CC616" s="31">
        <v>0</v>
      </c>
      <c r="CD616" s="31">
        <v>0</v>
      </c>
      <c r="CE616" s="32">
        <v>0</v>
      </c>
      <c r="CF616" s="32">
        <v>0</v>
      </c>
      <c r="CG616" s="32">
        <v>0</v>
      </c>
    </row>
    <row r="617" spans="1:89" ht="15" customHeight="1" thickBot="1" x14ac:dyDescent="0.3">
      <c r="A617" s="141" t="s">
        <v>2683</v>
      </c>
      <c r="B617" s="2" t="s">
        <v>3526</v>
      </c>
      <c r="C617" s="20">
        <v>39822</v>
      </c>
      <c r="D617" s="143">
        <v>35227</v>
      </c>
      <c r="E617" s="23" t="s">
        <v>3379</v>
      </c>
      <c r="F617" s="331">
        <f>SUM(LARGE(G617:CG617,{1,2,3,4,5,6}))</f>
        <v>220</v>
      </c>
      <c r="G617" s="36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>
        <v>220</v>
      </c>
      <c r="BZ617" s="37"/>
      <c r="CA617" s="38"/>
      <c r="CB617" s="31">
        <v>0</v>
      </c>
      <c r="CC617" s="31">
        <v>0</v>
      </c>
      <c r="CD617" s="31">
        <v>0</v>
      </c>
      <c r="CE617" s="32">
        <v>0</v>
      </c>
      <c r="CF617" s="32">
        <v>0</v>
      </c>
      <c r="CG617" s="32">
        <v>0</v>
      </c>
    </row>
    <row r="618" spans="1:89" ht="15" customHeight="1" thickBot="1" x14ac:dyDescent="0.3">
      <c r="A618" s="141" t="s">
        <v>2685</v>
      </c>
      <c r="B618" s="19" t="s">
        <v>2201</v>
      </c>
      <c r="C618" s="20" t="s">
        <v>4102</v>
      </c>
      <c r="D618" s="143" t="s">
        <v>3479</v>
      </c>
      <c r="E618" s="23" t="s">
        <v>166</v>
      </c>
      <c r="F618" s="331">
        <f>SUM(LARGE(G618:CG618,{1,2,3,4,5,6}))</f>
        <v>220</v>
      </c>
      <c r="G618" s="36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>
        <v>220</v>
      </c>
      <c r="BY618" s="37"/>
      <c r="BZ618" s="37"/>
      <c r="CA618" s="38"/>
      <c r="CB618" s="31">
        <v>0</v>
      </c>
      <c r="CC618" s="31">
        <v>0</v>
      </c>
      <c r="CD618" s="31">
        <v>0</v>
      </c>
      <c r="CE618" s="32">
        <v>0</v>
      </c>
      <c r="CF618" s="32">
        <v>0</v>
      </c>
      <c r="CG618" s="32">
        <v>0</v>
      </c>
    </row>
    <row r="619" spans="1:89" ht="15" customHeight="1" thickBot="1" x14ac:dyDescent="0.3">
      <c r="A619" s="141" t="s">
        <v>2687</v>
      </c>
      <c r="B619" s="2" t="s">
        <v>1963</v>
      </c>
      <c r="C619" s="20" t="s">
        <v>3940</v>
      </c>
      <c r="D619" s="143" t="s">
        <v>3430</v>
      </c>
      <c r="E619" s="23" t="s">
        <v>4643</v>
      </c>
      <c r="F619" s="331">
        <f>SUM(LARGE(G619:CG619,{1,2,3,4,5,6}))</f>
        <v>220</v>
      </c>
      <c r="G619" s="36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>
        <v>220</v>
      </c>
      <c r="BZ619" s="37"/>
      <c r="CA619" s="38"/>
      <c r="CB619" s="31">
        <v>0</v>
      </c>
      <c r="CC619" s="31">
        <v>0</v>
      </c>
      <c r="CD619" s="31">
        <v>0</v>
      </c>
      <c r="CE619" s="32">
        <v>0</v>
      </c>
      <c r="CF619" s="32">
        <v>0</v>
      </c>
      <c r="CG619" s="32">
        <v>0</v>
      </c>
    </row>
    <row r="620" spans="1:89" ht="15" customHeight="1" thickBot="1" x14ac:dyDescent="0.3">
      <c r="A620" s="141" t="s">
        <v>2689</v>
      </c>
      <c r="B620" s="17" t="s">
        <v>2498</v>
      </c>
      <c r="C620" s="20" t="s">
        <v>4144</v>
      </c>
      <c r="D620" s="143" t="s">
        <v>3492</v>
      </c>
      <c r="E620" s="23" t="s">
        <v>152</v>
      </c>
      <c r="F620" s="331">
        <f>SUM(LARGE(G620:CG620,{1,2,3,4,5,6}))</f>
        <v>220</v>
      </c>
      <c r="G620" s="36"/>
      <c r="H620" s="37"/>
      <c r="I620" s="37"/>
      <c r="J620" s="37"/>
      <c r="K620" s="37"/>
      <c r="L620" s="37"/>
      <c r="M620" s="37">
        <v>220</v>
      </c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8"/>
      <c r="CB620" s="31">
        <v>0</v>
      </c>
      <c r="CC620" s="31">
        <v>0</v>
      </c>
      <c r="CD620" s="31">
        <v>0</v>
      </c>
      <c r="CE620" s="32">
        <v>0</v>
      </c>
      <c r="CF620" s="32">
        <v>0</v>
      </c>
      <c r="CG620" s="32">
        <v>0</v>
      </c>
    </row>
    <row r="621" spans="1:89" ht="15" customHeight="1" thickBot="1" x14ac:dyDescent="0.3">
      <c r="A621" s="141" t="s">
        <v>2691</v>
      </c>
      <c r="B621" s="17" t="s">
        <v>2500</v>
      </c>
      <c r="C621" s="20" t="s">
        <v>4006</v>
      </c>
      <c r="D621" s="143" t="s">
        <v>3444</v>
      </c>
      <c r="E621" s="23" t="s">
        <v>152</v>
      </c>
      <c r="F621" s="331">
        <f>SUM(LARGE(G621:CG621,{1,2,3,4,5,6}))</f>
        <v>220</v>
      </c>
      <c r="G621" s="36"/>
      <c r="H621" s="37"/>
      <c r="I621" s="37"/>
      <c r="J621" s="37"/>
      <c r="K621" s="37"/>
      <c r="L621" s="37"/>
      <c r="M621" s="37">
        <v>220</v>
      </c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8"/>
      <c r="CB621" s="31">
        <v>0</v>
      </c>
      <c r="CC621" s="31">
        <v>0</v>
      </c>
      <c r="CD621" s="31">
        <v>0</v>
      </c>
      <c r="CE621" s="32">
        <v>0</v>
      </c>
      <c r="CF621" s="32">
        <v>0</v>
      </c>
      <c r="CG621" s="32">
        <v>0</v>
      </c>
    </row>
    <row r="622" spans="1:89" ht="15" customHeight="1" thickBot="1" x14ac:dyDescent="0.3">
      <c r="A622" s="141" t="s">
        <v>2693</v>
      </c>
      <c r="B622" s="6" t="s">
        <v>3186</v>
      </c>
      <c r="C622" s="20" t="s">
        <v>4478</v>
      </c>
      <c r="D622" s="143" t="s">
        <v>3195</v>
      </c>
      <c r="E622" s="23" t="s">
        <v>241</v>
      </c>
      <c r="F622" s="331">
        <f>SUM(LARGE(G622:CG622,{1,2,3,4,5,6}))</f>
        <v>220</v>
      </c>
      <c r="G622" s="36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>
        <v>220</v>
      </c>
      <c r="BU622" s="37"/>
      <c r="BV622" s="37"/>
      <c r="BW622" s="37"/>
      <c r="BX622" s="37"/>
      <c r="BY622" s="37"/>
      <c r="BZ622" s="37"/>
      <c r="CA622" s="38"/>
      <c r="CB622" s="31">
        <v>0</v>
      </c>
      <c r="CC622" s="31">
        <v>0</v>
      </c>
      <c r="CD622" s="31">
        <v>0</v>
      </c>
      <c r="CE622" s="32">
        <v>0</v>
      </c>
      <c r="CF622" s="32">
        <v>0</v>
      </c>
      <c r="CG622" s="32">
        <v>0</v>
      </c>
    </row>
    <row r="623" spans="1:89" ht="15" customHeight="1" thickBot="1" x14ac:dyDescent="0.3">
      <c r="A623" s="141" t="s">
        <v>2696</v>
      </c>
      <c r="B623" s="6" t="s">
        <v>3091</v>
      </c>
      <c r="C623" s="20" t="s">
        <v>4111</v>
      </c>
      <c r="D623" s="143" t="s">
        <v>3167</v>
      </c>
      <c r="E623" s="23" t="s">
        <v>241</v>
      </c>
      <c r="F623" s="331">
        <f>SUM(LARGE(G623:CG623,{1,2,3,4,5,6}))</f>
        <v>220</v>
      </c>
      <c r="G623" s="36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>
        <v>220</v>
      </c>
      <c r="BU623" s="37"/>
      <c r="BV623" s="37"/>
      <c r="BW623" s="37"/>
      <c r="BX623" s="37"/>
      <c r="BY623" s="37"/>
      <c r="BZ623" s="37"/>
      <c r="CA623" s="38"/>
      <c r="CB623" s="31">
        <v>0</v>
      </c>
      <c r="CC623" s="31">
        <v>0</v>
      </c>
      <c r="CD623" s="31">
        <v>0</v>
      </c>
      <c r="CE623" s="32">
        <v>0</v>
      </c>
      <c r="CF623" s="32">
        <v>0</v>
      </c>
      <c r="CG623" s="32">
        <v>0</v>
      </c>
    </row>
    <row r="624" spans="1:89" ht="15" customHeight="1" thickBot="1" x14ac:dyDescent="0.3">
      <c r="A624" s="141" t="s">
        <v>2699</v>
      </c>
      <c r="B624" s="127" t="s">
        <v>1095</v>
      </c>
      <c r="C624" s="20" t="s">
        <v>3844</v>
      </c>
      <c r="D624" s="143" t="s">
        <v>1096</v>
      </c>
      <c r="E624" s="23" t="s">
        <v>152</v>
      </c>
      <c r="F624" s="331">
        <f>SUM(LARGE(G624:CG624,{1,2,3,4,5,6}))</f>
        <v>220</v>
      </c>
      <c r="G624" s="36"/>
      <c r="H624" s="37"/>
      <c r="I624" s="37"/>
      <c r="J624" s="37"/>
      <c r="K624" s="37"/>
      <c r="L624" s="37"/>
      <c r="M624" s="37">
        <v>220</v>
      </c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8"/>
      <c r="CB624" s="31">
        <v>0</v>
      </c>
      <c r="CC624" s="31">
        <v>0</v>
      </c>
      <c r="CD624" s="31">
        <v>0</v>
      </c>
      <c r="CE624" s="32">
        <v>0</v>
      </c>
      <c r="CF624" s="32">
        <v>0</v>
      </c>
      <c r="CG624" s="32">
        <v>0</v>
      </c>
    </row>
    <row r="625" spans="1:85" ht="15" customHeight="1" thickBot="1" x14ac:dyDescent="0.3">
      <c r="A625" s="141" t="s">
        <v>2701</v>
      </c>
      <c r="B625" s="19" t="s">
        <v>818</v>
      </c>
      <c r="C625" s="20" t="s">
        <v>4411</v>
      </c>
      <c r="D625" s="143" t="s">
        <v>819</v>
      </c>
      <c r="E625" s="23" t="s">
        <v>310</v>
      </c>
      <c r="F625" s="331">
        <f>SUM(LARGE(G625:CG625,{1,2,3,4,5,6}))</f>
        <v>220</v>
      </c>
      <c r="G625" s="36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>
        <v>220</v>
      </c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8"/>
      <c r="CB625" s="31">
        <v>0</v>
      </c>
      <c r="CC625" s="31">
        <v>0</v>
      </c>
      <c r="CD625" s="31">
        <v>0</v>
      </c>
      <c r="CE625" s="32">
        <v>0</v>
      </c>
      <c r="CF625" s="32">
        <v>0</v>
      </c>
      <c r="CG625" s="32">
        <v>0</v>
      </c>
    </row>
    <row r="626" spans="1:85" ht="15" customHeight="1" thickBot="1" x14ac:dyDescent="0.3">
      <c r="A626" s="141" t="s">
        <v>2703</v>
      </c>
      <c r="B626" s="4" t="s">
        <v>2204</v>
      </c>
      <c r="C626" s="20" t="s">
        <v>3993</v>
      </c>
      <c r="D626" s="143" t="s">
        <v>2205</v>
      </c>
      <c r="E626" s="23" t="s">
        <v>310</v>
      </c>
      <c r="F626" s="331">
        <f>SUM(LARGE(G626:CG626,{1,2,3,4,5,6}))</f>
        <v>220</v>
      </c>
      <c r="G626" s="36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>
        <v>220</v>
      </c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8"/>
      <c r="CB626" s="31">
        <v>0</v>
      </c>
      <c r="CC626" s="31">
        <v>0</v>
      </c>
      <c r="CD626" s="31">
        <v>0</v>
      </c>
      <c r="CE626" s="32">
        <v>0</v>
      </c>
      <c r="CF626" s="32">
        <v>0</v>
      </c>
      <c r="CG626" s="32">
        <v>0</v>
      </c>
    </row>
    <row r="627" spans="1:85" ht="15" customHeight="1" thickBot="1" x14ac:dyDescent="0.3">
      <c r="A627" s="141" t="s">
        <v>2705</v>
      </c>
      <c r="B627" s="19" t="s">
        <v>1973</v>
      </c>
      <c r="C627" s="20" t="s">
        <v>3929</v>
      </c>
      <c r="D627" s="143" t="s">
        <v>1974</v>
      </c>
      <c r="E627" s="23" t="s">
        <v>148</v>
      </c>
      <c r="F627" s="331">
        <f>SUM(LARGE(G627:CG627,{1,2,3,4,5,6}))</f>
        <v>220</v>
      </c>
      <c r="G627" s="36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>
        <v>220</v>
      </c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8"/>
      <c r="CB627" s="31">
        <v>0</v>
      </c>
      <c r="CC627" s="31">
        <v>0</v>
      </c>
      <c r="CD627" s="31">
        <v>0</v>
      </c>
      <c r="CE627" s="32">
        <v>0</v>
      </c>
      <c r="CF627" s="32">
        <v>0</v>
      </c>
      <c r="CG627" s="32">
        <v>0</v>
      </c>
    </row>
    <row r="628" spans="1:85" ht="15" customHeight="1" thickBot="1" x14ac:dyDescent="0.3">
      <c r="A628" s="141" t="s">
        <v>2707</v>
      </c>
      <c r="B628" s="6" t="s">
        <v>3106</v>
      </c>
      <c r="C628" s="15">
        <v>37776</v>
      </c>
      <c r="D628" s="76">
        <v>171313</v>
      </c>
      <c r="E628" s="431" t="s">
        <v>547</v>
      </c>
      <c r="F628" s="331">
        <f>SUM(LARGE(G628:CG628,{1,2,3,4,5,6}))</f>
        <v>213</v>
      </c>
      <c r="G628" s="36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>
        <v>213</v>
      </c>
      <c r="BV628" s="37"/>
      <c r="BW628" s="37"/>
      <c r="BX628" s="37"/>
      <c r="BY628" s="37"/>
      <c r="BZ628" s="37"/>
      <c r="CA628" s="38"/>
      <c r="CB628" s="31">
        <v>0</v>
      </c>
      <c r="CC628" s="31">
        <v>0</v>
      </c>
      <c r="CD628" s="31">
        <v>0</v>
      </c>
      <c r="CE628" s="32">
        <v>0</v>
      </c>
      <c r="CF628" s="32">
        <v>0</v>
      </c>
      <c r="CG628" s="32">
        <v>0</v>
      </c>
    </row>
    <row r="629" spans="1:85" ht="15" customHeight="1" thickBot="1" x14ac:dyDescent="0.3">
      <c r="A629" s="141" t="s">
        <v>2709</v>
      </c>
      <c r="B629" s="6" t="s">
        <v>3188</v>
      </c>
      <c r="C629" s="20" t="s">
        <v>4195</v>
      </c>
      <c r="D629" s="143" t="s">
        <v>3593</v>
      </c>
      <c r="E629" s="23" t="s">
        <v>547</v>
      </c>
      <c r="F629" s="331">
        <f>SUM(LARGE(G629:CG629,{1,2,3,4,5,6}))</f>
        <v>213</v>
      </c>
      <c r="G629" s="36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>
        <v>213</v>
      </c>
      <c r="BV629" s="37"/>
      <c r="BW629" s="37"/>
      <c r="BX629" s="37"/>
      <c r="BY629" s="37"/>
      <c r="BZ629" s="37"/>
      <c r="CA629" s="38"/>
      <c r="CB629" s="31">
        <v>0</v>
      </c>
      <c r="CC629" s="31">
        <v>0</v>
      </c>
      <c r="CD629" s="31">
        <v>0</v>
      </c>
      <c r="CE629" s="32">
        <v>0</v>
      </c>
      <c r="CF629" s="32">
        <v>0</v>
      </c>
      <c r="CG629" s="32">
        <v>0</v>
      </c>
    </row>
    <row r="630" spans="1:85" ht="15" customHeight="1" thickBot="1" x14ac:dyDescent="0.3">
      <c r="A630" s="141" t="s">
        <v>2711</v>
      </c>
      <c r="B630" s="19" t="s">
        <v>760</v>
      </c>
      <c r="C630" s="20" t="s">
        <v>4390</v>
      </c>
      <c r="D630" s="143" t="s">
        <v>761</v>
      </c>
      <c r="E630" s="23" t="s">
        <v>762</v>
      </c>
      <c r="F630" s="331">
        <f>SUM(LARGE(G630:CG630,{1,2,3,4,5,6}))</f>
        <v>213</v>
      </c>
      <c r="G630" s="36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F630" s="37"/>
      <c r="AG630" s="37"/>
      <c r="AH630" s="37">
        <v>213</v>
      </c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8"/>
      <c r="CB630" s="31">
        <v>0</v>
      </c>
      <c r="CC630" s="31">
        <v>0</v>
      </c>
      <c r="CD630" s="31">
        <v>0</v>
      </c>
      <c r="CE630" s="32">
        <v>0</v>
      </c>
      <c r="CF630" s="32">
        <v>0</v>
      </c>
      <c r="CG630" s="32">
        <v>0</v>
      </c>
    </row>
    <row r="631" spans="1:85" ht="15" customHeight="1" thickBot="1" x14ac:dyDescent="0.3">
      <c r="A631" s="141" t="s">
        <v>2713</v>
      </c>
      <c r="B631" s="6" t="s">
        <v>1104</v>
      </c>
      <c r="C631" s="20" t="s">
        <v>4485</v>
      </c>
      <c r="D631" s="143" t="s">
        <v>3591</v>
      </c>
      <c r="E631" s="23" t="s">
        <v>4641</v>
      </c>
      <c r="F631" s="331">
        <f>SUM(LARGE(G631:CG631,{1,2,3,4,5,6}))</f>
        <v>210</v>
      </c>
      <c r="G631" s="36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>
        <v>210</v>
      </c>
      <c r="BR631" s="37"/>
      <c r="BS631" s="37"/>
      <c r="BT631" s="37"/>
      <c r="BU631" s="37"/>
      <c r="BV631" s="37"/>
      <c r="BW631" s="37"/>
      <c r="BX631" s="37"/>
      <c r="BY631" s="37"/>
      <c r="BZ631" s="37"/>
      <c r="CA631" s="38"/>
      <c r="CB631" s="31">
        <v>0</v>
      </c>
      <c r="CC631" s="31">
        <v>0</v>
      </c>
      <c r="CD631" s="31">
        <v>0</v>
      </c>
      <c r="CE631" s="32">
        <v>0</v>
      </c>
      <c r="CF631" s="32">
        <v>0</v>
      </c>
      <c r="CG631" s="32">
        <v>0</v>
      </c>
    </row>
    <row r="632" spans="1:85" ht="15" customHeight="1" thickBot="1" x14ac:dyDescent="0.3">
      <c r="A632" s="141" t="s">
        <v>2715</v>
      </c>
      <c r="B632" s="6" t="s">
        <v>2517</v>
      </c>
      <c r="C632" s="20" t="s">
        <v>4034</v>
      </c>
      <c r="D632" s="143" t="s">
        <v>3455</v>
      </c>
      <c r="E632" s="23" t="s">
        <v>4641</v>
      </c>
      <c r="F632" s="331">
        <f>SUM(LARGE(G632:CG632,{1,2,3,4,5,6}))</f>
        <v>210</v>
      </c>
      <c r="G632" s="36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>
        <v>210</v>
      </c>
      <c r="BR632" s="37"/>
      <c r="BS632" s="37"/>
      <c r="BT632" s="37"/>
      <c r="BU632" s="37"/>
      <c r="BV632" s="37"/>
      <c r="BW632" s="37"/>
      <c r="BX632" s="37"/>
      <c r="BY632" s="37"/>
      <c r="BZ632" s="37"/>
      <c r="CA632" s="38"/>
      <c r="CB632" s="31">
        <v>0</v>
      </c>
      <c r="CC632" s="31">
        <v>0</v>
      </c>
      <c r="CD632" s="31">
        <v>0</v>
      </c>
      <c r="CE632" s="32">
        <v>0</v>
      </c>
      <c r="CF632" s="32">
        <v>0</v>
      </c>
      <c r="CG632" s="32">
        <v>0</v>
      </c>
    </row>
    <row r="633" spans="1:85" ht="15" customHeight="1" thickBot="1" x14ac:dyDescent="0.3">
      <c r="A633" s="141" t="s">
        <v>2717</v>
      </c>
      <c r="B633" s="19" t="s">
        <v>2461</v>
      </c>
      <c r="C633" s="20" t="s">
        <v>4038</v>
      </c>
      <c r="D633" s="143" t="s">
        <v>2462</v>
      </c>
      <c r="E633" s="23" t="s">
        <v>306</v>
      </c>
      <c r="F633" s="331">
        <f>SUM(LARGE(G633:CG633,{1,2,3,4,5,6}))</f>
        <v>210</v>
      </c>
      <c r="G633" s="36"/>
      <c r="H633" s="37"/>
      <c r="I633" s="37"/>
      <c r="J633" s="37"/>
      <c r="K633" s="37">
        <v>210</v>
      </c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8"/>
      <c r="CB633" s="31">
        <v>0</v>
      </c>
      <c r="CC633" s="31">
        <v>0</v>
      </c>
      <c r="CD633" s="31">
        <v>0</v>
      </c>
      <c r="CE633" s="32">
        <v>0</v>
      </c>
      <c r="CF633" s="32">
        <v>0</v>
      </c>
      <c r="CG633" s="32">
        <v>0</v>
      </c>
    </row>
    <row r="634" spans="1:85" ht="15" customHeight="1" thickBot="1" x14ac:dyDescent="0.3">
      <c r="A634" s="141" t="s">
        <v>2720</v>
      </c>
      <c r="B634" s="19" t="s">
        <v>1033</v>
      </c>
      <c r="C634" s="20" t="s">
        <v>4466</v>
      </c>
      <c r="D634" s="143" t="s">
        <v>1034</v>
      </c>
      <c r="E634" s="23" t="s">
        <v>1035</v>
      </c>
      <c r="F634" s="331">
        <f>SUM(LARGE(G634:CG634,{1,2,3,4,5,6}))</f>
        <v>206</v>
      </c>
      <c r="G634" s="36"/>
      <c r="H634" s="37"/>
      <c r="I634" s="37"/>
      <c r="J634" s="37"/>
      <c r="K634" s="37"/>
      <c r="L634" s="37"/>
      <c r="M634" s="37"/>
      <c r="N634" s="37"/>
      <c r="O634" s="37"/>
      <c r="P634" s="37">
        <v>114</v>
      </c>
      <c r="Q634" s="37"/>
      <c r="R634" s="37"/>
      <c r="S634" s="37"/>
      <c r="T634" s="37">
        <v>92</v>
      </c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8"/>
      <c r="CB634" s="31">
        <v>0</v>
      </c>
      <c r="CC634" s="31">
        <v>0</v>
      </c>
      <c r="CD634" s="31">
        <v>0</v>
      </c>
      <c r="CE634" s="32">
        <v>0</v>
      </c>
      <c r="CF634" s="32">
        <v>0</v>
      </c>
      <c r="CG634" s="32">
        <v>0</v>
      </c>
    </row>
    <row r="635" spans="1:85" ht="15" customHeight="1" thickBot="1" x14ac:dyDescent="0.3">
      <c r="A635" s="141" t="s">
        <v>2723</v>
      </c>
      <c r="B635" s="131" t="s">
        <v>1065</v>
      </c>
      <c r="C635" s="15">
        <v>36589</v>
      </c>
      <c r="D635" s="76">
        <v>68001</v>
      </c>
      <c r="E635" s="431" t="s">
        <v>1066</v>
      </c>
      <c r="F635" s="331">
        <f>SUM(LARGE(G635:CG635,{1,2,3,4,5,6}))</f>
        <v>205</v>
      </c>
      <c r="G635" s="36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>
        <v>205</v>
      </c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8"/>
      <c r="CB635" s="31">
        <v>0</v>
      </c>
      <c r="CC635" s="31">
        <v>0</v>
      </c>
      <c r="CD635" s="31">
        <v>0</v>
      </c>
      <c r="CE635" s="32">
        <v>0</v>
      </c>
      <c r="CF635" s="32">
        <v>0</v>
      </c>
      <c r="CG635" s="32">
        <v>0</v>
      </c>
    </row>
    <row r="636" spans="1:85" ht="15" customHeight="1" thickBot="1" x14ac:dyDescent="0.3">
      <c r="A636" s="141" t="s">
        <v>2725</v>
      </c>
      <c r="B636" s="19" t="s">
        <v>2011</v>
      </c>
      <c r="C636" s="20" t="s">
        <v>3718</v>
      </c>
      <c r="D636" s="143" t="s">
        <v>2012</v>
      </c>
      <c r="E636" s="23" t="s">
        <v>684</v>
      </c>
      <c r="F636" s="331">
        <f>SUM(LARGE(G636:CG636,{1,2,3,4,5,6}))</f>
        <v>205</v>
      </c>
      <c r="G636" s="36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>
        <v>205</v>
      </c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8"/>
      <c r="CB636" s="31">
        <v>0</v>
      </c>
      <c r="CC636" s="31">
        <v>0</v>
      </c>
      <c r="CD636" s="31">
        <v>0</v>
      </c>
      <c r="CE636" s="32">
        <v>0</v>
      </c>
      <c r="CF636" s="32">
        <v>0</v>
      </c>
      <c r="CG636" s="32">
        <v>0</v>
      </c>
    </row>
    <row r="637" spans="1:85" ht="15" customHeight="1" thickBot="1" x14ac:dyDescent="0.3">
      <c r="A637" s="141" t="s">
        <v>2727</v>
      </c>
      <c r="B637" s="19" t="s">
        <v>2526</v>
      </c>
      <c r="C637" s="20" t="s">
        <v>4129</v>
      </c>
      <c r="D637" s="143" t="s">
        <v>2527</v>
      </c>
      <c r="E637" s="23" t="s">
        <v>4641</v>
      </c>
      <c r="F637" s="331">
        <f>SUM(LARGE(G637:CG637,{1,2,3,4,5,6}))</f>
        <v>205</v>
      </c>
      <c r="G637" s="36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>
        <v>205</v>
      </c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8"/>
      <c r="CB637" s="31">
        <v>0</v>
      </c>
      <c r="CC637" s="31">
        <v>0</v>
      </c>
      <c r="CD637" s="31">
        <v>0</v>
      </c>
      <c r="CE637" s="32">
        <v>0</v>
      </c>
      <c r="CF637" s="32">
        <v>0</v>
      </c>
      <c r="CG637" s="32">
        <v>0</v>
      </c>
    </row>
    <row r="638" spans="1:85" ht="15" customHeight="1" thickBot="1" x14ac:dyDescent="0.3">
      <c r="A638" s="141" t="s">
        <v>2730</v>
      </c>
      <c r="B638" s="21" t="s">
        <v>534</v>
      </c>
      <c r="C638" s="20" t="s">
        <v>4365</v>
      </c>
      <c r="D638" s="143" t="s">
        <v>535</v>
      </c>
      <c r="E638" s="23" t="s">
        <v>4642</v>
      </c>
      <c r="F638" s="331">
        <f>SUM(LARGE(G638:CG638,{1,2,3,4,5,6}))</f>
        <v>205</v>
      </c>
      <c r="G638" s="36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>
        <v>205</v>
      </c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8"/>
      <c r="CB638" s="31">
        <v>0</v>
      </c>
      <c r="CC638" s="31">
        <v>0</v>
      </c>
      <c r="CD638" s="31">
        <v>0</v>
      </c>
      <c r="CE638" s="32">
        <v>0</v>
      </c>
      <c r="CF638" s="32">
        <v>0</v>
      </c>
      <c r="CG638" s="32">
        <v>0</v>
      </c>
    </row>
    <row r="639" spans="1:85" ht="15" customHeight="1" thickBot="1" x14ac:dyDescent="0.3">
      <c r="A639" s="141" t="s">
        <v>2732</v>
      </c>
      <c r="B639" s="19" t="s">
        <v>2601</v>
      </c>
      <c r="C639" s="20" t="s">
        <v>4061</v>
      </c>
      <c r="D639" s="143" t="s">
        <v>2602</v>
      </c>
      <c r="E639" s="23" t="s">
        <v>4661</v>
      </c>
      <c r="F639" s="331">
        <f>SUM(LARGE(G639:CG639,{1,2,3,4,5,6}))</f>
        <v>205</v>
      </c>
      <c r="G639" s="36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>
        <v>205</v>
      </c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8"/>
      <c r="CB639" s="31">
        <v>0</v>
      </c>
      <c r="CC639" s="31">
        <v>0</v>
      </c>
      <c r="CD639" s="31">
        <v>0</v>
      </c>
      <c r="CE639" s="32">
        <v>0</v>
      </c>
      <c r="CF639" s="32">
        <v>0</v>
      </c>
      <c r="CG639" s="32">
        <v>0</v>
      </c>
    </row>
    <row r="640" spans="1:85" ht="15" customHeight="1" thickBot="1" x14ac:dyDescent="0.3">
      <c r="A640" s="141" t="s">
        <v>2735</v>
      </c>
      <c r="B640" s="2" t="s">
        <v>3080</v>
      </c>
      <c r="C640" s="20" t="s">
        <v>4062</v>
      </c>
      <c r="D640" s="143" t="s">
        <v>3465</v>
      </c>
      <c r="E640" s="23" t="s">
        <v>547</v>
      </c>
      <c r="F640" s="331">
        <f>SUM(LARGE(G640:CG640,{1,2,3,4,5,6}))</f>
        <v>205</v>
      </c>
      <c r="G640" s="36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>
        <v>205</v>
      </c>
      <c r="BV640" s="37"/>
      <c r="BW640" s="37"/>
      <c r="BX640" s="37"/>
      <c r="BY640" s="37"/>
      <c r="BZ640" s="37"/>
      <c r="CA640" s="38"/>
      <c r="CB640" s="31">
        <v>0</v>
      </c>
      <c r="CC640" s="31">
        <v>0</v>
      </c>
      <c r="CD640" s="31">
        <v>0</v>
      </c>
      <c r="CE640" s="32">
        <v>0</v>
      </c>
      <c r="CF640" s="32">
        <v>0</v>
      </c>
      <c r="CG640" s="32">
        <v>0</v>
      </c>
    </row>
    <row r="641" spans="1:85" ht="15" customHeight="1" thickBot="1" x14ac:dyDescent="0.3">
      <c r="A641" s="141" t="s">
        <v>2738</v>
      </c>
      <c r="B641" s="19" t="s">
        <v>3193</v>
      </c>
      <c r="C641" s="20" t="s">
        <v>4568</v>
      </c>
      <c r="D641" s="143" t="s">
        <v>3197</v>
      </c>
      <c r="E641" s="23" t="s">
        <v>547</v>
      </c>
      <c r="F641" s="331">
        <f>SUM(LARGE(G641:CG641,{1,2,3,4,5,6}))</f>
        <v>205</v>
      </c>
      <c r="G641" s="36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>
        <v>205</v>
      </c>
      <c r="BV641" s="37"/>
      <c r="BW641" s="37"/>
      <c r="BX641" s="37"/>
      <c r="BY641" s="37"/>
      <c r="BZ641" s="37"/>
      <c r="CA641" s="38"/>
      <c r="CB641" s="31">
        <v>0</v>
      </c>
      <c r="CC641" s="31">
        <v>0</v>
      </c>
      <c r="CD641" s="31">
        <v>0</v>
      </c>
      <c r="CE641" s="32">
        <v>0</v>
      </c>
      <c r="CF641" s="32">
        <v>0</v>
      </c>
      <c r="CG641" s="32">
        <v>0</v>
      </c>
    </row>
    <row r="642" spans="1:85" ht="15" customHeight="1" thickBot="1" x14ac:dyDescent="0.3">
      <c r="A642" s="141" t="s">
        <v>2741</v>
      </c>
      <c r="B642" s="19" t="s">
        <v>828</v>
      </c>
      <c r="C642" s="20" t="s">
        <v>4406</v>
      </c>
      <c r="D642" s="143" t="s">
        <v>829</v>
      </c>
      <c r="E642" s="23" t="s">
        <v>4661</v>
      </c>
      <c r="F642" s="331">
        <f>SUM(LARGE(G642:CG642,{1,2,3,4,5,6}))</f>
        <v>205</v>
      </c>
      <c r="G642" s="36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205</v>
      </c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8"/>
      <c r="CB642" s="31">
        <v>0</v>
      </c>
      <c r="CC642" s="31">
        <v>0</v>
      </c>
      <c r="CD642" s="31">
        <v>0</v>
      </c>
      <c r="CE642" s="32">
        <v>0</v>
      </c>
      <c r="CF642" s="32">
        <v>0</v>
      </c>
      <c r="CG642" s="32">
        <v>0</v>
      </c>
    </row>
    <row r="643" spans="1:85" ht="15" customHeight="1" thickBot="1" x14ac:dyDescent="0.3">
      <c r="A643" s="141" t="s">
        <v>2744</v>
      </c>
      <c r="B643" s="21" t="s">
        <v>730</v>
      </c>
      <c r="C643" s="20" t="s">
        <v>4446</v>
      </c>
      <c r="D643" s="143" t="s">
        <v>731</v>
      </c>
      <c r="E643" s="23" t="s">
        <v>4653</v>
      </c>
      <c r="F643" s="331">
        <f>SUM(LARGE(G643:CG643,{1,2,3,4,5,6}))</f>
        <v>204</v>
      </c>
      <c r="G643" s="36"/>
      <c r="H643" s="37"/>
      <c r="I643" s="37"/>
      <c r="J643" s="37">
        <v>102</v>
      </c>
      <c r="K643" s="37"/>
      <c r="L643" s="37"/>
      <c r="M643" s="37"/>
      <c r="N643" s="37"/>
      <c r="O643" s="37"/>
      <c r="P643" s="37">
        <v>102</v>
      </c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8"/>
      <c r="CB643" s="31">
        <v>0</v>
      </c>
      <c r="CC643" s="31">
        <v>0</v>
      </c>
      <c r="CD643" s="31">
        <v>0</v>
      </c>
      <c r="CE643" s="32">
        <v>0</v>
      </c>
      <c r="CF643" s="32">
        <v>0</v>
      </c>
      <c r="CG643" s="32">
        <v>0</v>
      </c>
    </row>
    <row r="644" spans="1:85" ht="15" customHeight="1" thickBot="1" x14ac:dyDescent="0.3">
      <c r="A644" s="141" t="s">
        <v>2746</v>
      </c>
      <c r="B644" s="19" t="s">
        <v>1932</v>
      </c>
      <c r="C644" s="20" t="s">
        <v>3989</v>
      </c>
      <c r="D644" s="143" t="s">
        <v>1933</v>
      </c>
      <c r="E644" s="23" t="s">
        <v>4653</v>
      </c>
      <c r="F644" s="331">
        <f>SUM(LARGE(G644:CG644,{1,2,3,4,5,6}))</f>
        <v>204</v>
      </c>
      <c r="G644" s="36"/>
      <c r="H644" s="37"/>
      <c r="I644" s="37"/>
      <c r="J644" s="37">
        <v>102</v>
      </c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F644" s="37"/>
      <c r="AG644" s="37">
        <v>102</v>
      </c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8"/>
      <c r="CB644" s="31">
        <v>0</v>
      </c>
      <c r="CC644" s="31">
        <v>0</v>
      </c>
      <c r="CD644" s="31">
        <v>0</v>
      </c>
      <c r="CE644" s="32">
        <v>0</v>
      </c>
      <c r="CF644" s="32">
        <v>0</v>
      </c>
      <c r="CG644" s="32">
        <v>0</v>
      </c>
    </row>
    <row r="645" spans="1:85" ht="15" customHeight="1" thickBot="1" x14ac:dyDescent="0.3">
      <c r="A645" s="141" t="s">
        <v>2748</v>
      </c>
      <c r="B645" s="21" t="s">
        <v>3390</v>
      </c>
      <c r="C645" s="20" t="s">
        <v>4072</v>
      </c>
      <c r="D645" s="143" t="s">
        <v>3470</v>
      </c>
      <c r="E645" s="23" t="s">
        <v>166</v>
      </c>
      <c r="F645" s="331">
        <f>SUM(LARGE(G645:CG645,{1,2,3,4,5,6}))</f>
        <v>192</v>
      </c>
      <c r="G645" s="36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>
        <v>192</v>
      </c>
      <c r="BY645" s="37"/>
      <c r="BZ645" s="37"/>
      <c r="CA645" s="38"/>
      <c r="CB645" s="31">
        <v>0</v>
      </c>
      <c r="CC645" s="31">
        <v>0</v>
      </c>
      <c r="CD645" s="31">
        <v>0</v>
      </c>
      <c r="CE645" s="32">
        <v>0</v>
      </c>
      <c r="CF645" s="32">
        <v>0</v>
      </c>
      <c r="CG645" s="32">
        <v>0</v>
      </c>
    </row>
    <row r="646" spans="1:85" ht="15" customHeight="1" thickBot="1" x14ac:dyDescent="0.3">
      <c r="A646" s="141" t="s">
        <v>2751</v>
      </c>
      <c r="B646" s="17" t="s">
        <v>2350</v>
      </c>
      <c r="C646" s="20" t="s">
        <v>4305</v>
      </c>
      <c r="D646" s="143" t="s">
        <v>3614</v>
      </c>
      <c r="E646" s="23" t="s">
        <v>386</v>
      </c>
      <c r="F646" s="331">
        <f>SUM(LARGE(G646:CG646,{1,2,3,4,5,6}))</f>
        <v>192</v>
      </c>
      <c r="G646" s="36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>
        <v>192</v>
      </c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8"/>
      <c r="CB646" s="31">
        <v>0</v>
      </c>
      <c r="CC646" s="31">
        <v>0</v>
      </c>
      <c r="CD646" s="31">
        <v>0</v>
      </c>
      <c r="CE646" s="32">
        <v>0</v>
      </c>
      <c r="CF646" s="32">
        <v>0</v>
      </c>
      <c r="CG646" s="32">
        <v>0</v>
      </c>
    </row>
    <row r="647" spans="1:85" ht="15" customHeight="1" thickBot="1" x14ac:dyDescent="0.3">
      <c r="A647" s="141" t="s">
        <v>2753</v>
      </c>
      <c r="B647" s="21" t="s">
        <v>2649</v>
      </c>
      <c r="C647" s="20" t="s">
        <v>4039</v>
      </c>
      <c r="D647" s="143" t="s">
        <v>3457</v>
      </c>
      <c r="E647" s="23" t="s">
        <v>166</v>
      </c>
      <c r="F647" s="331">
        <f>SUM(LARGE(G647:CG647,{1,2,3,4,5,6}))</f>
        <v>192</v>
      </c>
      <c r="G647" s="36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>
        <v>192</v>
      </c>
      <c r="BY647" s="37"/>
      <c r="BZ647" s="37"/>
      <c r="CA647" s="38"/>
      <c r="CB647" s="31">
        <v>0</v>
      </c>
      <c r="CC647" s="31">
        <v>0</v>
      </c>
      <c r="CD647" s="31">
        <v>0</v>
      </c>
      <c r="CE647" s="32">
        <v>0</v>
      </c>
      <c r="CF647" s="32">
        <v>0</v>
      </c>
      <c r="CG647" s="32">
        <v>0</v>
      </c>
    </row>
    <row r="648" spans="1:85" ht="15" customHeight="1" thickBot="1" x14ac:dyDescent="0.3">
      <c r="A648" s="141" t="s">
        <v>2756</v>
      </c>
      <c r="B648" s="6" t="s">
        <v>3538</v>
      </c>
      <c r="C648" s="20" t="s">
        <v>4255</v>
      </c>
      <c r="D648" s="143" t="s">
        <v>3194</v>
      </c>
      <c r="E648" s="23" t="s">
        <v>241</v>
      </c>
      <c r="F648" s="331">
        <f>SUM(LARGE(G648:CG648,{1,2,3,4,5,6}))</f>
        <v>192</v>
      </c>
      <c r="G648" s="36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>
        <v>192</v>
      </c>
      <c r="BU648" s="37"/>
      <c r="BV648" s="37"/>
      <c r="BW648" s="37"/>
      <c r="BX648" s="37"/>
      <c r="BY648" s="37"/>
      <c r="BZ648" s="37"/>
      <c r="CA648" s="38"/>
      <c r="CB648" s="31">
        <v>0</v>
      </c>
      <c r="CC648" s="31">
        <v>0</v>
      </c>
      <c r="CD648" s="31">
        <v>0</v>
      </c>
      <c r="CE648" s="32">
        <v>0</v>
      </c>
      <c r="CF648" s="32">
        <v>0</v>
      </c>
      <c r="CG648" s="32">
        <v>0</v>
      </c>
    </row>
    <row r="649" spans="1:85" ht="15" customHeight="1" thickBot="1" x14ac:dyDescent="0.3">
      <c r="A649" s="141" t="s">
        <v>2759</v>
      </c>
      <c r="B649" s="2" t="s">
        <v>2396</v>
      </c>
      <c r="C649" s="20" t="s">
        <v>3985</v>
      </c>
      <c r="D649" s="143" t="s">
        <v>2397</v>
      </c>
      <c r="E649" s="23" t="s">
        <v>148</v>
      </c>
      <c r="F649" s="331">
        <f>SUM(LARGE(G649:CG649,{1,2,3,4,5,6}))</f>
        <v>192</v>
      </c>
      <c r="G649" s="36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>
        <v>192</v>
      </c>
      <c r="BU649" s="37"/>
      <c r="BV649" s="37"/>
      <c r="BW649" s="37"/>
      <c r="BX649" s="37"/>
      <c r="BY649" s="37"/>
      <c r="BZ649" s="37"/>
      <c r="CA649" s="38"/>
      <c r="CB649" s="31">
        <v>0</v>
      </c>
      <c r="CC649" s="31">
        <v>0</v>
      </c>
      <c r="CD649" s="31">
        <v>0</v>
      </c>
      <c r="CE649" s="32">
        <v>0</v>
      </c>
      <c r="CF649" s="32">
        <v>0</v>
      </c>
      <c r="CG649" s="32">
        <v>0</v>
      </c>
    </row>
    <row r="650" spans="1:85" ht="15" customHeight="1" thickBot="1" x14ac:dyDescent="0.3">
      <c r="A650" s="141" t="s">
        <v>2761</v>
      </c>
      <c r="B650" s="2" t="s">
        <v>2399</v>
      </c>
      <c r="C650" s="20" t="s">
        <v>4002</v>
      </c>
      <c r="D650" s="143" t="s">
        <v>2400</v>
      </c>
      <c r="E650" s="23" t="s">
        <v>148</v>
      </c>
      <c r="F650" s="331">
        <f>SUM(LARGE(G650:CG650,{1,2,3,4,5,6}))</f>
        <v>192</v>
      </c>
      <c r="G650" s="36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>
        <v>192</v>
      </c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8"/>
      <c r="CB650" s="31">
        <v>0</v>
      </c>
      <c r="CC650" s="31">
        <v>0</v>
      </c>
      <c r="CD650" s="31">
        <v>0</v>
      </c>
      <c r="CE650" s="32">
        <v>0</v>
      </c>
      <c r="CF650" s="32">
        <v>0</v>
      </c>
      <c r="CG650" s="32">
        <v>0</v>
      </c>
    </row>
    <row r="651" spans="1:85" ht="15" customHeight="1" thickBot="1" x14ac:dyDescent="0.3">
      <c r="A651" s="141" t="s">
        <v>2763</v>
      </c>
      <c r="B651" s="6" t="s">
        <v>3184</v>
      </c>
      <c r="C651" s="20" t="s">
        <v>4423</v>
      </c>
      <c r="D651" s="143" t="s">
        <v>3568</v>
      </c>
      <c r="E651" s="23" t="s">
        <v>152</v>
      </c>
      <c r="F651" s="331">
        <f>SUM(LARGE(G651:CG651,{1,2,3,4,5,6}))</f>
        <v>192</v>
      </c>
      <c r="G651" s="36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>
        <v>192</v>
      </c>
      <c r="BU651" s="37"/>
      <c r="BV651" s="37"/>
      <c r="BW651" s="37"/>
      <c r="BX651" s="37"/>
      <c r="BY651" s="37"/>
      <c r="BZ651" s="37"/>
      <c r="CA651" s="38"/>
      <c r="CB651" s="31">
        <v>0</v>
      </c>
      <c r="CC651" s="31">
        <v>0</v>
      </c>
      <c r="CD651" s="31">
        <v>0</v>
      </c>
      <c r="CE651" s="32">
        <v>0</v>
      </c>
      <c r="CF651" s="32">
        <v>0</v>
      </c>
      <c r="CG651" s="32">
        <v>0</v>
      </c>
    </row>
    <row r="652" spans="1:85" ht="15" customHeight="1" thickBot="1" x14ac:dyDescent="0.3">
      <c r="A652" s="141" t="s">
        <v>2765</v>
      </c>
      <c r="B652" s="6" t="s">
        <v>852</v>
      </c>
      <c r="C652" s="20" t="s">
        <v>4380</v>
      </c>
      <c r="D652" s="143" t="s">
        <v>853</v>
      </c>
      <c r="E652" s="23" t="s">
        <v>152</v>
      </c>
      <c r="F652" s="331">
        <f>SUM(LARGE(G652:CG652,{1,2,3,4,5,6}))</f>
        <v>182</v>
      </c>
      <c r="G652" s="36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>
        <v>182</v>
      </c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8"/>
      <c r="CB652" s="31">
        <v>0</v>
      </c>
      <c r="CC652" s="31">
        <v>0</v>
      </c>
      <c r="CD652" s="31">
        <v>0</v>
      </c>
      <c r="CE652" s="32">
        <v>0</v>
      </c>
      <c r="CF652" s="32">
        <v>0</v>
      </c>
      <c r="CG652" s="32">
        <v>0</v>
      </c>
    </row>
    <row r="653" spans="1:85" ht="15" customHeight="1" thickBot="1" x14ac:dyDescent="0.3">
      <c r="A653" s="141" t="s">
        <v>2767</v>
      </c>
      <c r="B653" s="2" t="s">
        <v>2207</v>
      </c>
      <c r="C653" s="20" t="s">
        <v>4022</v>
      </c>
      <c r="D653" s="143" t="s">
        <v>2208</v>
      </c>
      <c r="E653" s="23" t="s">
        <v>152</v>
      </c>
      <c r="F653" s="331">
        <f>SUM(LARGE(G653:CG653,{1,2,3,4,5,6}))</f>
        <v>182</v>
      </c>
      <c r="G653" s="36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>
        <v>182</v>
      </c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8"/>
      <c r="CB653" s="31">
        <v>0</v>
      </c>
      <c r="CC653" s="31">
        <v>0</v>
      </c>
      <c r="CD653" s="31">
        <v>0</v>
      </c>
      <c r="CE653" s="32">
        <v>0</v>
      </c>
      <c r="CF653" s="32">
        <v>0</v>
      </c>
      <c r="CG653" s="32">
        <v>0</v>
      </c>
    </row>
    <row r="654" spans="1:85" ht="15" customHeight="1" thickBot="1" x14ac:dyDescent="0.3">
      <c r="A654" s="141" t="s">
        <v>2769</v>
      </c>
      <c r="B654" s="6" t="s">
        <v>1109</v>
      </c>
      <c r="C654" s="20" t="s">
        <v>4488</v>
      </c>
      <c r="D654" s="143" t="s">
        <v>1110</v>
      </c>
      <c r="E654" s="23" t="s">
        <v>166</v>
      </c>
      <c r="F654" s="331">
        <f>SUM(LARGE(G654:CG654,{1,2,3,4,5,6}))</f>
        <v>175</v>
      </c>
      <c r="G654" s="36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>
        <v>175</v>
      </c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8"/>
      <c r="CB654" s="31">
        <v>0</v>
      </c>
      <c r="CC654" s="31">
        <v>0</v>
      </c>
      <c r="CD654" s="31">
        <v>0</v>
      </c>
      <c r="CE654" s="32">
        <v>0</v>
      </c>
      <c r="CF654" s="32">
        <v>0</v>
      </c>
      <c r="CG654" s="32">
        <v>0</v>
      </c>
    </row>
    <row r="655" spans="1:85" ht="15" customHeight="1" thickBot="1" x14ac:dyDescent="0.3">
      <c r="A655" s="141" t="s">
        <v>2771</v>
      </c>
      <c r="B655" s="19" t="s">
        <v>1106</v>
      </c>
      <c r="C655" s="20" t="s">
        <v>4486</v>
      </c>
      <c r="D655" s="143" t="s">
        <v>1107</v>
      </c>
      <c r="E655" s="23" t="s">
        <v>477</v>
      </c>
      <c r="F655" s="331">
        <f>SUM(LARGE(G655:CG655,{1,2,3,4,5,6}))</f>
        <v>175</v>
      </c>
      <c r="G655" s="36"/>
      <c r="H655" s="37"/>
      <c r="I655" s="37"/>
      <c r="J655" s="37"/>
      <c r="K655" s="37">
        <v>175</v>
      </c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8"/>
      <c r="CB655" s="31">
        <v>0</v>
      </c>
      <c r="CC655" s="31">
        <v>0</v>
      </c>
      <c r="CD655" s="31">
        <v>0</v>
      </c>
      <c r="CE655" s="32">
        <v>0</v>
      </c>
      <c r="CF655" s="32">
        <v>0</v>
      </c>
      <c r="CG655" s="32">
        <v>0</v>
      </c>
    </row>
    <row r="656" spans="1:85" ht="15" customHeight="1" thickBot="1" x14ac:dyDescent="0.3">
      <c r="A656" s="141" t="s">
        <v>2773</v>
      </c>
      <c r="B656" s="6" t="s">
        <v>1206</v>
      </c>
      <c r="C656" s="20" t="s">
        <v>4508</v>
      </c>
      <c r="D656" s="143" t="s">
        <v>3601</v>
      </c>
      <c r="E656" s="23" t="s">
        <v>166</v>
      </c>
      <c r="F656" s="331">
        <f>SUM(LARGE(G656:CG656,{1,2,3,4,5,6}))</f>
        <v>175</v>
      </c>
      <c r="G656" s="36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>
        <v>175</v>
      </c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8"/>
      <c r="CB656" s="31">
        <v>0</v>
      </c>
      <c r="CC656" s="31">
        <v>0</v>
      </c>
      <c r="CD656" s="31">
        <v>0</v>
      </c>
      <c r="CE656" s="32">
        <v>0</v>
      </c>
      <c r="CF656" s="32">
        <v>0</v>
      </c>
      <c r="CG656" s="32">
        <v>0</v>
      </c>
    </row>
    <row r="657" spans="1:89" ht="15" customHeight="1" thickBot="1" x14ac:dyDescent="0.3">
      <c r="A657" s="141" t="s">
        <v>2775</v>
      </c>
      <c r="B657" s="19" t="s">
        <v>2246</v>
      </c>
      <c r="C657" s="20" t="s">
        <v>4026</v>
      </c>
      <c r="D657" s="143" t="s">
        <v>2247</v>
      </c>
      <c r="E657" s="23" t="s">
        <v>477</v>
      </c>
      <c r="F657" s="331">
        <f>SUM(LARGE(G657:CG657,{1,2,3,4,5,6}))</f>
        <v>175</v>
      </c>
      <c r="G657" s="36"/>
      <c r="H657" s="37"/>
      <c r="I657" s="37"/>
      <c r="J657" s="37"/>
      <c r="K657" s="37">
        <v>175</v>
      </c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8"/>
      <c r="CB657" s="31">
        <v>0</v>
      </c>
      <c r="CC657" s="31">
        <v>0</v>
      </c>
      <c r="CD657" s="31">
        <v>0</v>
      </c>
      <c r="CE657" s="32">
        <v>0</v>
      </c>
      <c r="CF657" s="32">
        <v>0</v>
      </c>
      <c r="CG657" s="32">
        <v>0</v>
      </c>
    </row>
    <row r="658" spans="1:89" ht="15" customHeight="1" thickBot="1" x14ac:dyDescent="0.3">
      <c r="A658" s="141" t="s">
        <v>2777</v>
      </c>
      <c r="B658" s="19" t="s">
        <v>1766</v>
      </c>
      <c r="C658" s="20" t="s">
        <v>3810</v>
      </c>
      <c r="D658" s="143" t="s">
        <v>1767</v>
      </c>
      <c r="E658" s="23" t="s">
        <v>4649</v>
      </c>
      <c r="F658" s="331">
        <f>SUM(LARGE(G658:CG658,{1,2,3,4,5,6}))</f>
        <v>175</v>
      </c>
      <c r="G658" s="36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>
        <v>175</v>
      </c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8"/>
      <c r="CB658" s="31">
        <v>0</v>
      </c>
      <c r="CC658" s="31">
        <v>0</v>
      </c>
      <c r="CD658" s="31">
        <v>0</v>
      </c>
      <c r="CE658" s="32">
        <v>0</v>
      </c>
      <c r="CF658" s="32">
        <v>0</v>
      </c>
      <c r="CG658" s="32">
        <v>0</v>
      </c>
      <c r="CK658" s="140"/>
    </row>
    <row r="659" spans="1:89" ht="15" customHeight="1" thickBot="1" x14ac:dyDescent="0.3">
      <c r="A659" s="141" t="s">
        <v>2780</v>
      </c>
      <c r="B659" s="19" t="s">
        <v>2038</v>
      </c>
      <c r="C659" s="20" t="s">
        <v>3987</v>
      </c>
      <c r="D659" s="143" t="s">
        <v>2039</v>
      </c>
      <c r="E659" s="23" t="s">
        <v>684</v>
      </c>
      <c r="F659" s="331">
        <f>SUM(LARGE(G659:CG659,{1,2,3,4,5,6}))</f>
        <v>175</v>
      </c>
      <c r="G659" s="36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>
        <v>175</v>
      </c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8"/>
      <c r="CB659" s="31">
        <v>0</v>
      </c>
      <c r="CC659" s="31">
        <v>0</v>
      </c>
      <c r="CD659" s="31">
        <v>0</v>
      </c>
      <c r="CE659" s="32">
        <v>0</v>
      </c>
      <c r="CF659" s="32">
        <v>0</v>
      </c>
      <c r="CG659" s="32">
        <v>0</v>
      </c>
    </row>
    <row r="660" spans="1:89" ht="15" customHeight="1" thickBot="1" x14ac:dyDescent="0.3">
      <c r="A660" s="141" t="s">
        <v>2782</v>
      </c>
      <c r="B660" s="19" t="s">
        <v>2352</v>
      </c>
      <c r="C660" s="20" t="s">
        <v>4031</v>
      </c>
      <c r="D660" s="143" t="s">
        <v>2353</v>
      </c>
      <c r="E660" s="23" t="s">
        <v>409</v>
      </c>
      <c r="F660" s="331">
        <f>SUM(LARGE(G660:CG660,{1,2,3,4,5,6}))</f>
        <v>157</v>
      </c>
      <c r="G660" s="36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>
        <v>157</v>
      </c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8"/>
      <c r="CB660" s="31">
        <v>0</v>
      </c>
      <c r="CC660" s="31">
        <v>0</v>
      </c>
      <c r="CD660" s="31">
        <v>0</v>
      </c>
      <c r="CE660" s="32">
        <v>0</v>
      </c>
      <c r="CF660" s="32">
        <v>0</v>
      </c>
      <c r="CG660" s="32">
        <v>0</v>
      </c>
    </row>
    <row r="661" spans="1:89" ht="15" customHeight="1" thickBot="1" x14ac:dyDescent="0.3">
      <c r="A661" s="141" t="s">
        <v>2784</v>
      </c>
      <c r="B661" s="21" t="s">
        <v>1952</v>
      </c>
      <c r="C661" s="20" t="s">
        <v>3901</v>
      </c>
      <c r="D661" s="143" t="s">
        <v>1953</v>
      </c>
      <c r="E661" s="23" t="s">
        <v>4649</v>
      </c>
      <c r="F661" s="331">
        <f>SUM(LARGE(G661:CG661,{1,2,3,4,5,6}))</f>
        <v>157</v>
      </c>
      <c r="G661" s="36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>
        <v>157</v>
      </c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8"/>
      <c r="CB661" s="31">
        <v>0</v>
      </c>
      <c r="CC661" s="31">
        <v>0</v>
      </c>
      <c r="CD661" s="31">
        <v>0</v>
      </c>
      <c r="CE661" s="32">
        <v>0</v>
      </c>
      <c r="CF661" s="32">
        <v>0</v>
      </c>
      <c r="CG661" s="32">
        <v>0</v>
      </c>
    </row>
    <row r="662" spans="1:89" ht="15" customHeight="1" thickBot="1" x14ac:dyDescent="0.3">
      <c r="A662" s="141" t="s">
        <v>2787</v>
      </c>
      <c r="B662" s="21" t="s">
        <v>1059</v>
      </c>
      <c r="C662" s="20" t="s">
        <v>4471</v>
      </c>
      <c r="D662" s="143" t="s">
        <v>1060</v>
      </c>
      <c r="E662" s="23" t="s">
        <v>4653</v>
      </c>
      <c r="F662" s="331">
        <f>SUM(LARGE(G662:CG662,{1,2,3,4,5,6}))</f>
        <v>157</v>
      </c>
      <c r="G662" s="36"/>
      <c r="H662" s="37"/>
      <c r="I662" s="37"/>
      <c r="J662" s="37">
        <v>157</v>
      </c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8"/>
      <c r="CB662" s="31">
        <v>0</v>
      </c>
      <c r="CC662" s="31">
        <v>0</v>
      </c>
      <c r="CD662" s="31">
        <v>0</v>
      </c>
      <c r="CE662" s="32">
        <v>0</v>
      </c>
      <c r="CF662" s="32">
        <v>0</v>
      </c>
      <c r="CG662" s="32">
        <v>0</v>
      </c>
    </row>
    <row r="663" spans="1:89" ht="15" customHeight="1" thickBot="1" x14ac:dyDescent="0.3">
      <c r="A663" s="141" t="s">
        <v>2789</v>
      </c>
      <c r="B663" s="19" t="s">
        <v>2742</v>
      </c>
      <c r="C663" s="20" t="s">
        <v>4128</v>
      </c>
      <c r="D663" s="143" t="s">
        <v>2743</v>
      </c>
      <c r="E663" s="23" t="s">
        <v>4653</v>
      </c>
      <c r="F663" s="331">
        <f>SUM(LARGE(G663:CG663,{1,2,3,4,5,6}))</f>
        <v>157</v>
      </c>
      <c r="G663" s="36"/>
      <c r="H663" s="37"/>
      <c r="I663" s="37"/>
      <c r="J663" s="37">
        <v>157</v>
      </c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8"/>
      <c r="CB663" s="31">
        <v>0</v>
      </c>
      <c r="CC663" s="31">
        <v>0</v>
      </c>
      <c r="CD663" s="31">
        <v>0</v>
      </c>
      <c r="CE663" s="32">
        <v>0</v>
      </c>
      <c r="CF663" s="32">
        <v>0</v>
      </c>
      <c r="CG663" s="32">
        <v>0</v>
      </c>
    </row>
    <row r="664" spans="1:89" ht="15" customHeight="1" thickBot="1" x14ac:dyDescent="0.3">
      <c r="A664" s="141" t="s">
        <v>2791</v>
      </c>
      <c r="B664" s="21" t="s">
        <v>900</v>
      </c>
      <c r="C664" s="20" t="s">
        <v>4578</v>
      </c>
      <c r="D664" s="143" t="s">
        <v>901</v>
      </c>
      <c r="E664" s="23" t="s">
        <v>275</v>
      </c>
      <c r="F664" s="331">
        <f>SUM(LARGE(G664:CG664,{1,2,3,4,5,6}))</f>
        <v>157</v>
      </c>
      <c r="G664" s="36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>
        <v>157</v>
      </c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8"/>
      <c r="CB664" s="31">
        <v>0</v>
      </c>
      <c r="CC664" s="31">
        <v>0</v>
      </c>
      <c r="CD664" s="31">
        <v>0</v>
      </c>
      <c r="CE664" s="32">
        <v>0</v>
      </c>
      <c r="CF664" s="32">
        <v>0</v>
      </c>
      <c r="CG664" s="32">
        <v>0</v>
      </c>
    </row>
    <row r="665" spans="1:89" ht="15" customHeight="1" thickBot="1" x14ac:dyDescent="0.3">
      <c r="A665" s="141" t="s">
        <v>2792</v>
      </c>
      <c r="B665" s="19" t="s">
        <v>2968</v>
      </c>
      <c r="C665" s="20" t="s">
        <v>4579</v>
      </c>
      <c r="D665" s="143" t="s">
        <v>3643</v>
      </c>
      <c r="E665" s="23" t="s">
        <v>738</v>
      </c>
      <c r="F665" s="331">
        <f>SUM(LARGE(G665:CG665,{1,2,3,4,5,6}))</f>
        <v>157</v>
      </c>
      <c r="G665" s="36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>
        <v>157</v>
      </c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8"/>
      <c r="CB665" s="31">
        <v>0</v>
      </c>
      <c r="CC665" s="31">
        <v>0</v>
      </c>
      <c r="CD665" s="31">
        <v>0</v>
      </c>
      <c r="CE665" s="32">
        <v>0</v>
      </c>
      <c r="CF665" s="32">
        <v>0</v>
      </c>
      <c r="CG665" s="32">
        <v>0</v>
      </c>
      <c r="CK665" s="140"/>
    </row>
    <row r="666" spans="1:89" ht="15" customHeight="1" thickBot="1" x14ac:dyDescent="0.3">
      <c r="A666" s="141" t="s">
        <v>2794</v>
      </c>
      <c r="B666" s="75" t="s">
        <v>2099</v>
      </c>
      <c r="C666" s="20" t="s">
        <v>4007</v>
      </c>
      <c r="D666" s="143" t="s">
        <v>2100</v>
      </c>
      <c r="E666" s="23" t="s">
        <v>738</v>
      </c>
      <c r="F666" s="331">
        <f>SUM(LARGE(G666:CG666,{1,2,3,4,5,6}))</f>
        <v>157</v>
      </c>
      <c r="G666" s="36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>
        <v>157</v>
      </c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8"/>
      <c r="CB666" s="31">
        <v>0</v>
      </c>
      <c r="CC666" s="31">
        <v>0</v>
      </c>
      <c r="CD666" s="31">
        <v>0</v>
      </c>
      <c r="CE666" s="32">
        <v>0</v>
      </c>
      <c r="CF666" s="32">
        <v>0</v>
      </c>
      <c r="CG666" s="32">
        <v>0</v>
      </c>
    </row>
    <row r="667" spans="1:89" ht="15" customHeight="1" thickBot="1" x14ac:dyDescent="0.3">
      <c r="A667" s="141" t="s">
        <v>2796</v>
      </c>
      <c r="B667" s="19" t="s">
        <v>160</v>
      </c>
      <c r="C667" s="20" t="s">
        <v>4219</v>
      </c>
      <c r="D667" s="143" t="s">
        <v>161</v>
      </c>
      <c r="E667" s="23" t="s">
        <v>162</v>
      </c>
      <c r="F667" s="331">
        <f>SUM(LARGE(G667:CG667,{1,2,3,4,5,6}))</f>
        <v>157</v>
      </c>
      <c r="G667" s="36"/>
      <c r="H667" s="37"/>
      <c r="I667" s="37"/>
      <c r="J667" s="37"/>
      <c r="K667" s="37"/>
      <c r="L667" s="37"/>
      <c r="M667" s="37"/>
      <c r="N667" s="37"/>
      <c r="O667" s="37"/>
      <c r="P667" s="37">
        <v>157</v>
      </c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8"/>
      <c r="CB667" s="31">
        <v>0</v>
      </c>
      <c r="CC667" s="31">
        <v>0</v>
      </c>
      <c r="CD667" s="31">
        <v>0</v>
      </c>
      <c r="CE667" s="32">
        <v>0</v>
      </c>
      <c r="CF667" s="32">
        <v>0</v>
      </c>
      <c r="CG667" s="32">
        <v>0</v>
      </c>
    </row>
    <row r="668" spans="1:89" ht="15" customHeight="1" thickBot="1" x14ac:dyDescent="0.3">
      <c r="A668" s="141" t="s">
        <v>2798</v>
      </c>
      <c r="B668" s="21" t="s">
        <v>1074</v>
      </c>
      <c r="C668" s="20" t="s">
        <v>4474</v>
      </c>
      <c r="D668" s="143" t="s">
        <v>3586</v>
      </c>
      <c r="E668" s="23" t="s">
        <v>4648</v>
      </c>
      <c r="F668" s="331">
        <f>SUM(LARGE(G668:CG668,{1,2,3,4,5,6}))</f>
        <v>157</v>
      </c>
      <c r="G668" s="36"/>
      <c r="H668" s="37"/>
      <c r="I668" s="37"/>
      <c r="J668" s="37"/>
      <c r="K668" s="37"/>
      <c r="L668" s="37"/>
      <c r="M668" s="37"/>
      <c r="N668" s="37"/>
      <c r="O668" s="37"/>
      <c r="P668" s="37">
        <v>157</v>
      </c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8"/>
      <c r="CB668" s="31">
        <v>0</v>
      </c>
      <c r="CC668" s="31">
        <v>0</v>
      </c>
      <c r="CD668" s="31">
        <v>0</v>
      </c>
      <c r="CE668" s="32">
        <v>0</v>
      </c>
      <c r="CF668" s="32">
        <v>0</v>
      </c>
      <c r="CG668" s="32">
        <v>0</v>
      </c>
    </row>
    <row r="669" spans="1:89" ht="15" customHeight="1" thickBot="1" x14ac:dyDescent="0.3">
      <c r="A669" s="141" t="s">
        <v>2801</v>
      </c>
      <c r="B669" s="21" t="s">
        <v>1079</v>
      </c>
      <c r="C669" s="20" t="s">
        <v>3742</v>
      </c>
      <c r="D669" s="143" t="s">
        <v>2599</v>
      </c>
      <c r="E669" s="23" t="s">
        <v>4661</v>
      </c>
      <c r="F669" s="331">
        <f>SUM(LARGE(G669:CG669,{1,2,3,4,5,6}))</f>
        <v>157</v>
      </c>
      <c r="G669" s="36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>
        <v>157</v>
      </c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8"/>
      <c r="CB669" s="31">
        <v>0</v>
      </c>
      <c r="CC669" s="31">
        <v>0</v>
      </c>
      <c r="CD669" s="31">
        <v>0</v>
      </c>
      <c r="CE669" s="32">
        <v>0</v>
      </c>
      <c r="CF669" s="32">
        <v>0</v>
      </c>
      <c r="CG669" s="32">
        <v>0</v>
      </c>
    </row>
    <row r="670" spans="1:89" ht="15" customHeight="1" thickBot="1" x14ac:dyDescent="0.3">
      <c r="A670" s="141" t="s">
        <v>2805</v>
      </c>
      <c r="B670" s="21" t="s">
        <v>2969</v>
      </c>
      <c r="C670" s="20" t="s">
        <v>4580</v>
      </c>
      <c r="D670" s="143" t="s">
        <v>3644</v>
      </c>
      <c r="E670" s="23" t="s">
        <v>1375</v>
      </c>
      <c r="F670" s="331">
        <f>SUM(LARGE(G670:CG670,{1,2,3,4,5,6}))</f>
        <v>157</v>
      </c>
      <c r="G670" s="36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>
        <v>157</v>
      </c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8"/>
      <c r="CB670" s="31">
        <v>0</v>
      </c>
      <c r="CC670" s="31">
        <v>0</v>
      </c>
      <c r="CD670" s="31">
        <v>0</v>
      </c>
      <c r="CE670" s="32">
        <v>0</v>
      </c>
      <c r="CF670" s="32">
        <v>0</v>
      </c>
      <c r="CG670" s="32">
        <v>0</v>
      </c>
    </row>
    <row r="671" spans="1:89" ht="15" customHeight="1" thickBot="1" x14ac:dyDescent="0.25">
      <c r="A671" s="141" t="s">
        <v>2810</v>
      </c>
      <c r="B671" s="44" t="s">
        <v>2598</v>
      </c>
      <c r="C671" s="20" t="s">
        <v>4140</v>
      </c>
      <c r="D671" s="143" t="s">
        <v>1080</v>
      </c>
      <c r="E671" s="23" t="s">
        <v>4661</v>
      </c>
      <c r="F671" s="331">
        <f>SUM(LARGE(G671:CG671,{1,2,3,4,5,6}))</f>
        <v>157</v>
      </c>
      <c r="G671" s="36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>
        <v>157</v>
      </c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8"/>
      <c r="CB671" s="31">
        <v>0</v>
      </c>
      <c r="CC671" s="31">
        <v>0</v>
      </c>
      <c r="CD671" s="31">
        <v>0</v>
      </c>
      <c r="CE671" s="32">
        <v>0</v>
      </c>
      <c r="CF671" s="32">
        <v>0</v>
      </c>
      <c r="CG671" s="32">
        <v>0</v>
      </c>
    </row>
    <row r="672" spans="1:89" ht="15" customHeight="1" thickBot="1" x14ac:dyDescent="0.25">
      <c r="A672" s="141" t="s">
        <v>2971</v>
      </c>
      <c r="B672" s="44" t="s">
        <v>2190</v>
      </c>
      <c r="C672" s="20" t="s">
        <v>4211</v>
      </c>
      <c r="D672" s="143" t="s">
        <v>2191</v>
      </c>
      <c r="E672" s="23" t="s">
        <v>1375</v>
      </c>
      <c r="F672" s="331">
        <f>SUM(LARGE(G672:CG672,{1,2,3,4,5,6}))</f>
        <v>157</v>
      </c>
      <c r="G672" s="36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>
        <v>157</v>
      </c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8"/>
      <c r="CB672" s="31">
        <v>0</v>
      </c>
      <c r="CC672" s="31">
        <v>0</v>
      </c>
      <c r="CD672" s="31">
        <v>0</v>
      </c>
      <c r="CE672" s="32">
        <v>0</v>
      </c>
      <c r="CF672" s="32">
        <v>0</v>
      </c>
      <c r="CG672" s="32">
        <v>0</v>
      </c>
    </row>
    <row r="673" spans="1:85" ht="15" customHeight="1" thickBot="1" x14ac:dyDescent="0.3">
      <c r="A673" s="141" t="s">
        <v>2972</v>
      </c>
      <c r="B673" s="19" t="s">
        <v>1363</v>
      </c>
      <c r="C673" s="20" t="s">
        <v>4567</v>
      </c>
      <c r="D673" s="143" t="s">
        <v>1364</v>
      </c>
      <c r="E673" s="23" t="s">
        <v>738</v>
      </c>
      <c r="F673" s="331">
        <f>SUM(LARGE(G673:CG673,{1,2,3,4,5,6}))</f>
        <v>157</v>
      </c>
      <c r="G673" s="36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>
        <v>157</v>
      </c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8"/>
      <c r="CB673" s="31">
        <v>0</v>
      </c>
      <c r="CC673" s="31">
        <v>0</v>
      </c>
      <c r="CD673" s="31">
        <v>0</v>
      </c>
      <c r="CE673" s="32">
        <v>0</v>
      </c>
      <c r="CF673" s="32">
        <v>0</v>
      </c>
      <c r="CG673" s="32">
        <v>0</v>
      </c>
    </row>
    <row r="674" spans="1:85" ht="15" customHeight="1" thickBot="1" x14ac:dyDescent="0.3">
      <c r="A674" s="141" t="s">
        <v>2973</v>
      </c>
      <c r="B674" s="19" t="s">
        <v>2608</v>
      </c>
      <c r="C674" s="20" t="s">
        <v>4063</v>
      </c>
      <c r="D674" s="143" t="s">
        <v>2609</v>
      </c>
      <c r="E674" s="23" t="s">
        <v>4648</v>
      </c>
      <c r="F674" s="331">
        <f>SUM(LARGE(G674:CG674,{1,2,3,4,5,6}))</f>
        <v>157</v>
      </c>
      <c r="G674" s="36"/>
      <c r="H674" s="37"/>
      <c r="I674" s="37"/>
      <c r="J674" s="37"/>
      <c r="K674" s="37"/>
      <c r="L674" s="37"/>
      <c r="M674" s="37"/>
      <c r="N674" s="37"/>
      <c r="O674" s="37"/>
      <c r="P674" s="37">
        <v>157</v>
      </c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8"/>
      <c r="CB674" s="31">
        <v>0</v>
      </c>
      <c r="CC674" s="31">
        <v>0</v>
      </c>
      <c r="CD674" s="31">
        <v>0</v>
      </c>
      <c r="CE674" s="32">
        <v>0</v>
      </c>
      <c r="CF674" s="32">
        <v>0</v>
      </c>
      <c r="CG674" s="32">
        <v>0</v>
      </c>
    </row>
    <row r="675" spans="1:85" ht="15" customHeight="1" thickBot="1" x14ac:dyDescent="0.3">
      <c r="A675" s="141" t="s">
        <v>2974</v>
      </c>
      <c r="B675" s="127" t="s">
        <v>1164</v>
      </c>
      <c r="C675" s="20" t="s">
        <v>4503</v>
      </c>
      <c r="D675" s="143" t="s">
        <v>1165</v>
      </c>
      <c r="E675" s="23" t="s">
        <v>152</v>
      </c>
      <c r="F675" s="331">
        <f>SUM(LARGE(G675:CG675,{1,2,3,4,5,6}))</f>
        <v>152</v>
      </c>
      <c r="G675" s="36"/>
      <c r="H675" s="37"/>
      <c r="I675" s="37"/>
      <c r="J675" s="37"/>
      <c r="K675" s="37"/>
      <c r="L675" s="37"/>
      <c r="M675" s="37">
        <v>152</v>
      </c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8"/>
      <c r="CB675" s="31">
        <v>0</v>
      </c>
      <c r="CC675" s="31">
        <v>0</v>
      </c>
      <c r="CD675" s="31">
        <v>0</v>
      </c>
      <c r="CE675" s="32">
        <v>0</v>
      </c>
      <c r="CF675" s="32">
        <v>0</v>
      </c>
      <c r="CG675" s="32">
        <v>0</v>
      </c>
    </row>
    <row r="676" spans="1:85" ht="15" customHeight="1" thickBot="1" x14ac:dyDescent="0.3">
      <c r="A676" s="141" t="s">
        <v>2975</v>
      </c>
      <c r="B676" s="127" t="s">
        <v>2506</v>
      </c>
      <c r="C676" s="20" t="s">
        <v>4150</v>
      </c>
      <c r="D676" s="143" t="s">
        <v>2507</v>
      </c>
      <c r="E676" s="23" t="s">
        <v>152</v>
      </c>
      <c r="F676" s="331">
        <f>SUM(LARGE(G676:CG676,{1,2,3,4,5,6}))</f>
        <v>152</v>
      </c>
      <c r="G676" s="36"/>
      <c r="H676" s="37"/>
      <c r="I676" s="37"/>
      <c r="J676" s="37"/>
      <c r="K676" s="37"/>
      <c r="L676" s="37"/>
      <c r="M676" s="37">
        <v>152</v>
      </c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8"/>
      <c r="CB676" s="31">
        <v>0</v>
      </c>
      <c r="CC676" s="31">
        <v>0</v>
      </c>
      <c r="CD676" s="31">
        <v>0</v>
      </c>
      <c r="CE676" s="32">
        <v>0</v>
      </c>
      <c r="CF676" s="32">
        <v>0</v>
      </c>
      <c r="CG676" s="32">
        <v>0</v>
      </c>
    </row>
    <row r="677" spans="1:85" ht="15" customHeight="1" thickBot="1" x14ac:dyDescent="0.3">
      <c r="A677" s="141" t="s">
        <v>2977</v>
      </c>
      <c r="B677" s="2" t="s">
        <v>1808</v>
      </c>
      <c r="C677" s="20" t="s">
        <v>3879</v>
      </c>
      <c r="D677" s="143" t="s">
        <v>1809</v>
      </c>
      <c r="E677" s="23" t="s">
        <v>4643</v>
      </c>
      <c r="F677" s="331">
        <f>SUM(LARGE(G677:CG677,{1,2,3,4,5,6}))</f>
        <v>152</v>
      </c>
      <c r="G677" s="36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>
        <v>152</v>
      </c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8"/>
      <c r="CB677" s="31">
        <v>0</v>
      </c>
      <c r="CC677" s="31">
        <v>0</v>
      </c>
      <c r="CD677" s="31">
        <v>0</v>
      </c>
      <c r="CE677" s="32">
        <v>0</v>
      </c>
      <c r="CF677" s="32">
        <v>0</v>
      </c>
      <c r="CG677" s="32">
        <v>0</v>
      </c>
    </row>
    <row r="678" spans="1:85" ht="15" customHeight="1" thickBot="1" x14ac:dyDescent="0.3">
      <c r="A678" s="141" t="s">
        <v>2978</v>
      </c>
      <c r="B678" s="19" t="s">
        <v>2073</v>
      </c>
      <c r="C678" s="20" t="s">
        <v>3849</v>
      </c>
      <c r="D678" s="143" t="s">
        <v>2074</v>
      </c>
      <c r="E678" s="23" t="s">
        <v>477</v>
      </c>
      <c r="F678" s="331">
        <f>SUM(LARGE(G678:CG678,{1,2,3,4,5,6}))</f>
        <v>147</v>
      </c>
      <c r="G678" s="36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>
        <v>147</v>
      </c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8"/>
      <c r="CB678" s="31">
        <v>0</v>
      </c>
      <c r="CC678" s="31">
        <v>0</v>
      </c>
      <c r="CD678" s="31">
        <v>0</v>
      </c>
      <c r="CE678" s="32">
        <v>0</v>
      </c>
      <c r="CF678" s="32">
        <v>0</v>
      </c>
      <c r="CG678" s="32">
        <v>0</v>
      </c>
    </row>
    <row r="679" spans="1:85" ht="15" customHeight="1" thickBot="1" x14ac:dyDescent="0.3">
      <c r="A679" s="141" t="s">
        <v>2979</v>
      </c>
      <c r="B679" s="21" t="s">
        <v>1098</v>
      </c>
      <c r="C679" s="20" t="s">
        <v>4482</v>
      </c>
      <c r="D679" s="143" t="s">
        <v>1099</v>
      </c>
      <c r="E679" s="23" t="s">
        <v>393</v>
      </c>
      <c r="F679" s="331">
        <f>SUM(LARGE(G679:CG679,{1,2,3,4,5,6}))</f>
        <v>146</v>
      </c>
      <c r="G679" s="36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>
        <v>146</v>
      </c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8"/>
      <c r="CB679" s="31">
        <v>0</v>
      </c>
      <c r="CC679" s="31">
        <v>0</v>
      </c>
      <c r="CD679" s="31">
        <v>0</v>
      </c>
      <c r="CE679" s="32">
        <v>0</v>
      </c>
      <c r="CF679" s="32">
        <v>0</v>
      </c>
      <c r="CG679" s="32">
        <v>0</v>
      </c>
    </row>
    <row r="680" spans="1:85" ht="15" customHeight="1" thickBot="1" x14ac:dyDescent="0.3">
      <c r="A680" s="141" t="s">
        <v>2982</v>
      </c>
      <c r="B680" s="19" t="s">
        <v>2083</v>
      </c>
      <c r="C680" s="20" t="s">
        <v>4012</v>
      </c>
      <c r="D680" s="143" t="s">
        <v>2084</v>
      </c>
      <c r="E680" s="23" t="s">
        <v>4666</v>
      </c>
      <c r="F680" s="331">
        <f>SUM(LARGE(G680:CG680,{1,2,3,4,5,6}))</f>
        <v>146</v>
      </c>
      <c r="G680" s="36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>
        <v>146</v>
      </c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8"/>
      <c r="CB680" s="31">
        <v>0</v>
      </c>
      <c r="CC680" s="31">
        <v>0</v>
      </c>
      <c r="CD680" s="31">
        <v>0</v>
      </c>
      <c r="CE680" s="32">
        <v>0</v>
      </c>
      <c r="CF680" s="32">
        <v>0</v>
      </c>
      <c r="CG680" s="32">
        <v>0</v>
      </c>
    </row>
    <row r="681" spans="1:85" ht="15" customHeight="1" thickBot="1" x14ac:dyDescent="0.3">
      <c r="A681" s="141" t="s">
        <v>2983</v>
      </c>
      <c r="B681" s="6" t="s">
        <v>3189</v>
      </c>
      <c r="C681" s="15">
        <v>38364</v>
      </c>
      <c r="D681" s="76">
        <v>171312</v>
      </c>
      <c r="E681" s="431" t="s">
        <v>547</v>
      </c>
      <c r="F681" s="331">
        <f>SUM(LARGE(G681:CG681,{1,2,3,4,5,6}))</f>
        <v>137</v>
      </c>
      <c r="G681" s="36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>
        <v>137</v>
      </c>
      <c r="BV681" s="37"/>
      <c r="BW681" s="37"/>
      <c r="BX681" s="37"/>
      <c r="BY681" s="37"/>
      <c r="BZ681" s="37"/>
      <c r="CA681" s="38"/>
      <c r="CB681" s="31">
        <v>0</v>
      </c>
      <c r="CC681" s="31">
        <v>0</v>
      </c>
      <c r="CD681" s="31">
        <v>0</v>
      </c>
      <c r="CE681" s="32">
        <v>0</v>
      </c>
      <c r="CF681" s="32">
        <v>0</v>
      </c>
      <c r="CG681" s="32">
        <v>0</v>
      </c>
    </row>
    <row r="682" spans="1:85" ht="15" customHeight="1" thickBot="1" x14ac:dyDescent="0.3">
      <c r="A682" s="141" t="s">
        <v>2984</v>
      </c>
      <c r="B682" s="2" t="s">
        <v>3092</v>
      </c>
      <c r="C682" s="20" t="s">
        <v>4115</v>
      </c>
      <c r="D682" s="143" t="s">
        <v>3485</v>
      </c>
      <c r="E682" s="23" t="s">
        <v>547</v>
      </c>
      <c r="F682" s="331">
        <f>SUM(LARGE(G682:CG682,{1,2,3,4,5,6}))</f>
        <v>137</v>
      </c>
      <c r="G682" s="36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>
        <v>137</v>
      </c>
      <c r="BV682" s="37"/>
      <c r="BW682" s="37"/>
      <c r="BX682" s="37"/>
      <c r="BY682" s="37"/>
      <c r="BZ682" s="37"/>
      <c r="CA682" s="38"/>
      <c r="CB682" s="31">
        <v>0</v>
      </c>
      <c r="CC682" s="31">
        <v>0</v>
      </c>
      <c r="CD682" s="31">
        <v>0</v>
      </c>
      <c r="CE682" s="32">
        <v>0</v>
      </c>
      <c r="CF682" s="32">
        <v>0</v>
      </c>
      <c r="CG682" s="32">
        <v>0</v>
      </c>
    </row>
    <row r="683" spans="1:85" ht="15" customHeight="1" thickBot="1" x14ac:dyDescent="0.3">
      <c r="A683" s="141" t="s">
        <v>2986</v>
      </c>
      <c r="B683" s="21" t="s">
        <v>960</v>
      </c>
      <c r="C683" s="20" t="s">
        <v>4462</v>
      </c>
      <c r="D683" s="143" t="s">
        <v>961</v>
      </c>
      <c r="E683" s="23" t="s">
        <v>4655</v>
      </c>
      <c r="F683" s="331">
        <f>SUM(LARGE(G683:CG683,{1,2,3,4,5,6}))</f>
        <v>137</v>
      </c>
      <c r="G683" s="36"/>
      <c r="H683" s="37"/>
      <c r="I683" s="37">
        <v>137</v>
      </c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8"/>
      <c r="CB683" s="31">
        <v>0</v>
      </c>
      <c r="CC683" s="31">
        <v>0</v>
      </c>
      <c r="CD683" s="31">
        <v>0</v>
      </c>
      <c r="CE683" s="32">
        <v>0</v>
      </c>
      <c r="CF683" s="32">
        <v>0</v>
      </c>
      <c r="CG683" s="32">
        <v>0</v>
      </c>
    </row>
    <row r="684" spans="1:85" ht="15" customHeight="1" thickBot="1" x14ac:dyDescent="0.3">
      <c r="A684" s="141" t="s">
        <v>2987</v>
      </c>
      <c r="B684" s="21" t="s">
        <v>2976</v>
      </c>
      <c r="C684" s="20" t="s">
        <v>4581</v>
      </c>
      <c r="D684" s="143" t="s">
        <v>3645</v>
      </c>
      <c r="E684" s="23" t="s">
        <v>4667</v>
      </c>
      <c r="F684" s="331">
        <f>SUM(LARGE(G684:CG684,{1,2,3,4,5,6}))</f>
        <v>137</v>
      </c>
      <c r="G684" s="36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>
        <v>137</v>
      </c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8"/>
      <c r="CB684" s="31">
        <v>0</v>
      </c>
      <c r="CC684" s="31">
        <v>0</v>
      </c>
      <c r="CD684" s="31">
        <v>0</v>
      </c>
      <c r="CE684" s="32">
        <v>0</v>
      </c>
      <c r="CF684" s="32">
        <v>0</v>
      </c>
      <c r="CG684" s="32">
        <v>0</v>
      </c>
    </row>
    <row r="685" spans="1:85" ht="15" customHeight="1" thickBot="1" x14ac:dyDescent="0.3">
      <c r="A685" s="141" t="s">
        <v>2988</v>
      </c>
      <c r="B685" s="2" t="s">
        <v>2561</v>
      </c>
      <c r="C685" s="20" t="s">
        <v>4152</v>
      </c>
      <c r="D685" s="143" t="s">
        <v>3499</v>
      </c>
      <c r="E685" s="23" t="s">
        <v>166</v>
      </c>
      <c r="F685" s="331">
        <f>SUM(LARGE(G685:CG685,{1,2,3,4,5,6}))</f>
        <v>137</v>
      </c>
      <c r="G685" s="36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>
        <v>137</v>
      </c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8"/>
      <c r="CB685" s="31">
        <v>0</v>
      </c>
      <c r="CC685" s="31">
        <v>0</v>
      </c>
      <c r="CD685" s="31">
        <v>0</v>
      </c>
      <c r="CE685" s="32">
        <v>0</v>
      </c>
      <c r="CF685" s="32">
        <v>0</v>
      </c>
      <c r="CG685" s="32">
        <v>0</v>
      </c>
    </row>
    <row r="686" spans="1:85" ht="15" customHeight="1" thickBot="1" x14ac:dyDescent="0.3">
      <c r="A686" s="141" t="s">
        <v>2989</v>
      </c>
      <c r="B686" s="6" t="s">
        <v>1170</v>
      </c>
      <c r="C686" s="20" t="s">
        <v>4487</v>
      </c>
      <c r="D686" s="143" t="s">
        <v>1171</v>
      </c>
      <c r="E686" s="23" t="s">
        <v>166</v>
      </c>
      <c r="F686" s="331">
        <f>SUM(LARGE(G686:CG686,{1,2,3,4,5,6}))</f>
        <v>137</v>
      </c>
      <c r="G686" s="36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>
        <v>137</v>
      </c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8"/>
      <c r="CB686" s="31">
        <v>0</v>
      </c>
      <c r="CC686" s="31">
        <v>0</v>
      </c>
      <c r="CD686" s="31">
        <v>0</v>
      </c>
      <c r="CE686" s="32">
        <v>0</v>
      </c>
      <c r="CF686" s="32">
        <v>0</v>
      </c>
      <c r="CG686" s="32">
        <v>0</v>
      </c>
    </row>
    <row r="687" spans="1:85" ht="15" customHeight="1" thickBot="1" x14ac:dyDescent="0.3">
      <c r="A687" s="141" t="s">
        <v>2990</v>
      </c>
      <c r="B687" s="19" t="s">
        <v>871</v>
      </c>
      <c r="C687" s="20" t="s">
        <v>4431</v>
      </c>
      <c r="D687" s="143" t="s">
        <v>872</v>
      </c>
      <c r="E687" s="23" t="s">
        <v>4655</v>
      </c>
      <c r="F687" s="331">
        <f>SUM(LARGE(G687:CG687,{1,2,3,4,5,6}))</f>
        <v>137</v>
      </c>
      <c r="G687" s="36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>
        <v>137</v>
      </c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8"/>
      <c r="CB687" s="31">
        <v>0</v>
      </c>
      <c r="CC687" s="31">
        <v>0</v>
      </c>
      <c r="CD687" s="31">
        <v>0</v>
      </c>
      <c r="CE687" s="32">
        <v>0</v>
      </c>
      <c r="CF687" s="32">
        <v>0</v>
      </c>
      <c r="CG687" s="32">
        <v>0</v>
      </c>
    </row>
    <row r="688" spans="1:85" ht="15" customHeight="1" thickBot="1" x14ac:dyDescent="0.3">
      <c r="A688" s="141" t="s">
        <v>2991</v>
      </c>
      <c r="B688" s="6" t="s">
        <v>1176</v>
      </c>
      <c r="C688" s="20" t="s">
        <v>4463</v>
      </c>
      <c r="D688" s="143" t="s">
        <v>1177</v>
      </c>
      <c r="E688" s="23" t="s">
        <v>166</v>
      </c>
      <c r="F688" s="331">
        <f>SUM(LARGE(G688:CG688,{1,2,3,4,5,6}))</f>
        <v>137</v>
      </c>
      <c r="G688" s="36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>
        <v>137</v>
      </c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8"/>
      <c r="CB688" s="31">
        <v>0</v>
      </c>
      <c r="CC688" s="31">
        <v>0</v>
      </c>
      <c r="CD688" s="31">
        <v>0</v>
      </c>
      <c r="CE688" s="32">
        <v>0</v>
      </c>
      <c r="CF688" s="32">
        <v>0</v>
      </c>
      <c r="CG688" s="32">
        <v>0</v>
      </c>
    </row>
    <row r="689" spans="1:89" ht="15" customHeight="1" thickBot="1" x14ac:dyDescent="0.3">
      <c r="A689" s="141" t="s">
        <v>2992</v>
      </c>
      <c r="B689" s="19" t="s">
        <v>2435</v>
      </c>
      <c r="C689" s="20" t="s">
        <v>4118</v>
      </c>
      <c r="D689" s="143" t="s">
        <v>2436</v>
      </c>
      <c r="E689" s="23" t="s">
        <v>4655</v>
      </c>
      <c r="F689" s="331">
        <f>SUM(LARGE(G689:CG689,{1,2,3,4,5,6}))</f>
        <v>137</v>
      </c>
      <c r="G689" s="36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>
        <v>137</v>
      </c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8"/>
      <c r="CB689" s="31">
        <v>0</v>
      </c>
      <c r="CC689" s="31">
        <v>0</v>
      </c>
      <c r="CD689" s="31">
        <v>0</v>
      </c>
      <c r="CE689" s="32">
        <v>0</v>
      </c>
      <c r="CF689" s="32">
        <v>0</v>
      </c>
      <c r="CG689" s="32">
        <v>0</v>
      </c>
    </row>
    <row r="690" spans="1:89" ht="15" customHeight="1" thickBot="1" x14ac:dyDescent="0.3">
      <c r="A690" s="141" t="s">
        <v>2994</v>
      </c>
      <c r="B690" s="21" t="s">
        <v>2985</v>
      </c>
      <c r="C690" s="20" t="s">
        <v>3929</v>
      </c>
      <c r="D690" s="143" t="s">
        <v>3646</v>
      </c>
      <c r="E690" s="23" t="s">
        <v>4667</v>
      </c>
      <c r="F690" s="331">
        <f>SUM(LARGE(G690:CG690,{1,2,3,4,5,6}))</f>
        <v>137</v>
      </c>
      <c r="G690" s="36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>
        <v>137</v>
      </c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8"/>
      <c r="CB690" s="31">
        <v>0</v>
      </c>
      <c r="CC690" s="31">
        <v>0</v>
      </c>
      <c r="CD690" s="31">
        <v>0</v>
      </c>
      <c r="CE690" s="32">
        <v>0</v>
      </c>
      <c r="CF690" s="32">
        <v>0</v>
      </c>
      <c r="CG690" s="32">
        <v>0</v>
      </c>
    </row>
    <row r="691" spans="1:89" ht="15" customHeight="1" thickBot="1" x14ac:dyDescent="0.3">
      <c r="A691" s="141" t="s">
        <v>2995</v>
      </c>
      <c r="B691" s="75" t="s">
        <v>3376</v>
      </c>
      <c r="C691" s="15" t="s">
        <v>4015</v>
      </c>
      <c r="D691" s="76" t="s">
        <v>3450</v>
      </c>
      <c r="E691" s="431" t="s">
        <v>162</v>
      </c>
      <c r="F691" s="331">
        <f>SUM(LARGE(G691:CG691,{1,2,3,4,5,6}))</f>
        <v>137</v>
      </c>
      <c r="G691" s="36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>
        <v>137</v>
      </c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8"/>
      <c r="CB691" s="31">
        <v>0</v>
      </c>
      <c r="CC691" s="31">
        <v>0</v>
      </c>
      <c r="CD691" s="31">
        <v>0</v>
      </c>
      <c r="CE691" s="32">
        <v>0</v>
      </c>
      <c r="CF691" s="32">
        <v>0</v>
      </c>
      <c r="CG691" s="32">
        <v>0</v>
      </c>
    </row>
    <row r="692" spans="1:89" ht="15" customHeight="1" thickBot="1" x14ac:dyDescent="0.3">
      <c r="A692" s="141" t="s">
        <v>2996</v>
      </c>
      <c r="B692" s="19" t="s">
        <v>2023</v>
      </c>
      <c r="C692" s="20" t="s">
        <v>3972</v>
      </c>
      <c r="D692" s="143" t="s">
        <v>2024</v>
      </c>
      <c r="E692" s="23" t="s">
        <v>306</v>
      </c>
      <c r="F692" s="331">
        <f>SUM(LARGE(G692:CG692,{1,2,3,4,5,6}))</f>
        <v>137</v>
      </c>
      <c r="G692" s="36"/>
      <c r="H692" s="37"/>
      <c r="I692" s="37"/>
      <c r="J692" s="37"/>
      <c r="K692" s="37">
        <v>137</v>
      </c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8"/>
      <c r="CB692" s="31">
        <v>0</v>
      </c>
      <c r="CC692" s="31">
        <v>0</v>
      </c>
      <c r="CD692" s="31">
        <v>0</v>
      </c>
      <c r="CE692" s="32">
        <v>0</v>
      </c>
      <c r="CF692" s="32">
        <v>0</v>
      </c>
      <c r="CG692" s="32">
        <v>0</v>
      </c>
    </row>
    <row r="693" spans="1:89" ht="15" customHeight="1" thickBot="1" x14ac:dyDescent="0.3">
      <c r="A693" s="141" t="s">
        <v>2997</v>
      </c>
      <c r="B693" s="6" t="s">
        <v>1037</v>
      </c>
      <c r="C693" s="20" t="s">
        <v>4467</v>
      </c>
      <c r="D693" s="143" t="s">
        <v>1038</v>
      </c>
      <c r="E693" s="23" t="s">
        <v>162</v>
      </c>
      <c r="F693" s="331">
        <f>SUM(LARGE(G693:CG693,{1,2,3,4,5,6}))</f>
        <v>137</v>
      </c>
      <c r="G693" s="36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>
        <v>137</v>
      </c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8"/>
      <c r="CB693" s="31">
        <v>0</v>
      </c>
      <c r="CC693" s="31">
        <v>0</v>
      </c>
      <c r="CD693" s="31">
        <v>0</v>
      </c>
      <c r="CE693" s="32">
        <v>0</v>
      </c>
      <c r="CF693" s="32">
        <v>0</v>
      </c>
      <c r="CG693" s="32">
        <v>0</v>
      </c>
    </row>
    <row r="694" spans="1:89" ht="15" customHeight="1" thickBot="1" x14ac:dyDescent="0.3">
      <c r="A694" s="141" t="s">
        <v>2998</v>
      </c>
      <c r="B694" s="19" t="s">
        <v>2044</v>
      </c>
      <c r="C694" s="20" t="s">
        <v>3966</v>
      </c>
      <c r="D694" s="143" t="s">
        <v>2045</v>
      </c>
      <c r="E694" s="23" t="s">
        <v>4655</v>
      </c>
      <c r="F694" s="331">
        <f>SUM(LARGE(G694:CG694,{1,2,3,4,5,6}))</f>
        <v>137</v>
      </c>
      <c r="G694" s="36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>
        <v>137</v>
      </c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8"/>
      <c r="CB694" s="31">
        <v>0</v>
      </c>
      <c r="CC694" s="31">
        <v>0</v>
      </c>
      <c r="CD694" s="31">
        <v>0</v>
      </c>
      <c r="CE694" s="32">
        <v>0</v>
      </c>
      <c r="CF694" s="32">
        <v>0</v>
      </c>
      <c r="CG694" s="32">
        <v>0</v>
      </c>
    </row>
    <row r="695" spans="1:89" ht="15" customHeight="1" thickBot="1" x14ac:dyDescent="0.3">
      <c r="A695" s="141" t="s">
        <v>2999</v>
      </c>
      <c r="B695" s="19" t="s">
        <v>2196</v>
      </c>
      <c r="C695" s="20" t="s">
        <v>4120</v>
      </c>
      <c r="D695" s="143" t="s">
        <v>2197</v>
      </c>
      <c r="E695" s="23" t="s">
        <v>162</v>
      </c>
      <c r="F695" s="331">
        <f>SUM(LARGE(G695:CG695,{1,2,3,4,5,6}))</f>
        <v>137</v>
      </c>
      <c r="G695" s="36"/>
      <c r="H695" s="37"/>
      <c r="I695" s="37"/>
      <c r="J695" s="37">
        <v>137</v>
      </c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8"/>
      <c r="CB695" s="31">
        <v>0</v>
      </c>
      <c r="CC695" s="31">
        <v>0</v>
      </c>
      <c r="CD695" s="31">
        <v>0</v>
      </c>
      <c r="CE695" s="32">
        <v>0</v>
      </c>
      <c r="CF695" s="32">
        <v>0</v>
      </c>
      <c r="CG695" s="32">
        <v>0</v>
      </c>
    </row>
    <row r="696" spans="1:89" ht="15" customHeight="1" thickBot="1" x14ac:dyDescent="0.3">
      <c r="A696" s="141" t="s">
        <v>3000</v>
      </c>
      <c r="B696" s="19" t="s">
        <v>1742</v>
      </c>
      <c r="C696" s="20" t="s">
        <v>3842</v>
      </c>
      <c r="D696" s="143" t="s">
        <v>1743</v>
      </c>
      <c r="E696" s="23" t="s">
        <v>386</v>
      </c>
      <c r="F696" s="331">
        <f>SUM(LARGE(G696:CG696,{1,2,3,4,5,6}))</f>
        <v>137</v>
      </c>
      <c r="G696" s="36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>
        <v>137</v>
      </c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8"/>
      <c r="CB696" s="31">
        <v>0</v>
      </c>
      <c r="CC696" s="31">
        <v>0</v>
      </c>
      <c r="CD696" s="31">
        <v>0</v>
      </c>
      <c r="CE696" s="32">
        <v>0</v>
      </c>
      <c r="CF696" s="32">
        <v>0</v>
      </c>
      <c r="CG696" s="32">
        <v>0</v>
      </c>
    </row>
    <row r="697" spans="1:89" ht="15" customHeight="1" thickBot="1" x14ac:dyDescent="0.3">
      <c r="A697" s="141" t="s">
        <v>3001</v>
      </c>
      <c r="B697" s="2" t="s">
        <v>2688</v>
      </c>
      <c r="C697" s="20" t="s">
        <v>4145</v>
      </c>
      <c r="D697" s="143" t="s">
        <v>3493</v>
      </c>
      <c r="E697" s="23" t="s">
        <v>4657</v>
      </c>
      <c r="F697" s="331">
        <f>SUM(LARGE(G697:CG697,{1,2,3,4,5,6}))</f>
        <v>117</v>
      </c>
      <c r="G697" s="36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F697" s="37">
        <v>117</v>
      </c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8"/>
      <c r="CB697" s="31">
        <v>0</v>
      </c>
      <c r="CC697" s="31">
        <v>0</v>
      </c>
      <c r="CD697" s="31">
        <v>0</v>
      </c>
      <c r="CE697" s="32">
        <v>0</v>
      </c>
      <c r="CF697" s="32">
        <v>0</v>
      </c>
      <c r="CG697" s="32">
        <v>0</v>
      </c>
    </row>
    <row r="698" spans="1:89" ht="15" customHeight="1" thickBot="1" x14ac:dyDescent="0.3">
      <c r="A698" s="141" t="s">
        <v>3002</v>
      </c>
      <c r="B698" s="6" t="s">
        <v>955</v>
      </c>
      <c r="C698" s="20" t="s">
        <v>4438</v>
      </c>
      <c r="D698" s="143" t="s">
        <v>3572</v>
      </c>
      <c r="E698" s="23" t="s">
        <v>4657</v>
      </c>
      <c r="F698" s="331">
        <f>SUM(LARGE(G698:CG698,{1,2,3,4,5,6}))</f>
        <v>117</v>
      </c>
      <c r="G698" s="36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>
        <v>117</v>
      </c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8"/>
      <c r="CB698" s="31">
        <v>0</v>
      </c>
      <c r="CC698" s="31">
        <v>0</v>
      </c>
      <c r="CD698" s="31">
        <v>0</v>
      </c>
      <c r="CE698" s="32">
        <v>0</v>
      </c>
      <c r="CF698" s="32">
        <v>0</v>
      </c>
      <c r="CG698" s="32">
        <v>0</v>
      </c>
    </row>
    <row r="699" spans="1:89" ht="15" customHeight="1" thickBot="1" x14ac:dyDescent="0.3">
      <c r="A699" s="141" t="s">
        <v>3003</v>
      </c>
      <c r="B699" s="2" t="s">
        <v>1875</v>
      </c>
      <c r="C699" s="20" t="s">
        <v>3891</v>
      </c>
      <c r="D699" s="143" t="s">
        <v>1876</v>
      </c>
      <c r="E699" s="23" t="s">
        <v>306</v>
      </c>
      <c r="F699" s="331">
        <f>SUM(LARGE(G699:CG699,{1,2,3,4,5,6}))</f>
        <v>114</v>
      </c>
      <c r="G699" s="36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>
        <v>114</v>
      </c>
      <c r="BR699" s="37"/>
      <c r="BS699" s="37"/>
      <c r="BT699" s="37"/>
      <c r="BU699" s="37"/>
      <c r="BV699" s="37"/>
      <c r="BW699" s="37"/>
      <c r="BX699" s="37"/>
      <c r="BY699" s="37"/>
      <c r="BZ699" s="37"/>
      <c r="CA699" s="38"/>
      <c r="CB699" s="31">
        <v>0</v>
      </c>
      <c r="CC699" s="31">
        <v>0</v>
      </c>
      <c r="CD699" s="31">
        <v>0</v>
      </c>
      <c r="CE699" s="32">
        <v>0</v>
      </c>
      <c r="CF699" s="32">
        <v>0</v>
      </c>
      <c r="CG699" s="32">
        <v>0</v>
      </c>
    </row>
    <row r="700" spans="1:89" ht="15" customHeight="1" thickBot="1" x14ac:dyDescent="0.3">
      <c r="A700" s="141" t="s">
        <v>3004</v>
      </c>
      <c r="B700" s="19" t="s">
        <v>2694</v>
      </c>
      <c r="C700" s="20" t="s">
        <v>4122</v>
      </c>
      <c r="D700" s="143" t="s">
        <v>2695</v>
      </c>
      <c r="E700" s="23" t="s">
        <v>497</v>
      </c>
      <c r="F700" s="331">
        <f>SUM(LARGE(G700:CG700,{1,2,3,4,5,6}))</f>
        <v>114</v>
      </c>
      <c r="G700" s="36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>
        <v>114</v>
      </c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8"/>
      <c r="CB700" s="31">
        <v>0</v>
      </c>
      <c r="CC700" s="31">
        <v>0</v>
      </c>
      <c r="CD700" s="31">
        <v>0</v>
      </c>
      <c r="CE700" s="32">
        <v>0</v>
      </c>
      <c r="CF700" s="32">
        <v>0</v>
      </c>
      <c r="CG700" s="32">
        <v>0</v>
      </c>
      <c r="CK700" s="140"/>
    </row>
    <row r="701" spans="1:89" ht="15" customHeight="1" thickBot="1" x14ac:dyDescent="0.3">
      <c r="A701" s="141" t="s">
        <v>3005</v>
      </c>
      <c r="B701" s="21" t="s">
        <v>2412</v>
      </c>
      <c r="C701" s="20" t="s">
        <v>4119</v>
      </c>
      <c r="D701" s="143" t="s">
        <v>2413</v>
      </c>
      <c r="E701" s="23" t="s">
        <v>1035</v>
      </c>
      <c r="F701" s="331">
        <f>SUM(LARGE(G701:CG701,{1,2,3,4,5,6}))</f>
        <v>114</v>
      </c>
      <c r="G701" s="36"/>
      <c r="H701" s="37"/>
      <c r="I701" s="37"/>
      <c r="J701" s="37"/>
      <c r="K701" s="37"/>
      <c r="L701" s="37"/>
      <c r="M701" s="37"/>
      <c r="N701" s="37"/>
      <c r="O701" s="37"/>
      <c r="P701" s="37">
        <v>114</v>
      </c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8"/>
      <c r="CB701" s="31">
        <v>0</v>
      </c>
      <c r="CC701" s="31">
        <v>0</v>
      </c>
      <c r="CD701" s="31">
        <v>0</v>
      </c>
      <c r="CE701" s="32">
        <v>0</v>
      </c>
      <c r="CF701" s="32">
        <v>0</v>
      </c>
      <c r="CG701" s="32">
        <v>0</v>
      </c>
    </row>
    <row r="702" spans="1:89" ht="15" customHeight="1" thickBot="1" x14ac:dyDescent="0.3">
      <c r="A702" s="141" t="s">
        <v>3006</v>
      </c>
      <c r="B702" s="19" t="s">
        <v>2549</v>
      </c>
      <c r="C702" s="20" t="s">
        <v>4076</v>
      </c>
      <c r="D702" s="143" t="s">
        <v>2550</v>
      </c>
      <c r="E702" s="23" t="s">
        <v>306</v>
      </c>
      <c r="F702" s="331">
        <f>SUM(LARGE(G702:CG702,{1,2,3,4,5,6}))</f>
        <v>114</v>
      </c>
      <c r="G702" s="36"/>
      <c r="H702" s="37"/>
      <c r="I702" s="37"/>
      <c r="J702" s="37"/>
      <c r="K702" s="37">
        <v>114</v>
      </c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8"/>
      <c r="CB702" s="31">
        <v>0</v>
      </c>
      <c r="CC702" s="31">
        <v>0</v>
      </c>
      <c r="CD702" s="31">
        <v>0</v>
      </c>
      <c r="CE702" s="32">
        <v>0</v>
      </c>
      <c r="CF702" s="32">
        <v>0</v>
      </c>
      <c r="CG702" s="32">
        <v>0</v>
      </c>
    </row>
    <row r="703" spans="1:89" ht="15" customHeight="1" thickBot="1" x14ac:dyDescent="0.3">
      <c r="A703" s="141" t="s">
        <v>3007</v>
      </c>
      <c r="B703" s="21" t="s">
        <v>2552</v>
      </c>
      <c r="C703" s="20" t="s">
        <v>4077</v>
      </c>
      <c r="D703" s="143" t="s">
        <v>2553</v>
      </c>
      <c r="E703" s="23" t="s">
        <v>306</v>
      </c>
      <c r="F703" s="331">
        <f>SUM(LARGE(G703:CG703,{1,2,3,4,5,6}))</f>
        <v>114</v>
      </c>
      <c r="G703" s="36"/>
      <c r="H703" s="37"/>
      <c r="I703" s="37"/>
      <c r="J703" s="37"/>
      <c r="K703" s="37">
        <v>114</v>
      </c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8"/>
      <c r="CB703" s="31">
        <v>0</v>
      </c>
      <c r="CC703" s="31">
        <v>0</v>
      </c>
      <c r="CD703" s="31">
        <v>0</v>
      </c>
      <c r="CE703" s="32">
        <v>0</v>
      </c>
      <c r="CF703" s="32">
        <v>0</v>
      </c>
      <c r="CG703" s="32">
        <v>0</v>
      </c>
    </row>
    <row r="704" spans="1:89" ht="15" customHeight="1" thickBot="1" x14ac:dyDescent="0.3">
      <c r="A704" s="141" t="s">
        <v>3008</v>
      </c>
      <c r="B704" s="2" t="s">
        <v>3412</v>
      </c>
      <c r="C704" s="20" t="s">
        <v>4175</v>
      </c>
      <c r="D704" s="143" t="s">
        <v>3515</v>
      </c>
      <c r="E704" s="23" t="s">
        <v>497</v>
      </c>
      <c r="F704" s="331">
        <f>SUM(LARGE(G704:CG704,{1,2,3,4,5,6}))</f>
        <v>102</v>
      </c>
      <c r="G704" s="36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>
        <v>102</v>
      </c>
      <c r="BR704" s="37"/>
      <c r="BS704" s="37"/>
      <c r="BT704" s="37"/>
      <c r="BU704" s="37"/>
      <c r="BV704" s="37"/>
      <c r="BW704" s="37"/>
      <c r="BX704" s="37"/>
      <c r="BY704" s="37"/>
      <c r="BZ704" s="37"/>
      <c r="CA704" s="38"/>
      <c r="CB704" s="31">
        <v>0</v>
      </c>
      <c r="CC704" s="31">
        <v>0</v>
      </c>
      <c r="CD704" s="31">
        <v>0</v>
      </c>
      <c r="CE704" s="32">
        <v>0</v>
      </c>
      <c r="CF704" s="32">
        <v>0</v>
      </c>
      <c r="CG704" s="32">
        <v>0</v>
      </c>
    </row>
    <row r="705" spans="1:89" ht="15" customHeight="1" thickBot="1" x14ac:dyDescent="0.3">
      <c r="A705" s="141" t="s">
        <v>3009</v>
      </c>
      <c r="B705" s="19" t="s">
        <v>3023</v>
      </c>
      <c r="C705" s="20" t="s">
        <v>4582</v>
      </c>
      <c r="D705" s="143" t="s">
        <v>3647</v>
      </c>
      <c r="E705" s="23" t="s">
        <v>762</v>
      </c>
      <c r="F705" s="331">
        <f>SUM(LARGE(G705:CG705,{1,2,3,4,5,6}))</f>
        <v>102</v>
      </c>
      <c r="G705" s="36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>
        <v>102</v>
      </c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8"/>
      <c r="CB705" s="31">
        <v>0</v>
      </c>
      <c r="CC705" s="31">
        <v>0</v>
      </c>
      <c r="CD705" s="31">
        <v>0</v>
      </c>
      <c r="CE705" s="32">
        <v>0</v>
      </c>
      <c r="CF705" s="32">
        <v>0</v>
      </c>
      <c r="CG705" s="32">
        <v>0</v>
      </c>
    </row>
    <row r="706" spans="1:89" ht="15" customHeight="1" thickBot="1" x14ac:dyDescent="0.3">
      <c r="A706" s="141" t="s">
        <v>3010</v>
      </c>
      <c r="B706" s="19" t="s">
        <v>789</v>
      </c>
      <c r="C706" s="20" t="s">
        <v>4464</v>
      </c>
      <c r="D706" s="143" t="s">
        <v>790</v>
      </c>
      <c r="E706" s="23" t="s">
        <v>206</v>
      </c>
      <c r="F706" s="331">
        <f>SUM(LARGE(G706:CG706,{1,2,3,4,5,6}))</f>
        <v>102</v>
      </c>
      <c r="G706" s="36"/>
      <c r="H706" s="37"/>
      <c r="I706" s="37"/>
      <c r="J706" s="37"/>
      <c r="K706" s="37"/>
      <c r="L706" s="37"/>
      <c r="M706" s="37"/>
      <c r="N706" s="37"/>
      <c r="O706" s="37"/>
      <c r="P706" s="37">
        <v>102</v>
      </c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8"/>
      <c r="CB706" s="31">
        <v>0</v>
      </c>
      <c r="CC706" s="31">
        <v>0</v>
      </c>
      <c r="CD706" s="31">
        <v>0</v>
      </c>
      <c r="CE706" s="32">
        <v>0</v>
      </c>
      <c r="CF706" s="32">
        <v>0</v>
      </c>
      <c r="CG706" s="32">
        <v>0</v>
      </c>
    </row>
    <row r="707" spans="1:89" ht="15" customHeight="1" thickBot="1" x14ac:dyDescent="0.3">
      <c r="A707" s="141" t="s">
        <v>3011</v>
      </c>
      <c r="B707" s="19" t="s">
        <v>2361</v>
      </c>
      <c r="C707" s="20" t="s">
        <v>3962</v>
      </c>
      <c r="D707" s="143" t="s">
        <v>2362</v>
      </c>
      <c r="E707" s="23" t="s">
        <v>762</v>
      </c>
      <c r="F707" s="331">
        <f>SUM(LARGE(G707:CG707,{1,2,3,4,5,6}))</f>
        <v>102</v>
      </c>
      <c r="G707" s="36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>
        <v>102</v>
      </c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8"/>
      <c r="CB707" s="31">
        <v>0</v>
      </c>
      <c r="CC707" s="31">
        <v>0</v>
      </c>
      <c r="CD707" s="31">
        <v>0</v>
      </c>
      <c r="CE707" s="32">
        <v>0</v>
      </c>
      <c r="CF707" s="32">
        <v>0</v>
      </c>
      <c r="CG707" s="32">
        <v>0</v>
      </c>
    </row>
    <row r="708" spans="1:89" ht="15" customHeight="1" thickBot="1" x14ac:dyDescent="0.3">
      <c r="A708" s="141" t="s">
        <v>3012</v>
      </c>
      <c r="B708" s="21" t="s">
        <v>1133</v>
      </c>
      <c r="C708" s="20" t="s">
        <v>4493</v>
      </c>
      <c r="D708" s="143" t="s">
        <v>1134</v>
      </c>
      <c r="E708" s="23" t="s">
        <v>1006</v>
      </c>
      <c r="F708" s="331">
        <f>SUM(LARGE(G708:CG708,{1,2,3,4,5,6}))</f>
        <v>102</v>
      </c>
      <c r="G708" s="36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>
        <v>102</v>
      </c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8"/>
      <c r="CB708" s="31">
        <v>0</v>
      </c>
      <c r="CC708" s="31">
        <v>0</v>
      </c>
      <c r="CD708" s="31">
        <v>0</v>
      </c>
      <c r="CE708" s="32">
        <v>0</v>
      </c>
      <c r="CF708" s="32">
        <v>0</v>
      </c>
      <c r="CG708" s="32">
        <v>0</v>
      </c>
    </row>
    <row r="709" spans="1:89" ht="15" customHeight="1" thickBot="1" x14ac:dyDescent="0.3">
      <c r="A709" s="141" t="s">
        <v>3013</v>
      </c>
      <c r="B709" s="21" t="s">
        <v>1068</v>
      </c>
      <c r="C709" s="20" t="s">
        <v>4472</v>
      </c>
      <c r="D709" s="143" t="s">
        <v>1069</v>
      </c>
      <c r="E709" s="23" t="s">
        <v>4661</v>
      </c>
      <c r="F709" s="331">
        <f>SUM(LARGE(G709:CG709,{1,2,3,4,5,6}))</f>
        <v>102</v>
      </c>
      <c r="G709" s="36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>
        <v>102</v>
      </c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8"/>
      <c r="CB709" s="31">
        <v>0</v>
      </c>
      <c r="CC709" s="31">
        <v>0</v>
      </c>
      <c r="CD709" s="31">
        <v>0</v>
      </c>
      <c r="CE709" s="32">
        <v>0</v>
      </c>
      <c r="CF709" s="32">
        <v>0</v>
      </c>
      <c r="CG709" s="32">
        <v>0</v>
      </c>
    </row>
    <row r="710" spans="1:89" ht="15" customHeight="1" thickBot="1" x14ac:dyDescent="0.3">
      <c r="A710" s="141" t="s">
        <v>3015</v>
      </c>
      <c r="B710" s="19" t="s">
        <v>2391</v>
      </c>
      <c r="C710" s="20" t="s">
        <v>4092</v>
      </c>
      <c r="D710" s="143" t="s">
        <v>2392</v>
      </c>
      <c r="E710" s="23" t="s">
        <v>490</v>
      </c>
      <c r="F710" s="331">
        <f>SUM(LARGE(G710:CG710,{1,2,3,4,5,6}))</f>
        <v>102</v>
      </c>
      <c r="G710" s="36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102</v>
      </c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8"/>
      <c r="CB710" s="31">
        <v>0</v>
      </c>
      <c r="CC710" s="31">
        <v>0</v>
      </c>
      <c r="CD710" s="31">
        <v>0</v>
      </c>
      <c r="CE710" s="32">
        <v>0</v>
      </c>
      <c r="CF710" s="32">
        <v>0</v>
      </c>
      <c r="CG710" s="32">
        <v>0</v>
      </c>
    </row>
    <row r="711" spans="1:89" ht="15" customHeight="1" thickBot="1" x14ac:dyDescent="0.3">
      <c r="A711" s="141" t="s">
        <v>3016</v>
      </c>
      <c r="B711" s="21" t="s">
        <v>1071</v>
      </c>
      <c r="C711" s="20" t="s">
        <v>4473</v>
      </c>
      <c r="D711" s="143" t="s">
        <v>1072</v>
      </c>
      <c r="E711" s="23" t="s">
        <v>4661</v>
      </c>
      <c r="F711" s="331">
        <f>SUM(LARGE(G711:CG711,{1,2,3,4,5,6}))</f>
        <v>102</v>
      </c>
      <c r="G711" s="36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>
        <v>102</v>
      </c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8"/>
      <c r="CB711" s="31">
        <v>0</v>
      </c>
      <c r="CC711" s="31">
        <v>0</v>
      </c>
      <c r="CD711" s="31">
        <v>0</v>
      </c>
      <c r="CE711" s="32">
        <v>0</v>
      </c>
      <c r="CF711" s="32">
        <v>0</v>
      </c>
      <c r="CG711" s="32">
        <v>0</v>
      </c>
    </row>
    <row r="712" spans="1:89" ht="15" customHeight="1" thickBot="1" x14ac:dyDescent="0.25">
      <c r="A712" s="141" t="s">
        <v>3017</v>
      </c>
      <c r="B712" s="44" t="s">
        <v>2034</v>
      </c>
      <c r="C712" s="20" t="s">
        <v>3661</v>
      </c>
      <c r="D712" s="143" t="s">
        <v>2035</v>
      </c>
      <c r="E712" s="23" t="s">
        <v>4650</v>
      </c>
      <c r="F712" s="331">
        <f>SUM(LARGE(G712:CG712,{1,2,3,4,5,6}))</f>
        <v>102</v>
      </c>
      <c r="G712" s="36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102</v>
      </c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8"/>
      <c r="CB712" s="31">
        <v>0</v>
      </c>
      <c r="CC712" s="31">
        <v>0</v>
      </c>
      <c r="CD712" s="31">
        <v>0</v>
      </c>
      <c r="CE712" s="32">
        <v>0</v>
      </c>
      <c r="CF712" s="32">
        <v>0</v>
      </c>
      <c r="CG712" s="32">
        <v>0</v>
      </c>
    </row>
    <row r="713" spans="1:89" ht="15" customHeight="1" thickBot="1" x14ac:dyDescent="0.25">
      <c r="A713" s="141" t="s">
        <v>3019</v>
      </c>
      <c r="B713" s="42" t="s">
        <v>1896</v>
      </c>
      <c r="C713" s="20" t="s">
        <v>4066</v>
      </c>
      <c r="D713" s="143" t="s">
        <v>1897</v>
      </c>
      <c r="E713" s="23" t="s">
        <v>393</v>
      </c>
      <c r="F713" s="331">
        <f>SUM(LARGE(G713:CG713,{1,2,3,4,5,6}))</f>
        <v>102</v>
      </c>
      <c r="G713" s="36"/>
      <c r="H713" s="37"/>
      <c r="I713" s="37"/>
      <c r="J713" s="37"/>
      <c r="K713" s="37"/>
      <c r="L713" s="37"/>
      <c r="M713" s="37"/>
      <c r="N713" s="37"/>
      <c r="O713" s="37"/>
      <c r="P713" s="37">
        <v>102</v>
      </c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8"/>
      <c r="CB713" s="31">
        <v>0</v>
      </c>
      <c r="CC713" s="31">
        <v>0</v>
      </c>
      <c r="CD713" s="31">
        <v>0</v>
      </c>
      <c r="CE713" s="32">
        <v>0</v>
      </c>
      <c r="CF713" s="32">
        <v>0</v>
      </c>
      <c r="CG713" s="32">
        <v>0</v>
      </c>
    </row>
    <row r="714" spans="1:89" ht="15" customHeight="1" thickBot="1" x14ac:dyDescent="0.25">
      <c r="A714" s="141" t="s">
        <v>3020</v>
      </c>
      <c r="B714" s="42" t="s">
        <v>1941</v>
      </c>
      <c r="C714" s="20" t="s">
        <v>4184</v>
      </c>
      <c r="D714" s="143" t="s">
        <v>1942</v>
      </c>
      <c r="E714" s="23" t="s">
        <v>4650</v>
      </c>
      <c r="F714" s="331">
        <f>SUM(LARGE(G714:CG714,{1,2,3,4,5,6}))</f>
        <v>102</v>
      </c>
      <c r="G714" s="36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102</v>
      </c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8"/>
      <c r="CB714" s="31">
        <v>0</v>
      </c>
      <c r="CC714" s="31">
        <v>0</v>
      </c>
      <c r="CD714" s="31">
        <v>0</v>
      </c>
      <c r="CE714" s="32">
        <v>0</v>
      </c>
      <c r="CF714" s="32">
        <v>0</v>
      </c>
      <c r="CG714" s="32">
        <v>0</v>
      </c>
    </row>
    <row r="715" spans="1:89" ht="15" customHeight="1" thickBot="1" x14ac:dyDescent="0.3">
      <c r="A715" s="141" t="s">
        <v>3021</v>
      </c>
      <c r="B715" s="19" t="s">
        <v>3024</v>
      </c>
      <c r="C715" s="20" t="s">
        <v>4583</v>
      </c>
      <c r="D715" s="143" t="s">
        <v>3648</v>
      </c>
      <c r="E715" s="23" t="s">
        <v>306</v>
      </c>
      <c r="F715" s="331">
        <f>SUM(LARGE(G715:CG715,{1,2,3,4,5,6}))</f>
        <v>102</v>
      </c>
      <c r="G715" s="36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>
        <v>102</v>
      </c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8"/>
      <c r="CB715" s="31">
        <v>0</v>
      </c>
      <c r="CC715" s="31">
        <v>0</v>
      </c>
      <c r="CD715" s="31">
        <v>0</v>
      </c>
      <c r="CE715" s="32">
        <v>0</v>
      </c>
      <c r="CF715" s="32">
        <v>0</v>
      </c>
      <c r="CG715" s="32">
        <v>0</v>
      </c>
      <c r="CK715" s="140"/>
    </row>
    <row r="716" spans="1:89" ht="15" customHeight="1" thickBot="1" x14ac:dyDescent="0.3">
      <c r="A716" s="141" t="s">
        <v>3022</v>
      </c>
      <c r="B716" s="6" t="s">
        <v>1148</v>
      </c>
      <c r="C716" s="20" t="s">
        <v>4496</v>
      </c>
      <c r="D716" s="143" t="s">
        <v>1149</v>
      </c>
      <c r="E716" s="23" t="s">
        <v>306</v>
      </c>
      <c r="F716" s="331">
        <f>SUM(LARGE(G716:CG716,{1,2,3,4,5,6}))</f>
        <v>102</v>
      </c>
      <c r="G716" s="36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>
        <v>102</v>
      </c>
      <c r="BR716" s="37"/>
      <c r="BS716" s="37"/>
      <c r="BT716" s="37"/>
      <c r="BU716" s="37"/>
      <c r="BV716" s="37"/>
      <c r="BW716" s="37"/>
      <c r="BX716" s="37"/>
      <c r="BY716" s="37"/>
      <c r="BZ716" s="37"/>
      <c r="CA716" s="38"/>
      <c r="CB716" s="31">
        <v>0</v>
      </c>
      <c r="CC716" s="31">
        <v>0</v>
      </c>
      <c r="CD716" s="31">
        <v>0</v>
      </c>
      <c r="CE716" s="32">
        <v>0</v>
      </c>
      <c r="CF716" s="32">
        <v>0</v>
      </c>
      <c r="CG716" s="32">
        <v>0</v>
      </c>
    </row>
    <row r="717" spans="1:89" ht="15" customHeight="1" thickBot="1" x14ac:dyDescent="0.3">
      <c r="A717" s="141" t="s">
        <v>3631</v>
      </c>
      <c r="B717" s="21" t="s">
        <v>1151</v>
      </c>
      <c r="C717" s="20" t="s">
        <v>4497</v>
      </c>
      <c r="D717" s="143" t="s">
        <v>1152</v>
      </c>
      <c r="E717" s="23" t="s">
        <v>794</v>
      </c>
      <c r="F717" s="331">
        <f>SUM(LARGE(G717:CG717,{1,2,3,4,5,6}))</f>
        <v>102</v>
      </c>
      <c r="G717" s="36"/>
      <c r="H717" s="37"/>
      <c r="I717" s="37"/>
      <c r="J717" s="37">
        <v>102</v>
      </c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8"/>
      <c r="CB717" s="31">
        <v>0</v>
      </c>
      <c r="CC717" s="31">
        <v>0</v>
      </c>
      <c r="CD717" s="31">
        <v>0</v>
      </c>
      <c r="CE717" s="32">
        <v>0</v>
      </c>
      <c r="CF717" s="32">
        <v>0</v>
      </c>
      <c r="CG717" s="32">
        <v>0</v>
      </c>
    </row>
    <row r="718" spans="1:89" ht="15" customHeight="1" thickBot="1" x14ac:dyDescent="0.3">
      <c r="A718" s="141" t="s">
        <v>3632</v>
      </c>
      <c r="B718" s="19" t="s">
        <v>3026</v>
      </c>
      <c r="C718" s="20" t="s">
        <v>4584</v>
      </c>
      <c r="D718" s="143" t="s">
        <v>3027</v>
      </c>
      <c r="E718" s="23" t="s">
        <v>1006</v>
      </c>
      <c r="F718" s="331">
        <f>SUM(LARGE(G718:CG718,{1,2,3,4,5,6}))</f>
        <v>102</v>
      </c>
      <c r="G718" s="36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>
        <v>102</v>
      </c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8"/>
      <c r="CB718" s="31">
        <v>0</v>
      </c>
      <c r="CC718" s="31">
        <v>0</v>
      </c>
      <c r="CD718" s="31">
        <v>0</v>
      </c>
      <c r="CE718" s="32">
        <v>0</v>
      </c>
      <c r="CF718" s="32">
        <v>0</v>
      </c>
      <c r="CG718" s="32">
        <v>0</v>
      </c>
    </row>
    <row r="719" spans="1:89" ht="15" customHeight="1" thickBot="1" x14ac:dyDescent="0.3">
      <c r="A719" s="141" t="s">
        <v>3633</v>
      </c>
      <c r="B719" s="75" t="s">
        <v>2566</v>
      </c>
      <c r="C719" s="15">
        <v>38299</v>
      </c>
      <c r="D719" s="76">
        <v>62971</v>
      </c>
      <c r="E719" s="431" t="s">
        <v>222</v>
      </c>
      <c r="F719" s="331">
        <f>SUM(LARGE(G719:CG719,{1,2,3,4,5,6}))</f>
        <v>92</v>
      </c>
      <c r="G719" s="36"/>
      <c r="H719" s="37"/>
      <c r="I719" s="37"/>
      <c r="J719" s="37">
        <v>92</v>
      </c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8"/>
      <c r="CB719" s="31">
        <v>0</v>
      </c>
      <c r="CC719" s="31">
        <v>0</v>
      </c>
      <c r="CD719" s="31">
        <v>0</v>
      </c>
      <c r="CE719" s="32">
        <v>0</v>
      </c>
      <c r="CF719" s="32">
        <v>0</v>
      </c>
      <c r="CG719" s="32">
        <v>0</v>
      </c>
    </row>
    <row r="720" spans="1:89" ht="15" customHeight="1" thickBot="1" x14ac:dyDescent="0.3">
      <c r="A720" s="141" t="s">
        <v>3634</v>
      </c>
      <c r="B720" s="19" t="s">
        <v>2563</v>
      </c>
      <c r="C720" s="20" t="s">
        <v>3985</v>
      </c>
      <c r="D720" s="143" t="s">
        <v>2564</v>
      </c>
      <c r="E720" s="23" t="s">
        <v>1035</v>
      </c>
      <c r="F720" s="331">
        <f>SUM(LARGE(G720:CG720,{1,2,3,4,5,6}))</f>
        <v>92</v>
      </c>
      <c r="G720" s="36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>
        <v>92</v>
      </c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8"/>
      <c r="CB720" s="31">
        <v>0</v>
      </c>
      <c r="CC720" s="31">
        <v>0</v>
      </c>
      <c r="CD720" s="31">
        <v>0</v>
      </c>
      <c r="CE720" s="32">
        <v>0</v>
      </c>
      <c r="CF720" s="32">
        <v>0</v>
      </c>
      <c r="CG720" s="32">
        <v>0</v>
      </c>
    </row>
    <row r="721" spans="1:85" ht="15" customHeight="1" thickBot="1" x14ac:dyDescent="0.3">
      <c r="A721" s="141" t="s">
        <v>3635</v>
      </c>
      <c r="B721" s="19" t="s">
        <v>1245</v>
      </c>
      <c r="C721" s="20" t="s">
        <v>4569</v>
      </c>
      <c r="D721" s="143" t="s">
        <v>1246</v>
      </c>
      <c r="E721" s="23" t="s">
        <v>162</v>
      </c>
      <c r="F721" s="331">
        <f>SUM(LARGE(G721:CG721,{1,2,3,4,5,6}))</f>
        <v>92</v>
      </c>
      <c r="G721" s="36"/>
      <c r="H721" s="37"/>
      <c r="I721" s="37"/>
      <c r="J721" s="37">
        <v>92</v>
      </c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8"/>
      <c r="CB721" s="31">
        <v>0</v>
      </c>
      <c r="CC721" s="31">
        <v>0</v>
      </c>
      <c r="CD721" s="31">
        <v>0</v>
      </c>
      <c r="CE721" s="32">
        <v>0</v>
      </c>
      <c r="CF721" s="32">
        <v>0</v>
      </c>
      <c r="CG721" s="32">
        <v>0</v>
      </c>
    </row>
    <row r="722" spans="1:85" ht="15" customHeight="1" thickBot="1" x14ac:dyDescent="0.3">
      <c r="A722" s="141" t="s">
        <v>3636</v>
      </c>
      <c r="B722" s="43" t="s">
        <v>1642</v>
      </c>
      <c r="C722" s="20" t="s">
        <v>3853</v>
      </c>
      <c r="D722" s="143" t="s">
        <v>1643</v>
      </c>
      <c r="E722" s="23" t="s">
        <v>386</v>
      </c>
      <c r="F722" s="331">
        <f>SUM(LARGE(G722:CG722,{1,2,3,4,5,6}))</f>
        <v>92</v>
      </c>
      <c r="G722" s="36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F722" s="37"/>
      <c r="AG722" s="37"/>
      <c r="AH722" s="37">
        <v>92</v>
      </c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8"/>
      <c r="CB722" s="31">
        <v>0</v>
      </c>
      <c r="CC722" s="31">
        <v>0</v>
      </c>
      <c r="CD722" s="31">
        <v>0</v>
      </c>
      <c r="CE722" s="32">
        <v>0</v>
      </c>
      <c r="CF722" s="32">
        <v>0</v>
      </c>
      <c r="CG722" s="32">
        <v>0</v>
      </c>
    </row>
    <row r="723" spans="1:85" ht="15" customHeight="1" thickBot="1" x14ac:dyDescent="0.3">
      <c r="A723" s="141" t="s">
        <v>3637</v>
      </c>
      <c r="B723" s="131" t="s">
        <v>664</v>
      </c>
      <c r="C723" s="20" t="s">
        <v>4489</v>
      </c>
      <c r="D723" s="143" t="s">
        <v>665</v>
      </c>
      <c r="E723" s="23" t="s">
        <v>4643</v>
      </c>
      <c r="F723" s="331">
        <f>SUM(LARGE(G723:CG723,{1,2,3,4,5,6}))</f>
        <v>92</v>
      </c>
      <c r="G723" s="36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F723" s="37"/>
      <c r="AG723" s="37"/>
      <c r="AH723" s="37">
        <v>92</v>
      </c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8"/>
      <c r="CB723" s="31">
        <v>0</v>
      </c>
      <c r="CC723" s="31">
        <v>0</v>
      </c>
      <c r="CD723" s="31">
        <v>0</v>
      </c>
      <c r="CE723" s="32">
        <v>0</v>
      </c>
      <c r="CF723" s="32">
        <v>0</v>
      </c>
      <c r="CG723" s="32">
        <v>0</v>
      </c>
    </row>
    <row r="724" spans="1:85" ht="15" customHeight="1" thickBot="1" x14ac:dyDescent="0.3">
      <c r="A724" s="141" t="s">
        <v>3638</v>
      </c>
      <c r="B724" s="19" t="s">
        <v>1906</v>
      </c>
      <c r="C724" s="20" t="s">
        <v>3786</v>
      </c>
      <c r="D724" s="143" t="s">
        <v>1907</v>
      </c>
      <c r="E724" s="23" t="s">
        <v>4643</v>
      </c>
      <c r="F724" s="331">
        <f>SUM(LARGE(G724:CG724,{1,2,3,4,5,6}))</f>
        <v>92</v>
      </c>
      <c r="G724" s="36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F724" s="37"/>
      <c r="AG724" s="37"/>
      <c r="AH724" s="37">
        <v>92</v>
      </c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8"/>
      <c r="CB724" s="31">
        <v>0</v>
      </c>
      <c r="CC724" s="31">
        <v>0</v>
      </c>
      <c r="CD724" s="31">
        <v>0</v>
      </c>
      <c r="CE724" s="32">
        <v>0</v>
      </c>
      <c r="CF724" s="32">
        <v>0</v>
      </c>
      <c r="CG724" s="32">
        <v>0</v>
      </c>
    </row>
    <row r="725" spans="1:85" ht="15" customHeight="1" thickBot="1" x14ac:dyDescent="0.3">
      <c r="A725" s="141" t="s">
        <v>3639</v>
      </c>
      <c r="B725" s="144" t="s">
        <v>2783</v>
      </c>
      <c r="C725" s="20" t="s">
        <v>4112</v>
      </c>
      <c r="D725" s="143" t="s">
        <v>3034</v>
      </c>
      <c r="E725" s="23" t="s">
        <v>497</v>
      </c>
      <c r="F725" s="331">
        <f>SUM(LARGE(G725:CG725,{1,2,3,4,5,6}))</f>
        <v>76</v>
      </c>
      <c r="G725" s="36"/>
      <c r="H725" s="37"/>
      <c r="I725" s="37"/>
      <c r="J725" s="37"/>
      <c r="K725" s="37">
        <v>76</v>
      </c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8"/>
      <c r="CB725" s="31">
        <v>0</v>
      </c>
      <c r="CC725" s="31">
        <v>0</v>
      </c>
      <c r="CD725" s="31">
        <v>0</v>
      </c>
      <c r="CE725" s="32">
        <v>0</v>
      </c>
      <c r="CF725" s="32">
        <v>0</v>
      </c>
      <c r="CG725" s="32">
        <v>0</v>
      </c>
    </row>
    <row r="726" spans="1:85" ht="15" customHeight="1" thickBot="1" x14ac:dyDescent="0.3">
      <c r="A726" s="141" t="s">
        <v>3640</v>
      </c>
      <c r="B726" s="144" t="s">
        <v>1194</v>
      </c>
      <c r="C726" s="20" t="s">
        <v>4506</v>
      </c>
      <c r="D726" s="143" t="s">
        <v>1195</v>
      </c>
      <c r="E726" s="23" t="s">
        <v>497</v>
      </c>
      <c r="F726" s="331">
        <f>SUM(LARGE(G726:CG726,{1,2,3,4,5,6}))</f>
        <v>76</v>
      </c>
      <c r="G726" s="36"/>
      <c r="H726" s="37"/>
      <c r="I726" s="37"/>
      <c r="J726" s="37"/>
      <c r="K726" s="37">
        <v>76</v>
      </c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8"/>
      <c r="CB726" s="31">
        <v>0</v>
      </c>
      <c r="CC726" s="31">
        <v>0</v>
      </c>
      <c r="CD726" s="31">
        <v>0</v>
      </c>
      <c r="CE726" s="32">
        <v>0</v>
      </c>
      <c r="CF726" s="32">
        <v>0</v>
      </c>
      <c r="CG726" s="32">
        <v>0</v>
      </c>
    </row>
    <row r="727" spans="1:85" ht="15" customHeight="1" thickBot="1" x14ac:dyDescent="0.3">
      <c r="A727" s="141" t="s">
        <v>3641</v>
      </c>
      <c r="B727" s="21" t="s">
        <v>998</v>
      </c>
      <c r="C727" s="20" t="s">
        <v>4450</v>
      </c>
      <c r="D727" s="143" t="s">
        <v>999</v>
      </c>
      <c r="E727" s="23" t="s">
        <v>497</v>
      </c>
      <c r="F727" s="331">
        <f>SUM(LARGE(G727:CG727,{1,2,3,4,5,6}))</f>
        <v>65</v>
      </c>
      <c r="G727" s="36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>
        <v>65</v>
      </c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8"/>
      <c r="CB727" s="31">
        <v>0</v>
      </c>
      <c r="CC727" s="31">
        <v>0</v>
      </c>
      <c r="CD727" s="31">
        <v>0</v>
      </c>
      <c r="CE727" s="32">
        <v>0</v>
      </c>
      <c r="CF727" s="32">
        <v>0</v>
      </c>
      <c r="CG727" s="32">
        <v>0</v>
      </c>
    </row>
    <row r="728" spans="1:85" ht="15" customHeight="1" thickBot="1" x14ac:dyDescent="0.3">
      <c r="A728" s="145" t="s">
        <v>3025</v>
      </c>
      <c r="B728" s="48" t="s">
        <v>2429</v>
      </c>
      <c r="C728" s="297" t="s">
        <v>3905</v>
      </c>
      <c r="D728" s="160" t="s">
        <v>3043</v>
      </c>
      <c r="E728" s="146" t="s">
        <v>4647</v>
      </c>
      <c r="F728" s="331">
        <f>SUM(LARGE(G728:CG728,{1,2,3,4,5,6}))</f>
        <v>60</v>
      </c>
      <c r="G728" s="52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>
        <v>60</v>
      </c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4"/>
      <c r="CB728" s="31">
        <v>0</v>
      </c>
      <c r="CC728" s="31">
        <v>0</v>
      </c>
      <c r="CD728" s="31">
        <v>0</v>
      </c>
      <c r="CE728" s="32">
        <v>0</v>
      </c>
      <c r="CF728" s="32">
        <v>0</v>
      </c>
      <c r="CG728" s="32">
        <v>0</v>
      </c>
    </row>
    <row r="729" spans="1:85" ht="15" customHeight="1" thickBot="1" x14ac:dyDescent="0.3">
      <c r="A729" s="295" t="s">
        <v>3038</v>
      </c>
      <c r="B729" s="432" t="s">
        <v>1238</v>
      </c>
      <c r="C729" s="298" t="e">
        <v>#N/A</v>
      </c>
      <c r="D729" s="296" t="e">
        <v>#N/A</v>
      </c>
      <c r="E729" s="296" t="e">
        <v>#N/A</v>
      </c>
      <c r="F729" s="331">
        <f>SUM(LARGE(G729:CG729,{1,2,3,4,5,6}))</f>
        <v>0</v>
      </c>
      <c r="G729" s="181"/>
      <c r="H729" s="181"/>
      <c r="I729" s="181"/>
      <c r="J729" s="181"/>
      <c r="K729" s="181"/>
      <c r="L729" s="181"/>
      <c r="M729" s="181"/>
      <c r="N729" s="181"/>
      <c r="O729" s="181"/>
      <c r="P729" s="181"/>
      <c r="Q729" s="181"/>
      <c r="R729" s="181"/>
      <c r="S729" s="181"/>
      <c r="T729" s="181"/>
      <c r="U729" s="181"/>
      <c r="V729" s="181"/>
      <c r="W729" s="181"/>
      <c r="X729" s="181"/>
      <c r="Y729" s="181"/>
      <c r="Z729" s="181"/>
      <c r="AA729" s="181"/>
      <c r="AB729" s="181"/>
      <c r="AC729" s="181"/>
      <c r="AD729" s="181"/>
      <c r="AE729" s="181"/>
      <c r="AF729" s="181"/>
      <c r="AG729" s="181"/>
      <c r="AH729" s="181"/>
      <c r="AI729" s="181"/>
      <c r="AJ729" s="181"/>
      <c r="AK729" s="181"/>
      <c r="AL729" s="181"/>
      <c r="AM729" s="181"/>
      <c r="AN729" s="181"/>
      <c r="AO729" s="181"/>
      <c r="AP729" s="181"/>
      <c r="AQ729" s="181"/>
      <c r="AR729" s="181"/>
      <c r="AS729" s="181"/>
      <c r="AT729" s="181"/>
      <c r="AU729" s="181"/>
      <c r="AV729" s="181"/>
      <c r="AW729" s="181"/>
      <c r="AX729" s="181"/>
      <c r="AY729" s="181"/>
      <c r="AZ729" s="181"/>
      <c r="BA729" s="181"/>
      <c r="BB729" s="181"/>
      <c r="BC729" s="181"/>
      <c r="BD729" s="181"/>
      <c r="BE729" s="181"/>
      <c r="BF729" s="181"/>
      <c r="BG729" s="181"/>
      <c r="BH729" s="181"/>
      <c r="BI729" s="181"/>
      <c r="BJ729" s="181"/>
      <c r="BK729" s="181"/>
      <c r="BL729" s="181"/>
      <c r="BM729" s="181"/>
      <c r="BN729" s="181"/>
      <c r="BO729" s="181"/>
      <c r="BP729" s="181"/>
      <c r="BQ729" s="181"/>
      <c r="BR729" s="181"/>
      <c r="BS729" s="181"/>
      <c r="BT729" s="181"/>
      <c r="BU729" s="181"/>
      <c r="BV729" s="181"/>
      <c r="BW729" s="182"/>
      <c r="BX729" s="183"/>
      <c r="BY729" s="183"/>
      <c r="BZ729" s="183"/>
      <c r="CA729" s="183"/>
      <c r="CB729" s="31">
        <v>0</v>
      </c>
      <c r="CC729" s="31">
        <v>0</v>
      </c>
      <c r="CD729" s="31">
        <v>0</v>
      </c>
      <c r="CE729" s="32">
        <v>0</v>
      </c>
      <c r="CF729" s="32">
        <v>0</v>
      </c>
      <c r="CG729" s="32">
        <v>0</v>
      </c>
    </row>
    <row r="730" spans="1:85" ht="15" customHeight="1" thickBot="1" x14ac:dyDescent="0.3">
      <c r="A730" s="141" t="s">
        <v>3041</v>
      </c>
      <c r="B730" s="21" t="s">
        <v>1243</v>
      </c>
      <c r="C730" s="429" t="e">
        <v>#N/A</v>
      </c>
      <c r="D730" s="159" t="e">
        <v>#N/A</v>
      </c>
      <c r="E730" s="159" t="e">
        <v>#N/A</v>
      </c>
      <c r="F730" s="331">
        <f>SUM(LARGE(G730:CG730,{1,2,3,4,5,6}))</f>
        <v>0</v>
      </c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8"/>
      <c r="BX730" s="183"/>
      <c r="BY730" s="183"/>
      <c r="BZ730" s="183"/>
      <c r="CA730" s="183"/>
      <c r="CB730" s="31">
        <v>0</v>
      </c>
      <c r="CC730" s="31">
        <v>0</v>
      </c>
      <c r="CD730" s="31">
        <v>0</v>
      </c>
      <c r="CE730" s="32">
        <v>0</v>
      </c>
      <c r="CF730" s="32">
        <v>0</v>
      </c>
      <c r="CG730" s="32">
        <v>0</v>
      </c>
    </row>
    <row r="731" spans="1:85" ht="15" customHeight="1" thickBot="1" x14ac:dyDescent="0.3">
      <c r="A731" s="141" t="s">
        <v>2699</v>
      </c>
      <c r="B731" s="21" t="s">
        <v>1247</v>
      </c>
      <c r="C731" s="429" t="e">
        <v>#N/A</v>
      </c>
      <c r="D731" s="159" t="e">
        <v>#N/A</v>
      </c>
      <c r="E731" s="159" t="e">
        <v>#N/A</v>
      </c>
      <c r="F731" s="331">
        <f>SUM(LARGE(G731:CG731,{1,2,3,4,5,6}))</f>
        <v>0</v>
      </c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8"/>
      <c r="BX731" s="183"/>
      <c r="BY731" s="183"/>
      <c r="BZ731" s="183"/>
      <c r="CA731" s="183"/>
      <c r="CB731" s="31">
        <v>0</v>
      </c>
      <c r="CC731" s="31">
        <v>0</v>
      </c>
      <c r="CD731" s="31">
        <v>0</v>
      </c>
      <c r="CE731" s="32">
        <v>0</v>
      </c>
      <c r="CF731" s="32">
        <v>0</v>
      </c>
      <c r="CG731" s="32">
        <v>0</v>
      </c>
    </row>
    <row r="732" spans="1:85" ht="15" customHeight="1" thickBot="1" x14ac:dyDescent="0.25">
      <c r="A732" s="141" t="s">
        <v>1308</v>
      </c>
      <c r="B732" s="44" t="s">
        <v>1025</v>
      </c>
      <c r="C732" s="429" t="e">
        <v>#N/A</v>
      </c>
      <c r="D732" s="159" t="e">
        <v>#N/A</v>
      </c>
      <c r="E732" s="159" t="e">
        <v>#N/A</v>
      </c>
      <c r="F732" s="331">
        <f>SUM(LARGE(G732:CG732,{1,2,3,4,5,6}))</f>
        <v>0</v>
      </c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8"/>
      <c r="BX732" s="183"/>
      <c r="BY732" s="183"/>
      <c r="BZ732" s="183"/>
      <c r="CA732" s="183"/>
      <c r="CB732" s="31">
        <v>0</v>
      </c>
      <c r="CC732" s="31">
        <v>0</v>
      </c>
      <c r="CD732" s="31">
        <v>0</v>
      </c>
      <c r="CE732" s="32">
        <v>0</v>
      </c>
      <c r="CF732" s="32">
        <v>0</v>
      </c>
      <c r="CG732" s="32">
        <v>0</v>
      </c>
    </row>
    <row r="733" spans="1:85" ht="15" customHeight="1" thickBot="1" x14ac:dyDescent="0.3">
      <c r="A733" s="141" t="s">
        <v>2720</v>
      </c>
      <c r="B733" s="21" t="s">
        <v>1027</v>
      </c>
      <c r="C733" s="429" t="e">
        <v>#N/A</v>
      </c>
      <c r="D733" s="159" t="e">
        <v>#N/A</v>
      </c>
      <c r="E733" s="159" t="e">
        <v>#N/A</v>
      </c>
      <c r="F733" s="331">
        <f>SUM(LARGE(G733:CG733,{1,2,3,4,5,6}))</f>
        <v>0</v>
      </c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8"/>
      <c r="BX733" s="183"/>
      <c r="BY733" s="183"/>
      <c r="BZ733" s="183"/>
      <c r="CA733" s="183"/>
      <c r="CB733" s="31">
        <v>0</v>
      </c>
      <c r="CC733" s="31">
        <v>0</v>
      </c>
      <c r="CD733" s="31">
        <v>0</v>
      </c>
      <c r="CE733" s="32">
        <v>0</v>
      </c>
      <c r="CF733" s="32">
        <v>0</v>
      </c>
      <c r="CG733" s="32">
        <v>0</v>
      </c>
    </row>
    <row r="734" spans="1:85" ht="15" customHeight="1" thickBot="1" x14ac:dyDescent="0.3">
      <c r="A734" s="141" t="s">
        <v>2443</v>
      </c>
      <c r="B734" s="19" t="s">
        <v>1115</v>
      </c>
      <c r="C734" s="429" t="e">
        <v>#N/A</v>
      </c>
      <c r="D734" s="159" t="e">
        <v>#N/A</v>
      </c>
      <c r="E734" s="159" t="e">
        <v>#N/A</v>
      </c>
      <c r="F734" s="331">
        <f>SUM(LARGE(G734:CG734,{1,2,3,4,5,6}))</f>
        <v>0</v>
      </c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8"/>
      <c r="BX734" s="183"/>
      <c r="BY734" s="183"/>
      <c r="BZ734" s="183"/>
      <c r="CA734" s="183"/>
      <c r="CB734" s="31">
        <v>0</v>
      </c>
      <c r="CC734" s="31">
        <v>0</v>
      </c>
      <c r="CD734" s="31">
        <v>0</v>
      </c>
      <c r="CE734" s="32">
        <v>0</v>
      </c>
      <c r="CF734" s="32">
        <v>0</v>
      </c>
      <c r="CG734" s="32">
        <v>0</v>
      </c>
    </row>
    <row r="735" spans="1:85" ht="15" customHeight="1" thickBot="1" x14ac:dyDescent="0.3">
      <c r="A735" s="141" t="s">
        <v>3042</v>
      </c>
      <c r="B735" s="21" t="s">
        <v>3055</v>
      </c>
      <c r="C735" s="429" t="e">
        <v>#N/A</v>
      </c>
      <c r="D735" s="159" t="e">
        <v>#N/A</v>
      </c>
      <c r="E735" s="159" t="e">
        <v>#N/A</v>
      </c>
      <c r="F735" s="331">
        <f>SUM(LARGE(G735:CG735,{1,2,3,4,5,6}))</f>
        <v>0</v>
      </c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8"/>
      <c r="BX735" s="183"/>
      <c r="BY735" s="183"/>
      <c r="BZ735" s="183"/>
      <c r="CA735" s="183"/>
      <c r="CB735" s="31">
        <v>0</v>
      </c>
      <c r="CC735" s="31">
        <v>0</v>
      </c>
      <c r="CD735" s="31">
        <v>0</v>
      </c>
      <c r="CE735" s="32">
        <v>0</v>
      </c>
      <c r="CF735" s="32">
        <v>0</v>
      </c>
      <c r="CG735" s="32">
        <v>0</v>
      </c>
    </row>
    <row r="736" spans="1:85" ht="15" customHeight="1" thickBot="1" x14ac:dyDescent="0.3">
      <c r="A736" s="141" t="s">
        <v>3056</v>
      </c>
      <c r="B736" s="19" t="s">
        <v>1315</v>
      </c>
      <c r="C736" s="429" t="e">
        <v>#N/A</v>
      </c>
      <c r="D736" s="159" t="e">
        <v>#N/A</v>
      </c>
      <c r="E736" s="159" t="e">
        <v>#N/A</v>
      </c>
      <c r="F736" s="331">
        <f>SUM(LARGE(G736:CG736,{1,2,3,4,5,6}))</f>
        <v>0</v>
      </c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8"/>
      <c r="BX736" s="183"/>
      <c r="BY736" s="183"/>
      <c r="BZ736" s="183"/>
      <c r="CA736" s="183"/>
      <c r="CB736" s="31">
        <v>0</v>
      </c>
      <c r="CC736" s="31">
        <v>0</v>
      </c>
      <c r="CD736" s="31">
        <v>0</v>
      </c>
      <c r="CE736" s="32">
        <v>0</v>
      </c>
      <c r="CF736" s="32">
        <v>0</v>
      </c>
      <c r="CG736" s="32">
        <v>0</v>
      </c>
    </row>
    <row r="737" spans="1:85" ht="15" customHeight="1" thickBot="1" x14ac:dyDescent="0.3">
      <c r="A737" s="141" t="s">
        <v>2656</v>
      </c>
      <c r="B737" s="19" t="s">
        <v>1316</v>
      </c>
      <c r="C737" s="429" t="e">
        <v>#N/A</v>
      </c>
      <c r="D737" s="159" t="e">
        <v>#N/A</v>
      </c>
      <c r="E737" s="159" t="e">
        <v>#N/A</v>
      </c>
      <c r="F737" s="331">
        <f>SUM(LARGE(G737:CG737,{1,2,3,4,5,6}))</f>
        <v>0</v>
      </c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8"/>
      <c r="BX737" s="183"/>
      <c r="BY737" s="183"/>
      <c r="BZ737" s="183"/>
      <c r="CA737" s="183"/>
      <c r="CB737" s="31">
        <v>0</v>
      </c>
      <c r="CC737" s="31">
        <v>0</v>
      </c>
      <c r="CD737" s="31">
        <v>0</v>
      </c>
      <c r="CE737" s="32">
        <v>0</v>
      </c>
      <c r="CF737" s="32">
        <v>0</v>
      </c>
      <c r="CG737" s="32">
        <v>0</v>
      </c>
    </row>
    <row r="738" spans="1:85" ht="15" customHeight="1" thickBot="1" x14ac:dyDescent="0.3">
      <c r="A738" s="145" t="s">
        <v>2495</v>
      </c>
      <c r="B738" s="433" t="s">
        <v>1338</v>
      </c>
      <c r="C738" s="429" t="e">
        <v>#N/A</v>
      </c>
      <c r="D738" s="159" t="e">
        <v>#N/A</v>
      </c>
      <c r="E738" s="159" t="e">
        <v>#N/A</v>
      </c>
      <c r="F738" s="331">
        <f>SUM(LARGE(G738:CG738,{1,2,3,4,5,6}))</f>
        <v>0</v>
      </c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4"/>
      <c r="BX738" s="281"/>
      <c r="BY738" s="281"/>
      <c r="BZ738" s="281"/>
      <c r="CA738" s="281"/>
      <c r="CB738" s="31">
        <v>0</v>
      </c>
      <c r="CC738" s="31">
        <v>0</v>
      </c>
      <c r="CD738" s="31">
        <v>0</v>
      </c>
      <c r="CE738" s="32">
        <v>0</v>
      </c>
      <c r="CF738" s="32">
        <v>0</v>
      </c>
      <c r="CG738" s="32">
        <v>0</v>
      </c>
    </row>
    <row r="739" spans="1:85" ht="15" customHeight="1" thickBot="1" x14ac:dyDescent="0.3">
      <c r="A739" s="295" t="s">
        <v>2269</v>
      </c>
      <c r="B739" s="434" t="s">
        <v>1342</v>
      </c>
      <c r="C739" s="429" t="e">
        <v>#N/A</v>
      </c>
      <c r="D739" s="159" t="e">
        <v>#N/A</v>
      </c>
      <c r="E739" s="159" t="e">
        <v>#N/A</v>
      </c>
      <c r="F739" s="331">
        <f>SUM(LARGE(G739:CG739,{1,2,3,4,5,6}))</f>
        <v>0</v>
      </c>
      <c r="G739" s="181"/>
      <c r="H739" s="181"/>
      <c r="I739" s="181"/>
      <c r="J739" s="181"/>
      <c r="K739" s="181"/>
      <c r="L739" s="181"/>
      <c r="M739" s="181"/>
      <c r="N739" s="181"/>
      <c r="O739" s="181"/>
      <c r="P739" s="181"/>
      <c r="Q739" s="181"/>
      <c r="R739" s="181"/>
      <c r="S739" s="181"/>
      <c r="T739" s="181"/>
      <c r="U739" s="181"/>
      <c r="V739" s="181"/>
      <c r="W739" s="181"/>
      <c r="X739" s="181"/>
      <c r="Y739" s="181"/>
      <c r="Z739" s="181"/>
      <c r="AA739" s="181"/>
      <c r="AB739" s="181"/>
      <c r="AC739" s="181"/>
      <c r="AD739" s="181"/>
      <c r="AE739" s="181"/>
      <c r="AF739" s="181"/>
      <c r="AG739" s="181"/>
      <c r="AH739" s="181"/>
      <c r="AI739" s="181"/>
      <c r="AJ739" s="181"/>
      <c r="AK739" s="181"/>
      <c r="AL739" s="181"/>
      <c r="AM739" s="181"/>
      <c r="AN739" s="181"/>
      <c r="AO739" s="181"/>
      <c r="AP739" s="181"/>
      <c r="AQ739" s="181"/>
      <c r="AR739" s="181"/>
      <c r="AS739" s="181"/>
      <c r="AT739" s="181"/>
      <c r="AU739" s="181"/>
      <c r="AV739" s="181"/>
      <c r="AW739" s="181"/>
      <c r="AX739" s="181"/>
      <c r="AY739" s="181"/>
      <c r="AZ739" s="181"/>
      <c r="BA739" s="181"/>
      <c r="BB739" s="181"/>
      <c r="BC739" s="181"/>
      <c r="BD739" s="181"/>
      <c r="BE739" s="181"/>
      <c r="BF739" s="181"/>
      <c r="BG739" s="181"/>
      <c r="BH739" s="181"/>
      <c r="BI739" s="181"/>
      <c r="BJ739" s="181"/>
      <c r="BK739" s="181"/>
      <c r="BL739" s="181"/>
      <c r="BM739" s="181"/>
      <c r="BN739" s="181"/>
      <c r="BO739" s="181"/>
      <c r="BP739" s="181"/>
      <c r="BQ739" s="181"/>
      <c r="BR739" s="182"/>
      <c r="BS739" s="183"/>
      <c r="BT739" s="183"/>
      <c r="BU739" s="183"/>
      <c r="BV739" s="183"/>
      <c r="BW739" s="183"/>
      <c r="BX739" s="183"/>
      <c r="BY739" s="183"/>
      <c r="BZ739" s="183"/>
      <c r="CA739" s="183"/>
      <c r="CB739" s="31">
        <v>0</v>
      </c>
      <c r="CC739" s="31">
        <v>0</v>
      </c>
      <c r="CD739" s="31">
        <v>0</v>
      </c>
      <c r="CE739" s="32">
        <v>0</v>
      </c>
      <c r="CF739" s="32">
        <v>0</v>
      </c>
      <c r="CG739" s="32">
        <v>0</v>
      </c>
    </row>
    <row r="740" spans="1:85" ht="15" customHeight="1" thickBot="1" x14ac:dyDescent="0.3">
      <c r="A740" s="141" t="s">
        <v>2668</v>
      </c>
      <c r="B740" s="21" t="s">
        <v>1345</v>
      </c>
      <c r="C740" s="429" t="e">
        <v>#N/A</v>
      </c>
      <c r="D740" s="159" t="e">
        <v>#N/A</v>
      </c>
      <c r="E740" s="159" t="e">
        <v>#N/A</v>
      </c>
      <c r="F740" s="331">
        <f>SUM(LARGE(G740:CG740,{1,2,3,4,5,6}))</f>
        <v>0</v>
      </c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8"/>
      <c r="BS740" s="183"/>
      <c r="BT740" s="183"/>
      <c r="BU740" s="183"/>
      <c r="BV740" s="183"/>
      <c r="BW740" s="183"/>
      <c r="BX740" s="183"/>
      <c r="BY740" s="183"/>
      <c r="BZ740" s="183"/>
      <c r="CA740" s="183"/>
      <c r="CB740" s="31">
        <v>0</v>
      </c>
      <c r="CC740" s="31">
        <v>0</v>
      </c>
      <c r="CD740" s="31">
        <v>0</v>
      </c>
      <c r="CE740" s="32">
        <v>0</v>
      </c>
      <c r="CF740" s="32">
        <v>0</v>
      </c>
      <c r="CG740" s="32">
        <v>0</v>
      </c>
    </row>
    <row r="741" spans="1:85" ht="15" customHeight="1" thickBot="1" x14ac:dyDescent="0.3">
      <c r="A741" s="141" t="s">
        <v>2707</v>
      </c>
      <c r="B741" s="19" t="s">
        <v>2871</v>
      </c>
      <c r="C741" s="429" t="e">
        <v>#N/A</v>
      </c>
      <c r="D741" s="159" t="e">
        <v>#N/A</v>
      </c>
      <c r="E741" s="159" t="e">
        <v>#N/A</v>
      </c>
      <c r="F741" s="331">
        <f>SUM(LARGE(G741:CG741,{1,2,3,4,5,6}))</f>
        <v>0</v>
      </c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8"/>
      <c r="BS741" s="183"/>
      <c r="BT741" s="183"/>
      <c r="BU741" s="183"/>
      <c r="BV741" s="183"/>
      <c r="BW741" s="183"/>
      <c r="BX741" s="183"/>
      <c r="BY741" s="183"/>
      <c r="BZ741" s="183"/>
      <c r="CA741" s="183"/>
      <c r="CB741" s="31">
        <v>0</v>
      </c>
      <c r="CC741" s="31">
        <v>0</v>
      </c>
      <c r="CD741" s="31">
        <v>0</v>
      </c>
      <c r="CE741" s="32">
        <v>0</v>
      </c>
      <c r="CF741" s="32">
        <v>0</v>
      </c>
      <c r="CG741" s="32">
        <v>0</v>
      </c>
    </row>
    <row r="742" spans="1:85" ht="15" customHeight="1" thickBot="1" x14ac:dyDescent="0.3">
      <c r="A742" s="141" t="s">
        <v>2497</v>
      </c>
      <c r="B742" s="69" t="s">
        <v>2338</v>
      </c>
      <c r="C742" s="429" t="e">
        <v>#N/A</v>
      </c>
      <c r="D742" s="159" t="e">
        <v>#N/A</v>
      </c>
      <c r="E742" s="159" t="e">
        <v>#N/A</v>
      </c>
      <c r="F742" s="331">
        <f>SUM(LARGE(G742:CG742,{1,2,3,4,5,6}))</f>
        <v>0</v>
      </c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8"/>
      <c r="BS742" s="183"/>
      <c r="BT742" s="183"/>
      <c r="BU742" s="183"/>
      <c r="BV742" s="183"/>
      <c r="BW742" s="183"/>
      <c r="BX742" s="183"/>
      <c r="BY742" s="183"/>
      <c r="BZ742" s="183"/>
      <c r="CA742" s="183"/>
      <c r="CB742" s="31">
        <v>0</v>
      </c>
      <c r="CC742" s="31">
        <v>0</v>
      </c>
      <c r="CD742" s="31">
        <v>0</v>
      </c>
      <c r="CE742" s="32">
        <v>0</v>
      </c>
      <c r="CF742" s="32">
        <v>0</v>
      </c>
      <c r="CG742" s="32">
        <v>0</v>
      </c>
    </row>
    <row r="743" spans="1:85" ht="15" customHeight="1" thickBot="1" x14ac:dyDescent="0.25">
      <c r="A743" s="141" t="s">
        <v>2489</v>
      </c>
      <c r="B743" s="42" t="s">
        <v>2872</v>
      </c>
      <c r="C743" s="429" t="e">
        <v>#N/A</v>
      </c>
      <c r="D743" s="159" t="e">
        <v>#N/A</v>
      </c>
      <c r="E743" s="159" t="e">
        <v>#N/A</v>
      </c>
      <c r="F743" s="331">
        <f>SUM(LARGE(G743:CG743,{1,2,3,4,5,6}))</f>
        <v>0</v>
      </c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8"/>
      <c r="BS743" s="183"/>
      <c r="BT743" s="183"/>
      <c r="BU743" s="183"/>
      <c r="BV743" s="183"/>
      <c r="BW743" s="183"/>
      <c r="BX743" s="183"/>
      <c r="BY743" s="183"/>
      <c r="BZ743" s="183"/>
      <c r="CA743" s="183"/>
      <c r="CB743" s="31">
        <v>0</v>
      </c>
      <c r="CC743" s="31">
        <v>0</v>
      </c>
      <c r="CD743" s="31">
        <v>0</v>
      </c>
      <c r="CE743" s="32">
        <v>0</v>
      </c>
      <c r="CF743" s="32">
        <v>0</v>
      </c>
      <c r="CG743" s="32">
        <v>0</v>
      </c>
    </row>
    <row r="744" spans="1:85" ht="15" customHeight="1" thickBot="1" x14ac:dyDescent="0.3">
      <c r="A744" s="141" t="s">
        <v>3031</v>
      </c>
      <c r="B744" s="75" t="s">
        <v>3060</v>
      </c>
      <c r="C744" s="429" t="e">
        <v>#N/A</v>
      </c>
      <c r="D744" s="159" t="e">
        <v>#N/A</v>
      </c>
      <c r="E744" s="159" t="e">
        <v>#N/A</v>
      </c>
      <c r="F744" s="331">
        <f>SUM(LARGE(G744:CG744,{1,2,3,4,5,6}))</f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8"/>
      <c r="BS744" s="183"/>
      <c r="BT744" s="183"/>
      <c r="BU744" s="183"/>
      <c r="BV744" s="183"/>
      <c r="BW744" s="183"/>
      <c r="BX744" s="183"/>
      <c r="BY744" s="183"/>
      <c r="BZ744" s="183"/>
      <c r="CA744" s="183"/>
      <c r="CB744" s="31">
        <v>0</v>
      </c>
      <c r="CC744" s="31">
        <v>0</v>
      </c>
      <c r="CD744" s="31">
        <v>0</v>
      </c>
      <c r="CE744" s="32">
        <v>0</v>
      </c>
      <c r="CF744" s="32">
        <v>0</v>
      </c>
      <c r="CG744" s="32">
        <v>0</v>
      </c>
    </row>
    <row r="745" spans="1:85" ht="15" customHeight="1" thickBot="1" x14ac:dyDescent="0.3">
      <c r="A745" s="141" t="s">
        <v>2787</v>
      </c>
      <c r="B745" s="69" t="s">
        <v>2627</v>
      </c>
      <c r="C745" s="429" t="e">
        <v>#N/A</v>
      </c>
      <c r="D745" s="159" t="e">
        <v>#N/A</v>
      </c>
      <c r="E745" s="159" t="e">
        <v>#N/A</v>
      </c>
      <c r="F745" s="331">
        <f>SUM(LARGE(G745:CG745,{1,2,3,4,5,6}))</f>
        <v>0</v>
      </c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8"/>
      <c r="BS745" s="183"/>
      <c r="BT745" s="183"/>
      <c r="BU745" s="183"/>
      <c r="BV745" s="183"/>
      <c r="BW745" s="183"/>
      <c r="BX745" s="183"/>
      <c r="BY745" s="183"/>
      <c r="BZ745" s="183"/>
      <c r="CA745" s="183"/>
      <c r="CB745" s="31">
        <v>0</v>
      </c>
      <c r="CC745" s="31">
        <v>0</v>
      </c>
      <c r="CD745" s="31">
        <v>0</v>
      </c>
      <c r="CE745" s="32">
        <v>0</v>
      </c>
      <c r="CF745" s="32">
        <v>0</v>
      </c>
      <c r="CG745" s="32">
        <v>0</v>
      </c>
    </row>
    <row r="746" spans="1:85" ht="15" customHeight="1" thickBot="1" x14ac:dyDescent="0.3">
      <c r="A746" s="141" t="s">
        <v>2765</v>
      </c>
      <c r="B746" s="21" t="s">
        <v>1357</v>
      </c>
      <c r="C746" s="429" t="e">
        <v>#N/A</v>
      </c>
      <c r="D746" s="159" t="e">
        <v>#N/A</v>
      </c>
      <c r="E746" s="159" t="e">
        <v>#N/A</v>
      </c>
      <c r="F746" s="331">
        <f>SUM(LARGE(G746:CG746,{1,2,3,4,5,6}))</f>
        <v>0</v>
      </c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8"/>
      <c r="BS746" s="183"/>
      <c r="BT746" s="183"/>
      <c r="BU746" s="183"/>
      <c r="BV746" s="183"/>
      <c r="BW746" s="183"/>
      <c r="BX746" s="183"/>
      <c r="BY746" s="183"/>
      <c r="BZ746" s="183"/>
      <c r="CA746" s="183"/>
      <c r="CB746" s="31">
        <v>0</v>
      </c>
      <c r="CC746" s="31">
        <v>0</v>
      </c>
      <c r="CD746" s="31">
        <v>0</v>
      </c>
      <c r="CE746" s="32">
        <v>0</v>
      </c>
      <c r="CF746" s="32">
        <v>0</v>
      </c>
      <c r="CG746" s="32">
        <v>0</v>
      </c>
    </row>
    <row r="747" spans="1:85" ht="15" customHeight="1" thickBot="1" x14ac:dyDescent="0.3">
      <c r="A747" s="141" t="s">
        <v>2791</v>
      </c>
      <c r="B747" s="19" t="s">
        <v>1230</v>
      </c>
      <c r="C747" s="429" t="s">
        <v>4585</v>
      </c>
      <c r="D747" s="159" t="s">
        <v>1231</v>
      </c>
      <c r="E747" s="159" t="s">
        <v>3379</v>
      </c>
      <c r="F747" s="331">
        <f>SUM(LARGE(G747:CG747,{1,2,3,4,5,6}))</f>
        <v>0</v>
      </c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8"/>
      <c r="BS747" s="183"/>
      <c r="BT747" s="183"/>
      <c r="BU747" s="183"/>
      <c r="BV747" s="183"/>
      <c r="BW747" s="183"/>
      <c r="BX747" s="183"/>
      <c r="BY747" s="183"/>
      <c r="BZ747" s="183"/>
      <c r="CA747" s="183"/>
      <c r="CB747" s="31">
        <v>0</v>
      </c>
      <c r="CC747" s="31">
        <v>0</v>
      </c>
      <c r="CD747" s="31">
        <v>0</v>
      </c>
      <c r="CE747" s="32">
        <v>0</v>
      </c>
      <c r="CF747" s="32">
        <v>0</v>
      </c>
      <c r="CG747" s="32">
        <v>0</v>
      </c>
    </row>
    <row r="748" spans="1:85" ht="15" customHeight="1" thickBot="1" x14ac:dyDescent="0.3">
      <c r="A748" s="141" t="s">
        <v>2972</v>
      </c>
      <c r="B748" s="19" t="s">
        <v>2799</v>
      </c>
      <c r="C748" s="429" t="s">
        <v>4193</v>
      </c>
      <c r="D748" s="159" t="s">
        <v>2800</v>
      </c>
      <c r="E748" s="159" t="s">
        <v>4657</v>
      </c>
      <c r="F748" s="331">
        <f>SUM(LARGE(G748:CG748,{1,2,3,4,5,6}))</f>
        <v>0</v>
      </c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8"/>
      <c r="BS748" s="183"/>
      <c r="BT748" s="183"/>
      <c r="BU748" s="183"/>
      <c r="BV748" s="183"/>
      <c r="BW748" s="183"/>
      <c r="BX748" s="183"/>
      <c r="BY748" s="183"/>
      <c r="BZ748" s="183"/>
      <c r="CA748" s="183"/>
      <c r="CB748" s="31">
        <v>0</v>
      </c>
      <c r="CC748" s="31">
        <v>0</v>
      </c>
      <c r="CD748" s="31">
        <v>0</v>
      </c>
      <c r="CE748" s="32">
        <v>0</v>
      </c>
      <c r="CF748" s="32">
        <v>0</v>
      </c>
      <c r="CG748" s="32">
        <v>0</v>
      </c>
    </row>
    <row r="749" spans="1:85" ht="15" customHeight="1" thickBot="1" x14ac:dyDescent="0.3">
      <c r="A749" s="141" t="s">
        <v>2973</v>
      </c>
      <c r="B749" s="19" t="s">
        <v>727</v>
      </c>
      <c r="C749" s="429" t="s">
        <v>4419</v>
      </c>
      <c r="D749" s="159" t="s">
        <v>728</v>
      </c>
      <c r="E749" s="159" t="s">
        <v>4657</v>
      </c>
      <c r="F749" s="331">
        <f>SUM(LARGE(G749:CG749,{1,2,3,4,5,6}))</f>
        <v>0</v>
      </c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8"/>
      <c r="BS749" s="183"/>
      <c r="BT749" s="183"/>
      <c r="BU749" s="183"/>
      <c r="BV749" s="183"/>
      <c r="BW749" s="183"/>
      <c r="BX749" s="183"/>
      <c r="BY749" s="183"/>
      <c r="BZ749" s="183"/>
      <c r="CA749" s="183"/>
      <c r="CB749" s="31">
        <v>0</v>
      </c>
      <c r="CC749" s="31">
        <v>0</v>
      </c>
      <c r="CD749" s="31">
        <v>0</v>
      </c>
      <c r="CE749" s="32">
        <v>0</v>
      </c>
      <c r="CF749" s="32">
        <v>0</v>
      </c>
      <c r="CG749" s="32">
        <v>0</v>
      </c>
    </row>
    <row r="750" spans="1:85" ht="15" customHeight="1" thickBot="1" x14ac:dyDescent="0.3">
      <c r="A750" s="141" t="s">
        <v>3030</v>
      </c>
      <c r="B750" s="21" t="s">
        <v>1200</v>
      </c>
      <c r="C750" s="429" t="s">
        <v>4586</v>
      </c>
      <c r="D750" s="159" t="s">
        <v>1201</v>
      </c>
      <c r="E750" s="159" t="s">
        <v>4655</v>
      </c>
      <c r="F750" s="331">
        <f>SUM(LARGE(G750:CG750,{1,2,3,4,5,6}))</f>
        <v>0</v>
      </c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8"/>
      <c r="BS750" s="183"/>
      <c r="BT750" s="183"/>
      <c r="BU750" s="183"/>
      <c r="BV750" s="183"/>
      <c r="BW750" s="183"/>
      <c r="BX750" s="183"/>
      <c r="BY750" s="183"/>
      <c r="BZ750" s="183"/>
      <c r="CA750" s="183"/>
      <c r="CB750" s="31">
        <v>0</v>
      </c>
      <c r="CC750" s="31">
        <v>0</v>
      </c>
      <c r="CD750" s="31">
        <v>0</v>
      </c>
      <c r="CE750" s="32">
        <v>0</v>
      </c>
      <c r="CF750" s="32">
        <v>0</v>
      </c>
      <c r="CG750" s="32">
        <v>0</v>
      </c>
    </row>
    <row r="751" spans="1:85" ht="15" customHeight="1" thickBot="1" x14ac:dyDescent="0.3">
      <c r="A751" s="141" t="s">
        <v>2990</v>
      </c>
      <c r="B751" s="19" t="s">
        <v>2700</v>
      </c>
      <c r="C751" s="429" t="s">
        <v>4587</v>
      </c>
      <c r="D751" s="159" t="s">
        <v>3294</v>
      </c>
      <c r="E751" s="159" t="s">
        <v>1031</v>
      </c>
      <c r="F751" s="331">
        <f>SUM(LARGE(G751:CG751,{1,2,3,4,5,6}))</f>
        <v>0</v>
      </c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8"/>
      <c r="BS751" s="183"/>
      <c r="BT751" s="183"/>
      <c r="BU751" s="183"/>
      <c r="BV751" s="183"/>
      <c r="BW751" s="183"/>
      <c r="BX751" s="183"/>
      <c r="BY751" s="183"/>
      <c r="BZ751" s="183"/>
      <c r="CA751" s="183"/>
      <c r="CB751" s="31">
        <v>0</v>
      </c>
      <c r="CC751" s="31">
        <v>0</v>
      </c>
      <c r="CD751" s="31">
        <v>0</v>
      </c>
      <c r="CE751" s="32">
        <v>0</v>
      </c>
      <c r="CF751" s="32">
        <v>0</v>
      </c>
      <c r="CG751" s="32">
        <v>0</v>
      </c>
    </row>
    <row r="752" spans="1:85" ht="15" customHeight="1" thickBot="1" x14ac:dyDescent="0.3">
      <c r="A752" s="141" t="s">
        <v>3021</v>
      </c>
      <c r="B752" s="19" t="s">
        <v>1235</v>
      </c>
      <c r="C752" s="429" t="s">
        <v>4588</v>
      </c>
      <c r="D752" s="159" t="s">
        <v>1236</v>
      </c>
      <c r="E752" s="159" t="s">
        <v>206</v>
      </c>
      <c r="F752" s="331">
        <f>SUM(LARGE(G752:CG752,{1,2,3,4,5,6}))</f>
        <v>0</v>
      </c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8"/>
      <c r="BS752" s="183"/>
      <c r="BT752" s="183"/>
      <c r="BU752" s="183"/>
      <c r="BV752" s="183"/>
      <c r="BW752" s="183"/>
      <c r="BX752" s="183"/>
      <c r="BY752" s="183"/>
      <c r="BZ752" s="183"/>
      <c r="CA752" s="183"/>
      <c r="CB752" s="31">
        <v>0</v>
      </c>
      <c r="CC752" s="31">
        <v>0</v>
      </c>
      <c r="CD752" s="31">
        <v>0</v>
      </c>
      <c r="CE752" s="32">
        <v>0</v>
      </c>
      <c r="CF752" s="32">
        <v>0</v>
      </c>
      <c r="CG752" s="32">
        <v>0</v>
      </c>
    </row>
    <row r="753" spans="1:85" ht="15" customHeight="1" thickBot="1" x14ac:dyDescent="0.3">
      <c r="A753" s="141" t="s">
        <v>3047</v>
      </c>
      <c r="B753" s="19" t="s">
        <v>2803</v>
      </c>
      <c r="C753" s="429" t="s">
        <v>4186</v>
      </c>
      <c r="D753" s="159" t="s">
        <v>2804</v>
      </c>
      <c r="E753" s="159" t="s">
        <v>306</v>
      </c>
      <c r="F753" s="331">
        <f>SUM(LARGE(G753:CG753,{1,2,3,4,5,6}))</f>
        <v>0</v>
      </c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8"/>
      <c r="BS753" s="183"/>
      <c r="BT753" s="183"/>
      <c r="BU753" s="183"/>
      <c r="BV753" s="183"/>
      <c r="BW753" s="183"/>
      <c r="BX753" s="183"/>
      <c r="BY753" s="183"/>
      <c r="BZ753" s="183"/>
      <c r="CA753" s="183"/>
      <c r="CB753" s="31">
        <v>0</v>
      </c>
      <c r="CC753" s="31">
        <v>0</v>
      </c>
      <c r="CD753" s="31">
        <v>0</v>
      </c>
      <c r="CE753" s="32">
        <v>0</v>
      </c>
      <c r="CF753" s="32">
        <v>0</v>
      </c>
      <c r="CG753" s="32">
        <v>0</v>
      </c>
    </row>
    <row r="754" spans="1:85" ht="15" customHeight="1" thickBot="1" x14ac:dyDescent="0.3">
      <c r="A754" s="141" t="s">
        <v>2703</v>
      </c>
      <c r="B754" s="19" t="s">
        <v>2220</v>
      </c>
      <c r="C754" s="429" t="s">
        <v>4008</v>
      </c>
      <c r="D754" s="159" t="s">
        <v>3445</v>
      </c>
      <c r="E754" s="159" t="s">
        <v>310</v>
      </c>
      <c r="F754" s="331">
        <f>SUM(LARGE(G754:CG754,{1,2,3,4,5,6}))</f>
        <v>0</v>
      </c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8"/>
      <c r="BS754" s="183"/>
      <c r="BT754" s="183"/>
      <c r="BU754" s="183"/>
      <c r="BV754" s="183"/>
      <c r="BW754" s="183"/>
      <c r="BX754" s="183"/>
      <c r="BY754" s="183"/>
      <c r="BZ754" s="183"/>
      <c r="CA754" s="183"/>
      <c r="CB754" s="31">
        <v>0</v>
      </c>
      <c r="CC754" s="31">
        <v>0</v>
      </c>
      <c r="CD754" s="31">
        <v>0</v>
      </c>
      <c r="CE754" s="32">
        <v>0</v>
      </c>
      <c r="CF754" s="32">
        <v>0</v>
      </c>
      <c r="CG754" s="32">
        <v>0</v>
      </c>
    </row>
    <row r="755" spans="1:85" ht="15" customHeight="1" thickBot="1" x14ac:dyDescent="0.3">
      <c r="A755" s="141" t="s">
        <v>2975</v>
      </c>
      <c r="B755" s="19" t="s">
        <v>2220</v>
      </c>
      <c r="C755" s="429" t="s">
        <v>4008</v>
      </c>
      <c r="D755" s="159" t="s">
        <v>3445</v>
      </c>
      <c r="E755" s="159" t="s">
        <v>310</v>
      </c>
      <c r="F755" s="331">
        <f>SUM(LARGE(G755:CG755,{1,2,3,4,5,6}))</f>
        <v>0</v>
      </c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8"/>
      <c r="BS755" s="183"/>
      <c r="BT755" s="183"/>
      <c r="BU755" s="183"/>
      <c r="BV755" s="183"/>
      <c r="BW755" s="183"/>
      <c r="BX755" s="183"/>
      <c r="BY755" s="183"/>
      <c r="BZ755" s="183"/>
      <c r="CA755" s="183"/>
      <c r="CB755" s="31">
        <v>0</v>
      </c>
      <c r="CC755" s="31">
        <v>0</v>
      </c>
      <c r="CD755" s="31">
        <v>0</v>
      </c>
      <c r="CE755" s="32">
        <v>0</v>
      </c>
      <c r="CF755" s="32">
        <v>0</v>
      </c>
      <c r="CG755" s="32">
        <v>0</v>
      </c>
    </row>
    <row r="756" spans="1:85" ht="15" customHeight="1" thickBot="1" x14ac:dyDescent="0.3">
      <c r="A756" s="141" t="s">
        <v>3004</v>
      </c>
      <c r="B756" s="19" t="s">
        <v>2919</v>
      </c>
      <c r="C756" s="429" t="s">
        <v>4589</v>
      </c>
      <c r="D756" s="159" t="s">
        <v>3336</v>
      </c>
      <c r="E756" s="159" t="s">
        <v>4668</v>
      </c>
      <c r="F756" s="331">
        <f>SUM(LARGE(G756:CG756,{1,2,3,4,5,6}))</f>
        <v>0</v>
      </c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8"/>
      <c r="BS756" s="183"/>
      <c r="BT756" s="183"/>
      <c r="BU756" s="183"/>
      <c r="BV756" s="183"/>
      <c r="BW756" s="183"/>
      <c r="BX756" s="183"/>
      <c r="BY756" s="183"/>
      <c r="BZ756" s="183"/>
      <c r="CA756" s="183"/>
      <c r="CB756" s="31">
        <v>0</v>
      </c>
      <c r="CC756" s="31">
        <v>0</v>
      </c>
      <c r="CD756" s="31">
        <v>0</v>
      </c>
      <c r="CE756" s="32">
        <v>0</v>
      </c>
      <c r="CF756" s="32">
        <v>0</v>
      </c>
      <c r="CG756" s="32">
        <v>0</v>
      </c>
    </row>
    <row r="757" spans="1:85" ht="15" customHeight="1" thickBot="1" x14ac:dyDescent="0.3">
      <c r="A757" s="141" t="s">
        <v>3005</v>
      </c>
      <c r="B757" s="19" t="s">
        <v>2702</v>
      </c>
      <c r="C757" s="429" t="s">
        <v>4117</v>
      </c>
      <c r="D757" s="159" t="s">
        <v>3295</v>
      </c>
      <c r="E757" s="159" t="s">
        <v>4669</v>
      </c>
      <c r="F757" s="331">
        <f>SUM(LARGE(G757:CG757,{1,2,3,4,5,6}))</f>
        <v>0</v>
      </c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8"/>
      <c r="BS757" s="183"/>
      <c r="BT757" s="183"/>
      <c r="BU757" s="183"/>
      <c r="BV757" s="183"/>
      <c r="BW757" s="183"/>
      <c r="BX757" s="183"/>
      <c r="BY757" s="183"/>
      <c r="BZ757" s="183"/>
      <c r="CA757" s="183"/>
      <c r="CB757" s="31">
        <v>0</v>
      </c>
      <c r="CC757" s="31">
        <v>0</v>
      </c>
      <c r="CD757" s="31">
        <v>0</v>
      </c>
      <c r="CE757" s="32">
        <v>0</v>
      </c>
      <c r="CF757" s="32">
        <v>0</v>
      </c>
      <c r="CG757" s="32">
        <v>0</v>
      </c>
    </row>
    <row r="758" spans="1:85" ht="15" customHeight="1" thickBot="1" x14ac:dyDescent="0.3">
      <c r="A758" s="141" t="s">
        <v>2972</v>
      </c>
      <c r="B758" s="19" t="s">
        <v>2665</v>
      </c>
      <c r="C758" s="429" t="s">
        <v>4590</v>
      </c>
      <c r="D758" s="159" t="s">
        <v>3199</v>
      </c>
      <c r="E758" s="159" t="s">
        <v>1031</v>
      </c>
      <c r="F758" s="331">
        <f>SUM(LARGE(G758:CG758,{1,2,3,4,5,6}))</f>
        <v>0</v>
      </c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8"/>
      <c r="BS758" s="183"/>
      <c r="BT758" s="183"/>
      <c r="BU758" s="183"/>
      <c r="BV758" s="183"/>
      <c r="BW758" s="183"/>
      <c r="BX758" s="183"/>
      <c r="BY758" s="183"/>
      <c r="BZ758" s="183"/>
      <c r="CA758" s="183"/>
      <c r="CB758" s="31">
        <v>0</v>
      </c>
      <c r="CC758" s="31">
        <v>0</v>
      </c>
      <c r="CD758" s="31">
        <v>0</v>
      </c>
      <c r="CE758" s="32">
        <v>0</v>
      </c>
      <c r="CF758" s="32">
        <v>0</v>
      </c>
      <c r="CG758" s="32">
        <v>0</v>
      </c>
    </row>
    <row r="759" spans="1:85" ht="15" customHeight="1" thickBot="1" x14ac:dyDescent="0.3">
      <c r="A759" s="141" t="s">
        <v>2689</v>
      </c>
      <c r="B759" s="19" t="s">
        <v>1239</v>
      </c>
      <c r="C759" s="429" t="s">
        <v>4591</v>
      </c>
      <c r="D759" s="159" t="s">
        <v>1240</v>
      </c>
      <c r="E759" s="159" t="s">
        <v>702</v>
      </c>
      <c r="F759" s="331">
        <f>SUM(LARGE(G759:CG759,{1,2,3,4,5,6}))</f>
        <v>0</v>
      </c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8"/>
      <c r="BS759" s="183"/>
      <c r="BT759" s="183"/>
      <c r="BU759" s="183"/>
      <c r="BV759" s="183"/>
      <c r="BW759" s="183"/>
      <c r="BX759" s="183"/>
      <c r="BY759" s="183"/>
      <c r="BZ759" s="183"/>
      <c r="CA759" s="183"/>
      <c r="CB759" s="31">
        <v>0</v>
      </c>
      <c r="CC759" s="31">
        <v>0</v>
      </c>
      <c r="CD759" s="31">
        <v>0</v>
      </c>
      <c r="CE759" s="32">
        <v>0</v>
      </c>
      <c r="CF759" s="32">
        <v>0</v>
      </c>
      <c r="CG759" s="32">
        <v>0</v>
      </c>
    </row>
    <row r="760" spans="1:85" ht="15" customHeight="1" thickBot="1" x14ac:dyDescent="0.3">
      <c r="A760" s="141" t="s">
        <v>3051</v>
      </c>
      <c r="B760" s="19" t="s">
        <v>2808</v>
      </c>
      <c r="C760" s="429" t="s">
        <v>3870</v>
      </c>
      <c r="D760" s="159" t="s">
        <v>3200</v>
      </c>
      <c r="E760" s="159" t="s">
        <v>386</v>
      </c>
      <c r="F760" s="331">
        <f>SUM(LARGE(G760:CG760,{1,2,3,4,5,6}))</f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8"/>
      <c r="BS760" s="183"/>
      <c r="BT760" s="183"/>
      <c r="BU760" s="183"/>
      <c r="BV760" s="183"/>
      <c r="BW760" s="183"/>
      <c r="BX760" s="183"/>
      <c r="BY760" s="183"/>
      <c r="BZ760" s="183"/>
      <c r="CA760" s="183"/>
      <c r="CB760" s="31">
        <v>0</v>
      </c>
      <c r="CC760" s="31">
        <v>0</v>
      </c>
      <c r="CD760" s="31">
        <v>0</v>
      </c>
      <c r="CE760" s="32">
        <v>0</v>
      </c>
      <c r="CF760" s="32">
        <v>0</v>
      </c>
      <c r="CG760" s="32">
        <v>0</v>
      </c>
    </row>
    <row r="761" spans="1:85" ht="15" customHeight="1" thickBot="1" x14ac:dyDescent="0.3">
      <c r="A761" s="141" t="s">
        <v>2619</v>
      </c>
      <c r="B761" s="19" t="s">
        <v>821</v>
      </c>
      <c r="C761" s="429" t="s">
        <v>3994</v>
      </c>
      <c r="D761" s="159" t="s">
        <v>822</v>
      </c>
      <c r="E761" s="159" t="s">
        <v>148</v>
      </c>
      <c r="F761" s="331">
        <f>SUM(LARGE(G761:CG761,{1,2,3,4,5,6}))</f>
        <v>0</v>
      </c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8"/>
      <c r="BS761" s="183"/>
      <c r="BT761" s="183"/>
      <c r="BU761" s="183"/>
      <c r="BV761" s="183"/>
      <c r="BW761" s="183"/>
      <c r="BX761" s="183"/>
      <c r="BY761" s="183"/>
      <c r="BZ761" s="183"/>
      <c r="CA761" s="183"/>
      <c r="CB761" s="31">
        <v>0</v>
      </c>
      <c r="CC761" s="31">
        <v>0</v>
      </c>
      <c r="CD761" s="31">
        <v>0</v>
      </c>
      <c r="CE761" s="32">
        <v>0</v>
      </c>
      <c r="CF761" s="32">
        <v>0</v>
      </c>
      <c r="CG761" s="32">
        <v>0</v>
      </c>
    </row>
    <row r="762" spans="1:85" ht="15" customHeight="1" thickBot="1" x14ac:dyDescent="0.3">
      <c r="A762" s="141" t="s">
        <v>2979</v>
      </c>
      <c r="B762" s="19" t="s">
        <v>2813</v>
      </c>
      <c r="C762" s="429" t="s">
        <v>4370</v>
      </c>
      <c r="D762" s="159" t="s">
        <v>3202</v>
      </c>
      <c r="E762" s="159" t="s">
        <v>513</v>
      </c>
      <c r="F762" s="331">
        <f>SUM(LARGE(G762:CG762,{1,2,3,4,5,6}))</f>
        <v>0</v>
      </c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8"/>
      <c r="BS762" s="183"/>
      <c r="BT762" s="183"/>
      <c r="BU762" s="183"/>
      <c r="BV762" s="183"/>
      <c r="BW762" s="183"/>
      <c r="BX762" s="183"/>
      <c r="BY762" s="183"/>
      <c r="BZ762" s="183"/>
      <c r="CA762" s="183"/>
      <c r="CB762" s="31">
        <v>0</v>
      </c>
      <c r="CC762" s="31">
        <v>0</v>
      </c>
      <c r="CD762" s="31">
        <v>0</v>
      </c>
      <c r="CE762" s="32">
        <v>0</v>
      </c>
      <c r="CF762" s="32">
        <v>0</v>
      </c>
      <c r="CG762" s="32">
        <v>0</v>
      </c>
    </row>
    <row r="763" spans="1:85" ht="15" customHeight="1" thickBot="1" x14ac:dyDescent="0.3">
      <c r="A763" s="141" t="s">
        <v>2789</v>
      </c>
      <c r="B763" s="19" t="s">
        <v>2980</v>
      </c>
      <c r="C763" s="429" t="s">
        <v>4592</v>
      </c>
      <c r="D763" s="159" t="s">
        <v>2981</v>
      </c>
      <c r="E763" s="159" t="s">
        <v>409</v>
      </c>
      <c r="F763" s="331">
        <f>SUM(LARGE(G763:CG763,{1,2,3,4,5,6}))</f>
        <v>0</v>
      </c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8"/>
      <c r="BS763" s="183"/>
      <c r="BT763" s="183"/>
      <c r="BU763" s="183"/>
      <c r="BV763" s="183"/>
      <c r="BW763" s="183"/>
      <c r="BX763" s="183"/>
      <c r="BY763" s="183"/>
      <c r="BZ763" s="183"/>
      <c r="CA763" s="183"/>
      <c r="CB763" s="31">
        <v>0</v>
      </c>
      <c r="CC763" s="31">
        <v>0</v>
      </c>
      <c r="CD763" s="31">
        <v>0</v>
      </c>
      <c r="CE763" s="32">
        <v>0</v>
      </c>
      <c r="CF763" s="32">
        <v>0</v>
      </c>
      <c r="CG763" s="32">
        <v>0</v>
      </c>
    </row>
    <row r="764" spans="1:85" ht="15" customHeight="1" thickBot="1" x14ac:dyDescent="0.3">
      <c r="A764" s="141" t="s">
        <v>2691</v>
      </c>
      <c r="B764" s="75" t="s">
        <v>3052</v>
      </c>
      <c r="C764" s="429" t="s">
        <v>4431</v>
      </c>
      <c r="D764" s="159" t="s">
        <v>3203</v>
      </c>
      <c r="E764" s="159" t="s">
        <v>148</v>
      </c>
      <c r="F764" s="331">
        <f>SUM(LARGE(G764:CG764,{1,2,3,4,5,6}))</f>
        <v>0</v>
      </c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8"/>
      <c r="BS764" s="183"/>
      <c r="BT764" s="183"/>
      <c r="BU764" s="183"/>
      <c r="BV764" s="183"/>
      <c r="BW764" s="183"/>
      <c r="BX764" s="183"/>
      <c r="BY764" s="183"/>
      <c r="BZ764" s="183"/>
      <c r="CA764" s="183"/>
      <c r="CB764" s="31">
        <v>0</v>
      </c>
      <c r="CC764" s="31">
        <v>0</v>
      </c>
      <c r="CD764" s="31">
        <v>0</v>
      </c>
      <c r="CE764" s="32">
        <v>0</v>
      </c>
      <c r="CF764" s="32">
        <v>0</v>
      </c>
      <c r="CG764" s="32">
        <v>0</v>
      </c>
    </row>
    <row r="765" spans="1:85" ht="15" customHeight="1" thickBot="1" x14ac:dyDescent="0.3">
      <c r="A765" s="141" t="s">
        <v>2982</v>
      </c>
      <c r="B765" s="19" t="s">
        <v>2814</v>
      </c>
      <c r="C765" s="429" t="s">
        <v>4122</v>
      </c>
      <c r="D765" s="159" t="s">
        <v>3204</v>
      </c>
      <c r="E765" s="159" t="s">
        <v>513</v>
      </c>
      <c r="F765" s="331">
        <f>SUM(LARGE(G765:CG765,{1,2,3,4,5,6}))</f>
        <v>0</v>
      </c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8"/>
      <c r="BS765" s="183"/>
      <c r="BT765" s="183"/>
      <c r="BU765" s="183"/>
      <c r="BV765" s="183"/>
      <c r="BW765" s="183"/>
      <c r="BX765" s="183"/>
      <c r="BY765" s="183"/>
      <c r="BZ765" s="183"/>
      <c r="CA765" s="183"/>
      <c r="CB765" s="31">
        <v>0</v>
      </c>
      <c r="CC765" s="31">
        <v>0</v>
      </c>
      <c r="CD765" s="31">
        <v>0</v>
      </c>
      <c r="CE765" s="32">
        <v>0</v>
      </c>
      <c r="CF765" s="32">
        <v>0</v>
      </c>
      <c r="CG765" s="32">
        <v>0</v>
      </c>
    </row>
    <row r="766" spans="1:85" ht="15" customHeight="1" thickBot="1" x14ac:dyDescent="0.25">
      <c r="A766" s="141" t="s">
        <v>2711</v>
      </c>
      <c r="B766" s="42" t="s">
        <v>1885</v>
      </c>
      <c r="C766" s="429" t="s">
        <v>3771</v>
      </c>
      <c r="D766" s="159" t="s">
        <v>1886</v>
      </c>
      <c r="E766" s="159" t="s">
        <v>3379</v>
      </c>
      <c r="F766" s="331">
        <f>SUM(LARGE(G766:CG766,{1,2,3,4,5,6}))</f>
        <v>0</v>
      </c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8"/>
      <c r="BS766" s="183"/>
      <c r="BT766" s="183"/>
      <c r="BU766" s="183"/>
      <c r="BV766" s="183"/>
      <c r="BW766" s="183"/>
      <c r="BX766" s="183"/>
      <c r="BY766" s="183"/>
      <c r="BZ766" s="183"/>
      <c r="CA766" s="183"/>
      <c r="CB766" s="31">
        <v>0</v>
      </c>
      <c r="CC766" s="31">
        <v>0</v>
      </c>
      <c r="CD766" s="31">
        <v>0</v>
      </c>
      <c r="CE766" s="32">
        <v>0</v>
      </c>
      <c r="CF766" s="32">
        <v>0</v>
      </c>
      <c r="CG766" s="32">
        <v>0</v>
      </c>
    </row>
    <row r="767" spans="1:85" ht="15" customHeight="1" thickBot="1" x14ac:dyDescent="0.3">
      <c r="A767" s="141" t="s">
        <v>2709</v>
      </c>
      <c r="B767" s="19" t="s">
        <v>1173</v>
      </c>
      <c r="C767" s="429" t="s">
        <v>3744</v>
      </c>
      <c r="D767" s="159" t="s">
        <v>1174</v>
      </c>
      <c r="E767" s="159" t="s">
        <v>4657</v>
      </c>
      <c r="F767" s="331">
        <f>SUM(LARGE(G767:CG767,{1,2,3,4,5,6}))</f>
        <v>0</v>
      </c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8"/>
      <c r="BS767" s="183"/>
      <c r="BT767" s="183"/>
      <c r="BU767" s="183"/>
      <c r="BV767" s="183"/>
      <c r="BW767" s="183"/>
      <c r="BX767" s="183"/>
      <c r="BY767" s="183"/>
      <c r="BZ767" s="183"/>
      <c r="CA767" s="183"/>
      <c r="CB767" s="31">
        <v>0</v>
      </c>
      <c r="CC767" s="31">
        <v>0</v>
      </c>
      <c r="CD767" s="31">
        <v>0</v>
      </c>
      <c r="CE767" s="32">
        <v>0</v>
      </c>
      <c r="CF767" s="32">
        <v>0</v>
      </c>
      <c r="CG767" s="32">
        <v>0</v>
      </c>
    </row>
    <row r="768" spans="1:85" ht="15" customHeight="1" thickBot="1" x14ac:dyDescent="0.3">
      <c r="A768" s="141" t="s">
        <v>3039</v>
      </c>
      <c r="B768" s="19" t="s">
        <v>2042</v>
      </c>
      <c r="C768" s="429" t="s">
        <v>3959</v>
      </c>
      <c r="D768" s="159" t="s">
        <v>2043</v>
      </c>
      <c r="E768" s="159" t="s">
        <v>326</v>
      </c>
      <c r="F768" s="331">
        <f>SUM(LARGE(G768:CG768,{1,2,3,4,5,6}))</f>
        <v>0</v>
      </c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8"/>
      <c r="BS768" s="183"/>
      <c r="BT768" s="183"/>
      <c r="BU768" s="183"/>
      <c r="BV768" s="183"/>
      <c r="BW768" s="183"/>
      <c r="BX768" s="183"/>
      <c r="BY768" s="183"/>
      <c r="BZ768" s="183"/>
      <c r="CA768" s="183"/>
      <c r="CB768" s="31">
        <v>0</v>
      </c>
      <c r="CC768" s="31">
        <v>0</v>
      </c>
      <c r="CD768" s="31">
        <v>0</v>
      </c>
      <c r="CE768" s="32">
        <v>0</v>
      </c>
      <c r="CF768" s="32">
        <v>0</v>
      </c>
      <c r="CG768" s="32">
        <v>0</v>
      </c>
    </row>
    <row r="769" spans="1:85" ht="15" customHeight="1" thickBot="1" x14ac:dyDescent="0.3">
      <c r="A769" s="141" t="s">
        <v>3022</v>
      </c>
      <c r="B769" s="19" t="s">
        <v>2815</v>
      </c>
      <c r="C769" s="429" t="s">
        <v>4593</v>
      </c>
      <c r="D769" s="159" t="s">
        <v>3206</v>
      </c>
      <c r="E769" s="159" t="s">
        <v>206</v>
      </c>
      <c r="F769" s="331">
        <f>SUM(LARGE(G769:CG769,{1,2,3,4,5,6}))</f>
        <v>0</v>
      </c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8"/>
      <c r="BS769" s="183"/>
      <c r="BT769" s="183"/>
      <c r="BU769" s="183"/>
      <c r="BV769" s="183"/>
      <c r="BW769" s="183"/>
      <c r="BX769" s="183"/>
      <c r="BY769" s="183"/>
      <c r="BZ769" s="183"/>
      <c r="CA769" s="183"/>
      <c r="CB769" s="31">
        <v>0</v>
      </c>
      <c r="CC769" s="31">
        <v>0</v>
      </c>
      <c r="CD769" s="31">
        <v>0</v>
      </c>
      <c r="CE769" s="32">
        <v>0</v>
      </c>
      <c r="CF769" s="32">
        <v>0</v>
      </c>
      <c r="CG769" s="32">
        <v>0</v>
      </c>
    </row>
    <row r="770" spans="1:85" ht="15" customHeight="1" thickBot="1" x14ac:dyDescent="0.3">
      <c r="A770" s="141" t="s">
        <v>3006</v>
      </c>
      <c r="B770" s="19" t="s">
        <v>2667</v>
      </c>
      <c r="C770" s="429" t="s">
        <v>4594</v>
      </c>
      <c r="D770" s="159" t="s">
        <v>3300</v>
      </c>
      <c r="E770" s="159" t="s">
        <v>1031</v>
      </c>
      <c r="F770" s="331">
        <f>SUM(LARGE(G770:CG770,{1,2,3,4,5,6}))</f>
        <v>0</v>
      </c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8"/>
      <c r="BS770" s="183"/>
      <c r="BT770" s="183"/>
      <c r="BU770" s="183"/>
      <c r="BV770" s="183"/>
      <c r="BW770" s="183"/>
      <c r="BX770" s="183"/>
      <c r="BY770" s="183"/>
      <c r="BZ770" s="183"/>
      <c r="CA770" s="183"/>
      <c r="CB770" s="31">
        <v>0</v>
      </c>
      <c r="CC770" s="31">
        <v>0</v>
      </c>
      <c r="CD770" s="31">
        <v>0</v>
      </c>
      <c r="CE770" s="32">
        <v>0</v>
      </c>
      <c r="CF770" s="32">
        <v>0</v>
      </c>
      <c r="CG770" s="32">
        <v>0</v>
      </c>
    </row>
    <row r="771" spans="1:85" ht="15" customHeight="1" thickBot="1" x14ac:dyDescent="0.3">
      <c r="A771" s="141" t="s">
        <v>2693</v>
      </c>
      <c r="B771" s="19" t="s">
        <v>1047</v>
      </c>
      <c r="C771" s="429" t="s">
        <v>4512</v>
      </c>
      <c r="D771" s="159" t="s">
        <v>1048</v>
      </c>
      <c r="E771" s="159" t="s">
        <v>4670</v>
      </c>
      <c r="F771" s="331">
        <f>SUM(LARGE(G771:CG771,{1,2,3,4,5,6}))</f>
        <v>0</v>
      </c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8"/>
      <c r="BS771" s="183"/>
      <c r="BT771" s="183"/>
      <c r="BU771" s="183"/>
      <c r="BV771" s="183"/>
      <c r="BW771" s="183"/>
      <c r="BX771" s="183"/>
      <c r="BY771" s="183"/>
      <c r="BZ771" s="183"/>
      <c r="CA771" s="183"/>
      <c r="CB771" s="31">
        <v>0</v>
      </c>
      <c r="CC771" s="31">
        <v>0</v>
      </c>
      <c r="CD771" s="31">
        <v>0</v>
      </c>
      <c r="CE771" s="32">
        <v>0</v>
      </c>
      <c r="CF771" s="32">
        <v>0</v>
      </c>
      <c r="CG771" s="32">
        <v>0</v>
      </c>
    </row>
    <row r="772" spans="1:85" ht="15" customHeight="1" thickBot="1" x14ac:dyDescent="0.3">
      <c r="A772" s="141" t="s">
        <v>2368</v>
      </c>
      <c r="B772" s="21" t="s">
        <v>704</v>
      </c>
      <c r="C772" s="429" t="s">
        <v>4396</v>
      </c>
      <c r="D772" s="159" t="s">
        <v>705</v>
      </c>
      <c r="E772" s="159" t="s">
        <v>152</v>
      </c>
      <c r="F772" s="331">
        <f>SUM(LARGE(G772:CG772,{1,2,3,4,5,6}))</f>
        <v>0</v>
      </c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8"/>
      <c r="BS772" s="183"/>
      <c r="BT772" s="183"/>
      <c r="BU772" s="183"/>
      <c r="BV772" s="183"/>
      <c r="BW772" s="183"/>
      <c r="BX772" s="183"/>
      <c r="BY772" s="183"/>
      <c r="BZ772" s="183"/>
      <c r="CA772" s="183"/>
      <c r="CB772" s="31">
        <v>0</v>
      </c>
      <c r="CC772" s="31">
        <v>0</v>
      </c>
      <c r="CD772" s="31">
        <v>0</v>
      </c>
      <c r="CE772" s="32">
        <v>0</v>
      </c>
      <c r="CF772" s="32">
        <v>0</v>
      </c>
      <c r="CG772" s="32">
        <v>0</v>
      </c>
    </row>
    <row r="773" spans="1:85" ht="15" customHeight="1" thickBot="1" x14ac:dyDescent="0.3">
      <c r="A773" s="141" t="s">
        <v>2717</v>
      </c>
      <c r="B773" s="21" t="s">
        <v>1967</v>
      </c>
      <c r="C773" s="429" t="s">
        <v>3960</v>
      </c>
      <c r="D773" s="159" t="s">
        <v>1968</v>
      </c>
      <c r="E773" s="159" t="s">
        <v>4643</v>
      </c>
      <c r="F773" s="331">
        <f>SUM(LARGE(G773:CG773,{1,2,3,4,5,6}))</f>
        <v>0</v>
      </c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8"/>
      <c r="BS773" s="183"/>
      <c r="BT773" s="183"/>
      <c r="BU773" s="183"/>
      <c r="BV773" s="183"/>
      <c r="BW773" s="183"/>
      <c r="BX773" s="183"/>
      <c r="BY773" s="183"/>
      <c r="BZ773" s="183"/>
      <c r="CA773" s="183"/>
      <c r="CB773" s="31">
        <v>0</v>
      </c>
      <c r="CC773" s="31">
        <v>0</v>
      </c>
      <c r="CD773" s="31">
        <v>0</v>
      </c>
      <c r="CE773" s="32">
        <v>0</v>
      </c>
      <c r="CF773" s="32">
        <v>0</v>
      </c>
      <c r="CG773" s="32">
        <v>0</v>
      </c>
    </row>
    <row r="774" spans="1:85" ht="15" customHeight="1" thickBot="1" x14ac:dyDescent="0.3">
      <c r="A774" s="141" t="s">
        <v>3007</v>
      </c>
      <c r="B774" s="19" t="s">
        <v>2920</v>
      </c>
      <c r="C774" s="429" t="s">
        <v>4595</v>
      </c>
      <c r="D774" s="159" t="s">
        <v>3338</v>
      </c>
      <c r="E774" s="159" t="s">
        <v>4669</v>
      </c>
      <c r="F774" s="331">
        <f>SUM(LARGE(G774:CG774,{1,2,3,4,5,6}))</f>
        <v>0</v>
      </c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8"/>
      <c r="BS774" s="183"/>
      <c r="BT774" s="183"/>
      <c r="BU774" s="183"/>
      <c r="BV774" s="183"/>
      <c r="BW774" s="183"/>
      <c r="BX774" s="183"/>
      <c r="BY774" s="183"/>
      <c r="BZ774" s="183"/>
      <c r="CA774" s="183"/>
      <c r="CB774" s="31">
        <v>0</v>
      </c>
      <c r="CC774" s="31">
        <v>0</v>
      </c>
      <c r="CD774" s="31">
        <v>0</v>
      </c>
      <c r="CE774" s="32">
        <v>0</v>
      </c>
      <c r="CF774" s="32">
        <v>0</v>
      </c>
      <c r="CG774" s="32">
        <v>0</v>
      </c>
    </row>
    <row r="775" spans="1:85" ht="15" customHeight="1" thickBot="1" x14ac:dyDescent="0.3">
      <c r="A775" s="141" t="s">
        <v>3048</v>
      </c>
      <c r="B775" s="19" t="s">
        <v>1214</v>
      </c>
      <c r="C775" s="429" t="s">
        <v>4511</v>
      </c>
      <c r="D775" s="159" t="s">
        <v>1215</v>
      </c>
      <c r="E775" s="159" t="s">
        <v>306</v>
      </c>
      <c r="F775" s="331">
        <f>SUM(LARGE(G775:CG775,{1,2,3,4,5,6}))</f>
        <v>0</v>
      </c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8"/>
      <c r="BS775" s="183"/>
      <c r="BT775" s="183"/>
      <c r="BU775" s="183"/>
      <c r="BV775" s="183"/>
      <c r="BW775" s="183"/>
      <c r="BX775" s="183"/>
      <c r="BY775" s="183"/>
      <c r="BZ775" s="183"/>
      <c r="CA775" s="183"/>
      <c r="CB775" s="31">
        <v>0</v>
      </c>
      <c r="CC775" s="31">
        <v>0</v>
      </c>
      <c r="CD775" s="31">
        <v>0</v>
      </c>
      <c r="CE775" s="32">
        <v>0</v>
      </c>
      <c r="CF775" s="32">
        <v>0</v>
      </c>
      <c r="CG775" s="32">
        <v>0</v>
      </c>
    </row>
    <row r="776" spans="1:85" ht="15" customHeight="1" thickBot="1" x14ac:dyDescent="0.3">
      <c r="A776" s="141" t="s">
        <v>3008</v>
      </c>
      <c r="B776" s="19" t="s">
        <v>2404</v>
      </c>
      <c r="C776" s="429" t="s">
        <v>4157</v>
      </c>
      <c r="D776" s="159" t="s">
        <v>2405</v>
      </c>
      <c r="E776" s="159" t="s">
        <v>4668</v>
      </c>
      <c r="F776" s="331">
        <f>SUM(LARGE(G776:CG776,{1,2,3,4,5,6}))</f>
        <v>0</v>
      </c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8"/>
      <c r="BS776" s="183"/>
      <c r="BT776" s="183"/>
      <c r="BU776" s="183"/>
      <c r="BV776" s="183"/>
      <c r="BW776" s="183"/>
      <c r="BX776" s="183"/>
      <c r="BY776" s="183"/>
      <c r="BZ776" s="183"/>
      <c r="CA776" s="183"/>
      <c r="CB776" s="31">
        <v>0</v>
      </c>
      <c r="CC776" s="31">
        <v>0</v>
      </c>
      <c r="CD776" s="31">
        <v>0</v>
      </c>
      <c r="CE776" s="32">
        <v>0</v>
      </c>
      <c r="CF776" s="32">
        <v>0</v>
      </c>
      <c r="CG776" s="32">
        <v>0</v>
      </c>
    </row>
    <row r="777" spans="1:85" ht="15" customHeight="1" thickBot="1" x14ac:dyDescent="0.3">
      <c r="A777" s="141" t="s">
        <v>3009</v>
      </c>
      <c r="B777" s="19" t="s">
        <v>2708</v>
      </c>
      <c r="C777" s="429" t="s">
        <v>4596</v>
      </c>
      <c r="D777" s="159" t="s">
        <v>3302</v>
      </c>
      <c r="E777" s="159" t="s">
        <v>1031</v>
      </c>
      <c r="F777" s="331">
        <f>SUM(LARGE(G777:CG777,{1,2,3,4,5,6}))</f>
        <v>0</v>
      </c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8"/>
      <c r="BS777" s="183"/>
      <c r="BT777" s="183"/>
      <c r="BU777" s="183"/>
      <c r="BV777" s="183"/>
      <c r="BW777" s="183"/>
      <c r="BX777" s="183"/>
      <c r="BY777" s="183"/>
      <c r="BZ777" s="183"/>
      <c r="CA777" s="183"/>
      <c r="CB777" s="31">
        <v>0</v>
      </c>
      <c r="CC777" s="31">
        <v>0</v>
      </c>
      <c r="CD777" s="31">
        <v>0</v>
      </c>
      <c r="CE777" s="32">
        <v>0</v>
      </c>
      <c r="CF777" s="32">
        <v>0</v>
      </c>
      <c r="CG777" s="32">
        <v>0</v>
      </c>
    </row>
    <row r="778" spans="1:85" ht="15" customHeight="1" thickBot="1" x14ac:dyDescent="0.3">
      <c r="A778" s="141" t="s">
        <v>2720</v>
      </c>
      <c r="B778" s="19" t="s">
        <v>2907</v>
      </c>
      <c r="C778" s="429" t="s">
        <v>4570</v>
      </c>
      <c r="D778" s="159" t="s">
        <v>2908</v>
      </c>
      <c r="E778" s="159" t="s">
        <v>1031</v>
      </c>
      <c r="F778" s="331">
        <f>SUM(LARGE(G778:CG778,{1,2,3,4,5,6}))</f>
        <v>0</v>
      </c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8"/>
      <c r="BS778" s="183"/>
      <c r="BT778" s="183"/>
      <c r="BU778" s="183"/>
      <c r="BV778" s="183"/>
      <c r="BW778" s="183"/>
      <c r="BX778" s="183"/>
      <c r="BY778" s="183"/>
      <c r="BZ778" s="183"/>
      <c r="CA778" s="183"/>
      <c r="CB778" s="31">
        <v>0</v>
      </c>
      <c r="CC778" s="31">
        <v>0</v>
      </c>
      <c r="CD778" s="31">
        <v>0</v>
      </c>
      <c r="CE778" s="32">
        <v>0</v>
      </c>
      <c r="CF778" s="32">
        <v>0</v>
      </c>
      <c r="CG778" s="32">
        <v>0</v>
      </c>
    </row>
    <row r="779" spans="1:85" ht="15" customHeight="1" thickBot="1" x14ac:dyDescent="0.3">
      <c r="A779" s="141" t="s">
        <v>2487</v>
      </c>
      <c r="B779" s="19" t="s">
        <v>3053</v>
      </c>
      <c r="C779" s="429" t="s">
        <v>4597</v>
      </c>
      <c r="D779" s="159" t="s">
        <v>3354</v>
      </c>
      <c r="E779" s="159" t="s">
        <v>292</v>
      </c>
      <c r="F779" s="331">
        <f>SUM(LARGE(G779:CG779,{1,2,3,4,5,6}))</f>
        <v>0</v>
      </c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8"/>
      <c r="BS779" s="183"/>
      <c r="BT779" s="183"/>
      <c r="BU779" s="183"/>
      <c r="BV779" s="183"/>
      <c r="BW779" s="183"/>
      <c r="BX779" s="183"/>
      <c r="BY779" s="183"/>
      <c r="BZ779" s="183"/>
      <c r="CA779" s="183"/>
      <c r="CB779" s="31">
        <v>0</v>
      </c>
      <c r="CC779" s="31">
        <v>0</v>
      </c>
      <c r="CD779" s="31">
        <v>0</v>
      </c>
      <c r="CE779" s="32">
        <v>0</v>
      </c>
      <c r="CF779" s="32">
        <v>0</v>
      </c>
      <c r="CG779" s="32">
        <v>0</v>
      </c>
    </row>
    <row r="780" spans="1:85" ht="15" customHeight="1" thickBot="1" x14ac:dyDescent="0.3">
      <c r="A780" s="141" t="s">
        <v>2661</v>
      </c>
      <c r="B780" s="19" t="s">
        <v>1264</v>
      </c>
      <c r="C780" s="429" t="s">
        <v>4598</v>
      </c>
      <c r="D780" s="159" t="s">
        <v>1265</v>
      </c>
      <c r="E780" s="159" t="s">
        <v>166</v>
      </c>
      <c r="F780" s="331">
        <f>SUM(LARGE(G780:CG780,{1,2,3,4,5,6}))</f>
        <v>0</v>
      </c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8"/>
      <c r="BS780" s="183"/>
      <c r="BT780" s="183"/>
      <c r="BU780" s="183"/>
      <c r="BV780" s="183"/>
      <c r="BW780" s="183"/>
      <c r="BX780" s="183"/>
      <c r="BY780" s="183"/>
      <c r="BZ780" s="183"/>
      <c r="CA780" s="183"/>
      <c r="CB780" s="31">
        <v>0</v>
      </c>
      <c r="CC780" s="31">
        <v>0</v>
      </c>
      <c r="CD780" s="31">
        <v>0</v>
      </c>
      <c r="CE780" s="32">
        <v>0</v>
      </c>
      <c r="CF780" s="32">
        <v>0</v>
      </c>
      <c r="CG780" s="32">
        <v>0</v>
      </c>
    </row>
    <row r="781" spans="1:85" ht="15" customHeight="1" thickBot="1" x14ac:dyDescent="0.3">
      <c r="A781" s="141" t="s">
        <v>2723</v>
      </c>
      <c r="B781" s="19" t="s">
        <v>3414</v>
      </c>
      <c r="C781" s="429" t="s">
        <v>4199</v>
      </c>
      <c r="D781" s="159" t="s">
        <v>2657</v>
      </c>
      <c r="E781" s="159" t="s">
        <v>4657</v>
      </c>
      <c r="F781" s="331">
        <f>SUM(LARGE(G781:CG781,{1,2,3,4,5,6}))</f>
        <v>0</v>
      </c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8"/>
      <c r="BS781" s="183"/>
      <c r="BT781" s="183"/>
      <c r="BU781" s="183"/>
      <c r="BV781" s="183"/>
      <c r="BW781" s="183"/>
      <c r="BX781" s="183"/>
      <c r="BY781" s="183"/>
      <c r="BZ781" s="183"/>
      <c r="CA781" s="183"/>
      <c r="CB781" s="31">
        <v>0</v>
      </c>
      <c r="CC781" s="31">
        <v>0</v>
      </c>
      <c r="CD781" s="31">
        <v>0</v>
      </c>
      <c r="CE781" s="32">
        <v>0</v>
      </c>
      <c r="CF781" s="32">
        <v>0</v>
      </c>
      <c r="CG781" s="32">
        <v>0</v>
      </c>
    </row>
    <row r="782" spans="1:85" ht="15" customHeight="1" thickBot="1" x14ac:dyDescent="0.3">
      <c r="A782" s="141" t="s">
        <v>3036</v>
      </c>
      <c r="B782" s="19" t="s">
        <v>1826</v>
      </c>
      <c r="C782" s="429" t="s">
        <v>3850</v>
      </c>
      <c r="D782" s="159" t="s">
        <v>1827</v>
      </c>
      <c r="E782" s="159" t="s">
        <v>1828</v>
      </c>
      <c r="F782" s="331">
        <f>SUM(LARGE(G782:CG782,{1,2,3,4,5,6}))</f>
        <v>0</v>
      </c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8"/>
      <c r="BS782" s="183"/>
      <c r="BT782" s="183"/>
      <c r="BU782" s="183"/>
      <c r="BV782" s="183"/>
      <c r="BW782" s="183"/>
      <c r="BX782" s="183"/>
      <c r="BY782" s="183"/>
      <c r="BZ782" s="183"/>
      <c r="CA782" s="183"/>
      <c r="CB782" s="31">
        <v>0</v>
      </c>
      <c r="CC782" s="31">
        <v>0</v>
      </c>
      <c r="CD782" s="31">
        <v>0</v>
      </c>
      <c r="CE782" s="32">
        <v>0</v>
      </c>
      <c r="CF782" s="32">
        <v>0</v>
      </c>
      <c r="CG782" s="32">
        <v>0</v>
      </c>
    </row>
    <row r="783" spans="1:85" ht="15" customHeight="1" thickBot="1" x14ac:dyDescent="0.3">
      <c r="A783" s="141" t="s">
        <v>3035</v>
      </c>
      <c r="B783" s="19" t="s">
        <v>1829</v>
      </c>
      <c r="C783" s="429" t="s">
        <v>3836</v>
      </c>
      <c r="D783" s="159" t="s">
        <v>1830</v>
      </c>
      <c r="E783" s="159" t="s">
        <v>1828</v>
      </c>
      <c r="F783" s="331">
        <f>SUM(LARGE(G783:CG783,{1,2,3,4,5,6}))</f>
        <v>0</v>
      </c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8"/>
      <c r="BS783" s="183"/>
      <c r="BT783" s="183"/>
      <c r="BU783" s="183"/>
      <c r="BV783" s="183"/>
      <c r="BW783" s="183"/>
      <c r="BX783" s="183"/>
      <c r="BY783" s="183"/>
      <c r="BZ783" s="183"/>
      <c r="CA783" s="183"/>
      <c r="CB783" s="31">
        <v>0</v>
      </c>
      <c r="CC783" s="31">
        <v>0</v>
      </c>
      <c r="CD783" s="31">
        <v>0</v>
      </c>
      <c r="CE783" s="32">
        <v>0</v>
      </c>
      <c r="CF783" s="32">
        <v>0</v>
      </c>
      <c r="CG783" s="32">
        <v>0</v>
      </c>
    </row>
    <row r="784" spans="1:85" ht="15" customHeight="1" thickBot="1" x14ac:dyDescent="0.3">
      <c r="A784" s="141" t="s">
        <v>2600</v>
      </c>
      <c r="B784" s="19" t="s">
        <v>978</v>
      </c>
      <c r="C784" s="429" t="s">
        <v>4445</v>
      </c>
      <c r="D784" s="159" t="s">
        <v>979</v>
      </c>
      <c r="E784" s="159" t="s">
        <v>888</v>
      </c>
      <c r="F784" s="331">
        <f>SUM(LARGE(G784:CG784,{1,2,3,4,5,6}))</f>
        <v>0</v>
      </c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8"/>
      <c r="BS784" s="183"/>
      <c r="BT784" s="183"/>
      <c r="BU784" s="183"/>
      <c r="BV784" s="183"/>
      <c r="BW784" s="183"/>
      <c r="BX784" s="183"/>
      <c r="BY784" s="183"/>
      <c r="BZ784" s="183"/>
      <c r="CA784" s="183"/>
      <c r="CB784" s="31">
        <v>0</v>
      </c>
      <c r="CC784" s="31">
        <v>0</v>
      </c>
      <c r="CD784" s="31">
        <v>0</v>
      </c>
      <c r="CE784" s="32">
        <v>0</v>
      </c>
      <c r="CF784" s="32">
        <v>0</v>
      </c>
      <c r="CG784" s="32">
        <v>0</v>
      </c>
    </row>
    <row r="785" spans="1:85" ht="15" customHeight="1" thickBot="1" x14ac:dyDescent="0.3">
      <c r="A785" s="141" t="s">
        <v>2516</v>
      </c>
      <c r="B785" s="19" t="s">
        <v>1029</v>
      </c>
      <c r="C785" s="429" t="s">
        <v>4599</v>
      </c>
      <c r="D785" s="159" t="s">
        <v>1030</v>
      </c>
      <c r="E785" s="159" t="s">
        <v>1031</v>
      </c>
      <c r="F785" s="331">
        <f>SUM(LARGE(G785:CG785,{1,2,3,4,5,6}))</f>
        <v>0</v>
      </c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8"/>
      <c r="BS785" s="183"/>
      <c r="BT785" s="183"/>
      <c r="BU785" s="183"/>
      <c r="BV785" s="183"/>
      <c r="BW785" s="183"/>
      <c r="BX785" s="183"/>
      <c r="BY785" s="183"/>
      <c r="BZ785" s="183"/>
      <c r="CA785" s="183"/>
      <c r="CB785" s="31">
        <v>0</v>
      </c>
      <c r="CC785" s="31">
        <v>0</v>
      </c>
      <c r="CD785" s="31">
        <v>0</v>
      </c>
      <c r="CE785" s="32">
        <v>0</v>
      </c>
      <c r="CF785" s="32">
        <v>0</v>
      </c>
      <c r="CG785" s="32">
        <v>0</v>
      </c>
    </row>
    <row r="786" spans="1:85" ht="15" customHeight="1" thickBot="1" x14ac:dyDescent="0.3">
      <c r="A786" s="141" t="s">
        <v>2715</v>
      </c>
      <c r="B786" s="19" t="s">
        <v>2523</v>
      </c>
      <c r="C786" s="429" t="s">
        <v>4600</v>
      </c>
      <c r="D786" s="159" t="s">
        <v>3216</v>
      </c>
      <c r="E786" s="159" t="s">
        <v>249</v>
      </c>
      <c r="F786" s="331">
        <f>SUM(LARGE(G786:CG786,{1,2,3,4,5,6}))</f>
        <v>0</v>
      </c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8"/>
      <c r="BS786" s="183"/>
      <c r="BT786" s="183"/>
      <c r="BU786" s="183"/>
      <c r="BV786" s="183"/>
      <c r="BW786" s="183"/>
      <c r="BX786" s="183"/>
      <c r="BY786" s="183"/>
      <c r="BZ786" s="183"/>
      <c r="CA786" s="183"/>
      <c r="CB786" s="31">
        <v>0</v>
      </c>
      <c r="CC786" s="31">
        <v>0</v>
      </c>
      <c r="CD786" s="31">
        <v>0</v>
      </c>
      <c r="CE786" s="32">
        <v>0</v>
      </c>
      <c r="CF786" s="32">
        <v>0</v>
      </c>
      <c r="CG786" s="32">
        <v>0</v>
      </c>
    </row>
    <row r="787" spans="1:85" ht="15" customHeight="1" thickBot="1" x14ac:dyDescent="0.3">
      <c r="A787" s="141" t="s">
        <v>2440</v>
      </c>
      <c r="B787" s="19" t="s">
        <v>1701</v>
      </c>
      <c r="C787" s="429" t="s">
        <v>3854</v>
      </c>
      <c r="D787" s="159" t="s">
        <v>1702</v>
      </c>
      <c r="E787" s="159" t="s">
        <v>386</v>
      </c>
      <c r="F787" s="331">
        <f>SUM(LARGE(G787:CG787,{1,2,3,4,5,6}))</f>
        <v>0</v>
      </c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8"/>
      <c r="BS787" s="183"/>
      <c r="BT787" s="183"/>
      <c r="BU787" s="183"/>
      <c r="BV787" s="183"/>
      <c r="BW787" s="183"/>
      <c r="BX787" s="183"/>
      <c r="BY787" s="183"/>
      <c r="BZ787" s="183"/>
      <c r="CA787" s="183"/>
      <c r="CB787" s="31">
        <v>0</v>
      </c>
      <c r="CC787" s="31">
        <v>0</v>
      </c>
      <c r="CD787" s="31">
        <v>0</v>
      </c>
      <c r="CE787" s="32">
        <v>0</v>
      </c>
      <c r="CF787" s="32">
        <v>0</v>
      </c>
      <c r="CG787" s="32">
        <v>0</v>
      </c>
    </row>
    <row r="788" spans="1:85" ht="15" customHeight="1" thickBot="1" x14ac:dyDescent="0.3">
      <c r="A788" s="141" t="s">
        <v>2591</v>
      </c>
      <c r="B788" s="22" t="s">
        <v>1930</v>
      </c>
      <c r="C788" s="429" t="s">
        <v>3876</v>
      </c>
      <c r="D788" s="159" t="s">
        <v>1931</v>
      </c>
      <c r="E788" s="159" t="s">
        <v>386</v>
      </c>
      <c r="F788" s="331">
        <f>SUM(LARGE(G788:CG788,{1,2,3,4,5,6}))</f>
        <v>0</v>
      </c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8"/>
      <c r="BS788" s="183"/>
      <c r="BT788" s="183"/>
      <c r="BU788" s="183"/>
      <c r="BV788" s="183"/>
      <c r="BW788" s="183"/>
      <c r="BX788" s="183"/>
      <c r="BY788" s="183"/>
      <c r="BZ788" s="183"/>
      <c r="CA788" s="183"/>
      <c r="CB788" s="31">
        <v>0</v>
      </c>
      <c r="CC788" s="31">
        <v>0</v>
      </c>
      <c r="CD788" s="31">
        <v>0</v>
      </c>
      <c r="CE788" s="32">
        <v>0</v>
      </c>
      <c r="CF788" s="32">
        <v>0</v>
      </c>
      <c r="CG788" s="32">
        <v>0</v>
      </c>
    </row>
    <row r="789" spans="1:85" ht="15" customHeight="1" thickBot="1" x14ac:dyDescent="0.3">
      <c r="A789" s="141" t="s">
        <v>3010</v>
      </c>
      <c r="B789" s="19" t="s">
        <v>2912</v>
      </c>
      <c r="C789" s="429" t="s">
        <v>4571</v>
      </c>
      <c r="D789" s="159" t="s">
        <v>2913</v>
      </c>
      <c r="E789" s="159" t="s">
        <v>1031</v>
      </c>
      <c r="F789" s="331">
        <f>SUM(LARGE(G789:CG789,{1,2,3,4,5,6}))</f>
        <v>0</v>
      </c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8"/>
      <c r="BS789" s="183"/>
      <c r="BT789" s="183"/>
      <c r="BU789" s="183"/>
      <c r="BV789" s="183"/>
      <c r="BW789" s="183"/>
      <c r="BX789" s="183"/>
      <c r="BY789" s="183"/>
      <c r="BZ789" s="183"/>
      <c r="CA789" s="183"/>
      <c r="CB789" s="31">
        <v>0</v>
      </c>
      <c r="CC789" s="31">
        <v>0</v>
      </c>
      <c r="CD789" s="31">
        <v>0</v>
      </c>
      <c r="CE789" s="32">
        <v>0</v>
      </c>
      <c r="CF789" s="32">
        <v>0</v>
      </c>
      <c r="CG789" s="32">
        <v>0</v>
      </c>
    </row>
    <row r="790" spans="1:85" ht="15" customHeight="1" thickBot="1" x14ac:dyDescent="0.3">
      <c r="A790" s="141" t="s">
        <v>3054</v>
      </c>
      <c r="B790" s="19" t="s">
        <v>2835</v>
      </c>
      <c r="C790" s="429" t="s">
        <v>4601</v>
      </c>
      <c r="D790" s="159" t="s">
        <v>3219</v>
      </c>
      <c r="E790" s="159" t="s">
        <v>288</v>
      </c>
      <c r="F790" s="331">
        <f>SUM(LARGE(G790:CG790,{1,2,3,4,5,6}))</f>
        <v>0</v>
      </c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8"/>
      <c r="BS790" s="183"/>
      <c r="BT790" s="183"/>
      <c r="BU790" s="183"/>
      <c r="BV790" s="183"/>
      <c r="BW790" s="183"/>
      <c r="BX790" s="183"/>
      <c r="BY790" s="183"/>
      <c r="BZ790" s="183"/>
      <c r="CA790" s="183"/>
      <c r="CB790" s="31">
        <v>0</v>
      </c>
      <c r="CC790" s="31">
        <v>0</v>
      </c>
      <c r="CD790" s="31">
        <v>0</v>
      </c>
      <c r="CE790" s="32">
        <v>0</v>
      </c>
      <c r="CF790" s="32">
        <v>0</v>
      </c>
      <c r="CG790" s="32">
        <v>0</v>
      </c>
    </row>
    <row r="791" spans="1:85" ht="15" customHeight="1" thickBot="1" x14ac:dyDescent="0.3">
      <c r="A791" s="141" t="s">
        <v>2603</v>
      </c>
      <c r="B791" s="19" t="s">
        <v>1271</v>
      </c>
      <c r="C791" s="429" t="s">
        <v>4602</v>
      </c>
      <c r="D791" s="159" t="s">
        <v>1272</v>
      </c>
      <c r="E791" s="159" t="s">
        <v>513</v>
      </c>
      <c r="F791" s="331">
        <f>SUM(LARGE(G791:CG791,{1,2,3,4,5,6}))</f>
        <v>0</v>
      </c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8"/>
      <c r="BS791" s="183"/>
      <c r="BT791" s="183"/>
      <c r="BU791" s="183"/>
      <c r="BV791" s="183"/>
      <c r="BW791" s="183"/>
      <c r="BX791" s="183"/>
      <c r="BY791" s="183"/>
      <c r="BZ791" s="183"/>
      <c r="CA791" s="183"/>
      <c r="CB791" s="31">
        <v>0</v>
      </c>
      <c r="CC791" s="31">
        <v>0</v>
      </c>
      <c r="CD791" s="31">
        <v>0</v>
      </c>
      <c r="CE791" s="32">
        <v>0</v>
      </c>
      <c r="CF791" s="32">
        <v>0</v>
      </c>
      <c r="CG791" s="32">
        <v>0</v>
      </c>
    </row>
    <row r="792" spans="1:85" ht="15" customHeight="1" thickBot="1" x14ac:dyDescent="0.3">
      <c r="A792" s="141" t="s">
        <v>2594</v>
      </c>
      <c r="B792" s="21" t="s">
        <v>810</v>
      </c>
      <c r="C792" s="429" t="s">
        <v>4427</v>
      </c>
      <c r="D792" s="159" t="s">
        <v>811</v>
      </c>
      <c r="E792" s="159" t="s">
        <v>513</v>
      </c>
      <c r="F792" s="331">
        <f>SUM(LARGE(G792:CG792,{1,2,3,4,5,6}))</f>
        <v>0</v>
      </c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8"/>
      <c r="BS792" s="183"/>
      <c r="BT792" s="183"/>
      <c r="BU792" s="183"/>
      <c r="BV792" s="183"/>
      <c r="BW792" s="183"/>
      <c r="BX792" s="183"/>
      <c r="BY792" s="183"/>
      <c r="BZ792" s="183"/>
      <c r="CA792" s="183"/>
      <c r="CB792" s="31">
        <v>0</v>
      </c>
      <c r="CC792" s="31">
        <v>0</v>
      </c>
      <c r="CD792" s="31">
        <v>0</v>
      </c>
      <c r="CE792" s="32">
        <v>0</v>
      </c>
      <c r="CF792" s="32">
        <v>0</v>
      </c>
      <c r="CG792" s="32">
        <v>0</v>
      </c>
    </row>
    <row r="793" spans="1:85" ht="15" customHeight="1" thickBot="1" x14ac:dyDescent="0.3">
      <c r="A793" s="141" t="s">
        <v>2612</v>
      </c>
      <c r="B793" s="19" t="s">
        <v>2728</v>
      </c>
      <c r="C793" s="429" t="s">
        <v>4060</v>
      </c>
      <c r="D793" s="159" t="s">
        <v>2729</v>
      </c>
      <c r="E793" s="159" t="s">
        <v>4648</v>
      </c>
      <c r="F793" s="331">
        <f>SUM(LARGE(G793:CG793,{1,2,3,4,5,6}))</f>
        <v>0</v>
      </c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8"/>
      <c r="BS793" s="183"/>
      <c r="BT793" s="183"/>
      <c r="BU793" s="183"/>
      <c r="BV793" s="183"/>
      <c r="BW793" s="183"/>
      <c r="BX793" s="183"/>
      <c r="BY793" s="183"/>
      <c r="BZ793" s="183"/>
      <c r="CA793" s="183"/>
      <c r="CB793" s="31">
        <v>0</v>
      </c>
      <c r="CC793" s="31">
        <v>0</v>
      </c>
      <c r="CD793" s="31">
        <v>0</v>
      </c>
      <c r="CE793" s="32">
        <v>0</v>
      </c>
      <c r="CF793" s="32">
        <v>0</v>
      </c>
      <c r="CG793" s="32">
        <v>0</v>
      </c>
    </row>
    <row r="794" spans="1:85" ht="15" customHeight="1" thickBot="1" x14ac:dyDescent="0.3">
      <c r="A794" s="141" t="s">
        <v>2637</v>
      </c>
      <c r="B794" s="19" t="s">
        <v>2009</v>
      </c>
      <c r="C794" s="429" t="s">
        <v>4035</v>
      </c>
      <c r="D794" s="159" t="s">
        <v>2010</v>
      </c>
      <c r="E794" s="159" t="s">
        <v>513</v>
      </c>
      <c r="F794" s="331">
        <f>SUM(LARGE(G794:CG794,{1,2,3,4,5,6}))</f>
        <v>0</v>
      </c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8"/>
      <c r="BS794" s="183"/>
      <c r="BT794" s="183"/>
      <c r="BU794" s="183"/>
      <c r="BV794" s="183"/>
      <c r="BW794" s="183"/>
      <c r="BX794" s="183"/>
      <c r="BY794" s="183"/>
      <c r="BZ794" s="183"/>
      <c r="CA794" s="183"/>
      <c r="CB794" s="31">
        <v>0</v>
      </c>
      <c r="CC794" s="31">
        <v>0</v>
      </c>
      <c r="CD794" s="31">
        <v>0</v>
      </c>
      <c r="CE794" s="32">
        <v>0</v>
      </c>
      <c r="CF794" s="32">
        <v>0</v>
      </c>
      <c r="CG794" s="32">
        <v>0</v>
      </c>
    </row>
    <row r="795" spans="1:85" ht="15" customHeight="1" thickBot="1" x14ac:dyDescent="0.3">
      <c r="A795" s="141" t="s">
        <v>2492</v>
      </c>
      <c r="B795" s="19" t="s">
        <v>2846</v>
      </c>
      <c r="C795" s="429" t="s">
        <v>4035</v>
      </c>
      <c r="D795" s="159" t="s">
        <v>3221</v>
      </c>
      <c r="E795" s="159" t="s">
        <v>513</v>
      </c>
      <c r="F795" s="331">
        <f>SUM(LARGE(G795:CG795,{1,2,3,4,5,6}))</f>
        <v>0</v>
      </c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8"/>
      <c r="BS795" s="183"/>
      <c r="BT795" s="183"/>
      <c r="BU795" s="183"/>
      <c r="BV795" s="183"/>
      <c r="BW795" s="183"/>
      <c r="BX795" s="183"/>
      <c r="BY795" s="183"/>
      <c r="BZ795" s="183"/>
      <c r="CA795" s="183"/>
      <c r="CB795" s="31">
        <v>0</v>
      </c>
      <c r="CC795" s="31">
        <v>0</v>
      </c>
      <c r="CD795" s="31">
        <v>0</v>
      </c>
      <c r="CE795" s="32">
        <v>0</v>
      </c>
      <c r="CF795" s="32">
        <v>0</v>
      </c>
      <c r="CG795" s="32">
        <v>0</v>
      </c>
    </row>
    <row r="796" spans="1:85" ht="15" customHeight="1" thickBot="1" x14ac:dyDescent="0.3">
      <c r="A796" s="141" t="s">
        <v>2617</v>
      </c>
      <c r="B796" s="19" t="s">
        <v>1283</v>
      </c>
      <c r="C796" s="429" t="s">
        <v>4603</v>
      </c>
      <c r="D796" s="159" t="s">
        <v>1284</v>
      </c>
      <c r="E796" s="159" t="s">
        <v>376</v>
      </c>
      <c r="F796" s="331">
        <f>SUM(LARGE(G796:CG796,{1,2,3,4,5,6}))</f>
        <v>0</v>
      </c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8"/>
      <c r="BS796" s="183"/>
      <c r="BT796" s="183"/>
      <c r="BU796" s="183"/>
      <c r="BV796" s="183"/>
      <c r="BW796" s="183"/>
      <c r="BX796" s="183"/>
      <c r="BY796" s="183"/>
      <c r="BZ796" s="183"/>
      <c r="CA796" s="183"/>
      <c r="CB796" s="31">
        <v>0</v>
      </c>
      <c r="CC796" s="31">
        <v>0</v>
      </c>
      <c r="CD796" s="31">
        <v>0</v>
      </c>
      <c r="CE796" s="32">
        <v>0</v>
      </c>
      <c r="CF796" s="32">
        <v>0</v>
      </c>
      <c r="CG796" s="32">
        <v>0</v>
      </c>
    </row>
    <row r="797" spans="1:85" ht="15" customHeight="1" thickBot="1" x14ac:dyDescent="0.3">
      <c r="A797" s="141" t="s">
        <v>2357</v>
      </c>
      <c r="B797" s="19" t="s">
        <v>1597</v>
      </c>
      <c r="C797" s="429" t="s">
        <v>3730</v>
      </c>
      <c r="D797" s="159" t="s">
        <v>1598</v>
      </c>
      <c r="E797" s="159" t="s">
        <v>888</v>
      </c>
      <c r="F797" s="331">
        <f>SUM(LARGE(G797:CG797,{1,2,3,4,5,6}))</f>
        <v>0</v>
      </c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8"/>
      <c r="BS797" s="183"/>
      <c r="BT797" s="183"/>
      <c r="BU797" s="183"/>
      <c r="BV797" s="183"/>
      <c r="BW797" s="183"/>
      <c r="BX797" s="183"/>
      <c r="BY797" s="183"/>
      <c r="BZ797" s="183"/>
      <c r="CA797" s="183"/>
      <c r="CB797" s="31">
        <v>0</v>
      </c>
      <c r="CC797" s="31">
        <v>0</v>
      </c>
      <c r="CD797" s="31">
        <v>0</v>
      </c>
      <c r="CE797" s="32">
        <v>0</v>
      </c>
      <c r="CF797" s="32">
        <v>0</v>
      </c>
      <c r="CG797" s="32">
        <v>0</v>
      </c>
    </row>
    <row r="798" spans="1:85" ht="15" customHeight="1" thickBot="1" x14ac:dyDescent="0.3">
      <c r="A798" s="141" t="s">
        <v>2761</v>
      </c>
      <c r="B798" s="19" t="s">
        <v>2217</v>
      </c>
      <c r="C798" s="429" t="s">
        <v>4187</v>
      </c>
      <c r="D798" s="159" t="s">
        <v>2218</v>
      </c>
      <c r="E798" s="159" t="s">
        <v>306</v>
      </c>
      <c r="F798" s="331">
        <f>SUM(LARGE(G798:CG798,{1,2,3,4,5,6}))</f>
        <v>0</v>
      </c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8"/>
      <c r="BS798" s="183"/>
      <c r="BT798" s="183"/>
      <c r="BU798" s="183"/>
      <c r="BV798" s="183"/>
      <c r="BW798" s="183"/>
      <c r="BX798" s="183"/>
      <c r="BY798" s="183"/>
      <c r="BZ798" s="183"/>
      <c r="CA798" s="183"/>
      <c r="CB798" s="31">
        <v>0</v>
      </c>
      <c r="CC798" s="31">
        <v>0</v>
      </c>
      <c r="CD798" s="31">
        <v>0</v>
      </c>
      <c r="CE798" s="32">
        <v>0</v>
      </c>
      <c r="CF798" s="32">
        <v>0</v>
      </c>
      <c r="CG798" s="32">
        <v>0</v>
      </c>
    </row>
    <row r="799" spans="1:85" ht="15" customHeight="1" thickBot="1" x14ac:dyDescent="0.3">
      <c r="A799" s="141" t="s">
        <v>2664</v>
      </c>
      <c r="B799" s="19" t="s">
        <v>2837</v>
      </c>
      <c r="C799" s="429" t="s">
        <v>4604</v>
      </c>
      <c r="D799" s="159" t="s">
        <v>3304</v>
      </c>
      <c r="E799" s="159" t="s">
        <v>152</v>
      </c>
      <c r="F799" s="331">
        <f>SUM(LARGE(G799:CG799,{1,2,3,4,5,6}))</f>
        <v>0</v>
      </c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8"/>
      <c r="BS799" s="183"/>
      <c r="BT799" s="183"/>
      <c r="BU799" s="183"/>
      <c r="BV799" s="183"/>
      <c r="BW799" s="183"/>
      <c r="BX799" s="183"/>
      <c r="BY799" s="183"/>
      <c r="BZ799" s="183"/>
      <c r="CA799" s="183"/>
      <c r="CB799" s="31">
        <v>0</v>
      </c>
      <c r="CC799" s="31">
        <v>0</v>
      </c>
      <c r="CD799" s="31">
        <v>0</v>
      </c>
      <c r="CE799" s="32">
        <v>0</v>
      </c>
      <c r="CF799" s="32">
        <v>0</v>
      </c>
      <c r="CG799" s="32">
        <v>0</v>
      </c>
    </row>
    <row r="800" spans="1:85" ht="15" customHeight="1" thickBot="1" x14ac:dyDescent="0.3">
      <c r="A800" s="141" t="s">
        <v>3051</v>
      </c>
      <c r="B800" s="19" t="s">
        <v>1422</v>
      </c>
      <c r="C800" s="429" t="s">
        <v>3683</v>
      </c>
      <c r="D800" s="159" t="s">
        <v>1423</v>
      </c>
      <c r="E800" s="159" t="s">
        <v>162</v>
      </c>
      <c r="F800" s="331">
        <f>SUM(LARGE(G800:CG800,{1,2,3,4,5,6}))</f>
        <v>0</v>
      </c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8"/>
      <c r="BS800" s="183"/>
      <c r="BT800" s="183"/>
      <c r="BU800" s="183"/>
      <c r="BV800" s="183"/>
      <c r="BW800" s="183"/>
      <c r="BX800" s="183"/>
      <c r="BY800" s="183"/>
      <c r="BZ800" s="183"/>
      <c r="CA800" s="183"/>
      <c r="CB800" s="31">
        <v>0</v>
      </c>
      <c r="CC800" s="31">
        <v>0</v>
      </c>
      <c r="CD800" s="31">
        <v>0</v>
      </c>
      <c r="CE800" s="32">
        <v>0</v>
      </c>
      <c r="CF800" s="32">
        <v>0</v>
      </c>
      <c r="CG800" s="32">
        <v>0</v>
      </c>
    </row>
    <row r="801" spans="1:85" ht="15" customHeight="1" thickBot="1" x14ac:dyDescent="0.3">
      <c r="A801" s="141" t="s">
        <v>2735</v>
      </c>
      <c r="B801" s="19" t="s">
        <v>2774</v>
      </c>
      <c r="C801" s="429" t="s">
        <v>4605</v>
      </c>
      <c r="D801" s="159" t="s">
        <v>3228</v>
      </c>
      <c r="E801" s="159" t="s">
        <v>4655</v>
      </c>
      <c r="F801" s="331">
        <f>SUM(LARGE(G801:CG801,{1,2,3,4,5,6}))</f>
        <v>0</v>
      </c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8"/>
      <c r="BS801" s="183"/>
      <c r="BT801" s="183"/>
      <c r="BU801" s="183"/>
      <c r="BV801" s="183"/>
      <c r="BW801" s="183"/>
      <c r="BX801" s="183"/>
      <c r="BY801" s="183"/>
      <c r="BZ801" s="183"/>
      <c r="CA801" s="183"/>
      <c r="CB801" s="31">
        <v>0</v>
      </c>
      <c r="CC801" s="31">
        <v>0</v>
      </c>
      <c r="CD801" s="31">
        <v>0</v>
      </c>
      <c r="CE801" s="32">
        <v>0</v>
      </c>
      <c r="CF801" s="32">
        <v>0</v>
      </c>
      <c r="CG801" s="32">
        <v>0</v>
      </c>
    </row>
    <row r="802" spans="1:85" ht="15" customHeight="1" thickBot="1" x14ac:dyDescent="0.3">
      <c r="A802" s="141" t="s">
        <v>2763</v>
      </c>
      <c r="B802" s="19" t="s">
        <v>1286</v>
      </c>
      <c r="C802" s="429" t="s">
        <v>4606</v>
      </c>
      <c r="D802" s="159" t="s">
        <v>1287</v>
      </c>
      <c r="E802" s="159" t="s">
        <v>306</v>
      </c>
      <c r="F802" s="331">
        <f>SUM(LARGE(G802:CG802,{1,2,3,4,5,6}))</f>
        <v>0</v>
      </c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8"/>
      <c r="BS802" s="183"/>
      <c r="BT802" s="183"/>
      <c r="BU802" s="183"/>
      <c r="BV802" s="183"/>
      <c r="BW802" s="183"/>
      <c r="BX802" s="183"/>
      <c r="BY802" s="183"/>
      <c r="BZ802" s="183"/>
      <c r="CA802" s="183"/>
      <c r="CB802" s="31">
        <v>0</v>
      </c>
      <c r="CC802" s="31">
        <v>0</v>
      </c>
      <c r="CD802" s="31">
        <v>0</v>
      </c>
      <c r="CE802" s="32">
        <v>0</v>
      </c>
      <c r="CF802" s="32">
        <v>0</v>
      </c>
      <c r="CG802" s="32">
        <v>0</v>
      </c>
    </row>
    <row r="803" spans="1:85" ht="15" customHeight="1" thickBot="1" x14ac:dyDescent="0.3">
      <c r="A803" s="141" t="s">
        <v>2597</v>
      </c>
      <c r="B803" s="19" t="s">
        <v>1959</v>
      </c>
      <c r="C803" s="429" t="s">
        <v>3986</v>
      </c>
      <c r="D803" s="159" t="s">
        <v>1960</v>
      </c>
      <c r="E803" s="159" t="s">
        <v>513</v>
      </c>
      <c r="F803" s="331">
        <f>SUM(LARGE(G803:CG803,{1,2,3,4,5,6}))</f>
        <v>0</v>
      </c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8"/>
      <c r="BS803" s="183"/>
      <c r="BT803" s="183"/>
      <c r="BU803" s="183"/>
      <c r="BV803" s="183"/>
      <c r="BW803" s="183"/>
      <c r="BX803" s="183"/>
      <c r="BY803" s="183"/>
      <c r="BZ803" s="183"/>
      <c r="CA803" s="183"/>
      <c r="CB803" s="31">
        <v>0</v>
      </c>
      <c r="CC803" s="31">
        <v>0</v>
      </c>
      <c r="CD803" s="31">
        <v>0</v>
      </c>
      <c r="CE803" s="32">
        <v>0</v>
      </c>
      <c r="CF803" s="32">
        <v>0</v>
      </c>
      <c r="CG803" s="32">
        <v>0</v>
      </c>
    </row>
    <row r="804" spans="1:85" ht="15" customHeight="1" thickBot="1" x14ac:dyDescent="0.3">
      <c r="A804" s="141" t="s">
        <v>2595</v>
      </c>
      <c r="B804" s="21" t="s">
        <v>1022</v>
      </c>
      <c r="C804" s="429" t="s">
        <v>4607</v>
      </c>
      <c r="D804" s="159" t="s">
        <v>1023</v>
      </c>
      <c r="E804" s="159" t="s">
        <v>513</v>
      </c>
      <c r="F804" s="331">
        <f>SUM(LARGE(G804:CG804,{1,2,3,4,5,6}))</f>
        <v>0</v>
      </c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8"/>
      <c r="BS804" s="183"/>
      <c r="BT804" s="183"/>
      <c r="BU804" s="183"/>
      <c r="BV804" s="183"/>
      <c r="BW804" s="183"/>
      <c r="BX804" s="183"/>
      <c r="BY804" s="183"/>
      <c r="BZ804" s="183"/>
      <c r="CA804" s="183"/>
      <c r="CB804" s="31">
        <v>0</v>
      </c>
      <c r="CC804" s="31">
        <v>0</v>
      </c>
      <c r="CD804" s="31">
        <v>0</v>
      </c>
      <c r="CE804" s="32">
        <v>0</v>
      </c>
      <c r="CF804" s="32">
        <v>0</v>
      </c>
      <c r="CG804" s="32">
        <v>0</v>
      </c>
    </row>
    <row r="805" spans="1:85" ht="15" customHeight="1" thickBot="1" x14ac:dyDescent="0.3">
      <c r="A805" s="141" t="s">
        <v>3008</v>
      </c>
      <c r="B805" s="19" t="s">
        <v>1293</v>
      </c>
      <c r="C805" s="429" t="s">
        <v>4608</v>
      </c>
      <c r="D805" s="159" t="s">
        <v>1294</v>
      </c>
      <c r="E805" s="159" t="s">
        <v>306</v>
      </c>
      <c r="F805" s="331">
        <f>SUM(LARGE(G805:CG805,{1,2,3,4,5,6}))</f>
        <v>0</v>
      </c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8"/>
      <c r="BS805" s="183"/>
      <c r="BT805" s="183"/>
      <c r="BU805" s="183"/>
      <c r="BV805" s="183"/>
      <c r="BW805" s="183"/>
      <c r="BX805" s="183"/>
      <c r="BY805" s="183"/>
      <c r="BZ805" s="183"/>
      <c r="CA805" s="183"/>
      <c r="CB805" s="31">
        <v>0</v>
      </c>
      <c r="CC805" s="31">
        <v>0</v>
      </c>
      <c r="CD805" s="31">
        <v>0</v>
      </c>
      <c r="CE805" s="32">
        <v>0</v>
      </c>
      <c r="CF805" s="32">
        <v>0</v>
      </c>
      <c r="CG805" s="32">
        <v>0</v>
      </c>
    </row>
    <row r="806" spans="1:85" ht="15" customHeight="1" thickBot="1" x14ac:dyDescent="0.3">
      <c r="A806" s="141" t="s">
        <v>2446</v>
      </c>
      <c r="B806" s="21" t="s">
        <v>1016</v>
      </c>
      <c r="C806" s="429" t="s">
        <v>4484</v>
      </c>
      <c r="D806" s="159" t="s">
        <v>1017</v>
      </c>
      <c r="E806" s="159" t="s">
        <v>4655</v>
      </c>
      <c r="F806" s="331">
        <f>SUM(LARGE(G806:CG806,{1,2,3,4,5,6}))</f>
        <v>0</v>
      </c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8"/>
      <c r="BS806" s="183"/>
      <c r="BT806" s="183"/>
      <c r="BU806" s="183"/>
      <c r="BV806" s="183"/>
      <c r="BW806" s="183"/>
      <c r="BX806" s="183"/>
      <c r="BY806" s="183"/>
      <c r="BZ806" s="183"/>
      <c r="CA806" s="183"/>
      <c r="CB806" s="31">
        <v>0</v>
      </c>
      <c r="CC806" s="31">
        <v>0</v>
      </c>
      <c r="CD806" s="31">
        <v>0</v>
      </c>
      <c r="CE806" s="32">
        <v>0</v>
      </c>
      <c r="CF806" s="32">
        <v>0</v>
      </c>
      <c r="CG806" s="32">
        <v>0</v>
      </c>
    </row>
    <row r="807" spans="1:85" ht="15" customHeight="1" thickBot="1" x14ac:dyDescent="0.3">
      <c r="A807" s="141" t="s">
        <v>2489</v>
      </c>
      <c r="B807" s="19" t="s">
        <v>1985</v>
      </c>
      <c r="C807" s="429" t="s">
        <v>3822</v>
      </c>
      <c r="D807" s="159" t="s">
        <v>1986</v>
      </c>
      <c r="E807" s="159" t="s">
        <v>968</v>
      </c>
      <c r="F807" s="331">
        <f>SUM(LARGE(G807:CG807,{1,2,3,4,5,6}))</f>
        <v>0</v>
      </c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8"/>
      <c r="BS807" s="183"/>
      <c r="BT807" s="183"/>
      <c r="BU807" s="183"/>
      <c r="BV807" s="183"/>
      <c r="BW807" s="183"/>
      <c r="BX807" s="183"/>
      <c r="BY807" s="183"/>
      <c r="BZ807" s="183"/>
      <c r="CA807" s="183"/>
      <c r="CB807" s="31">
        <v>0</v>
      </c>
      <c r="CC807" s="31">
        <v>0</v>
      </c>
      <c r="CD807" s="31">
        <v>0</v>
      </c>
      <c r="CE807" s="32">
        <v>0</v>
      </c>
      <c r="CF807" s="32">
        <v>0</v>
      </c>
      <c r="CG807" s="32">
        <v>0</v>
      </c>
    </row>
    <row r="808" spans="1:85" ht="15" customHeight="1" thickBot="1" x14ac:dyDescent="0.3">
      <c r="A808" s="141" t="s">
        <v>2434</v>
      </c>
      <c r="B808" s="19" t="s">
        <v>1475</v>
      </c>
      <c r="C808" s="429" t="s">
        <v>3684</v>
      </c>
      <c r="D808" s="159" t="s">
        <v>1476</v>
      </c>
      <c r="E808" s="159" t="s">
        <v>4641</v>
      </c>
      <c r="F808" s="331">
        <f>SUM(LARGE(G808:CG808,{1,2,3,4,5,6}))</f>
        <v>0</v>
      </c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8"/>
      <c r="BS808" s="183"/>
      <c r="BT808" s="183"/>
      <c r="BU808" s="183"/>
      <c r="BV808" s="183"/>
      <c r="BW808" s="183"/>
      <c r="BX808" s="183"/>
      <c r="BY808" s="183"/>
      <c r="BZ808" s="183"/>
      <c r="CA808" s="183"/>
      <c r="CB808" s="31">
        <v>0</v>
      </c>
      <c r="CC808" s="31">
        <v>0</v>
      </c>
      <c r="CD808" s="31">
        <v>0</v>
      </c>
      <c r="CE808" s="32">
        <v>0</v>
      </c>
      <c r="CF808" s="32">
        <v>0</v>
      </c>
      <c r="CG808" s="32">
        <v>0</v>
      </c>
    </row>
    <row r="809" spans="1:85" ht="15" customHeight="1" thickBot="1" x14ac:dyDescent="0.3">
      <c r="A809" s="141" t="s">
        <v>2528</v>
      </c>
      <c r="B809" s="19" t="s">
        <v>1991</v>
      </c>
      <c r="C809" s="429" t="s">
        <v>4090</v>
      </c>
      <c r="D809" s="159" t="s">
        <v>1992</v>
      </c>
      <c r="E809" s="159" t="s">
        <v>968</v>
      </c>
      <c r="F809" s="331">
        <f>SUM(LARGE(G809:CG809,{1,2,3,4,5,6}))</f>
        <v>0</v>
      </c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8"/>
      <c r="BS809" s="183"/>
      <c r="BT809" s="183"/>
      <c r="BU809" s="183"/>
      <c r="BV809" s="183"/>
      <c r="BW809" s="183"/>
      <c r="BX809" s="183"/>
      <c r="BY809" s="183"/>
      <c r="BZ809" s="183"/>
      <c r="CA809" s="183"/>
      <c r="CB809" s="31">
        <v>0</v>
      </c>
      <c r="CC809" s="31">
        <v>0</v>
      </c>
      <c r="CD809" s="31">
        <v>0</v>
      </c>
      <c r="CE809" s="32">
        <v>0</v>
      </c>
      <c r="CF809" s="32">
        <v>0</v>
      </c>
      <c r="CG809" s="32">
        <v>0</v>
      </c>
    </row>
    <row r="810" spans="1:85" ht="15" customHeight="1" thickBot="1" x14ac:dyDescent="0.3">
      <c r="A810" s="141" t="s">
        <v>2492</v>
      </c>
      <c r="B810" s="19" t="s">
        <v>1117</v>
      </c>
      <c r="C810" s="429" t="s">
        <v>4609</v>
      </c>
      <c r="D810" s="159" t="s">
        <v>1118</v>
      </c>
      <c r="E810" s="159" t="s">
        <v>968</v>
      </c>
      <c r="F810" s="331">
        <f>SUM(LARGE(G810:CG810,{1,2,3,4,5,6}))</f>
        <v>0</v>
      </c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8"/>
      <c r="BS810" s="183"/>
      <c r="BT810" s="183"/>
      <c r="BU810" s="183"/>
      <c r="BV810" s="183"/>
      <c r="BW810" s="183"/>
      <c r="BX810" s="183"/>
      <c r="BY810" s="183"/>
      <c r="BZ810" s="183"/>
      <c r="CA810" s="183"/>
      <c r="CB810" s="31">
        <v>0</v>
      </c>
      <c r="CC810" s="31">
        <v>0</v>
      </c>
      <c r="CD810" s="31">
        <v>0</v>
      </c>
      <c r="CE810" s="32">
        <v>0</v>
      </c>
      <c r="CF810" s="32">
        <v>0</v>
      </c>
      <c r="CG810" s="32">
        <v>0</v>
      </c>
    </row>
    <row r="811" spans="1:85" ht="15" customHeight="1" thickBot="1" x14ac:dyDescent="0.3">
      <c r="A811" s="141" t="s">
        <v>2513</v>
      </c>
      <c r="B811" s="19" t="s">
        <v>883</v>
      </c>
      <c r="C811" s="429" t="s">
        <v>4513</v>
      </c>
      <c r="D811" s="159" t="s">
        <v>884</v>
      </c>
      <c r="E811" s="159" t="s">
        <v>166</v>
      </c>
      <c r="F811" s="331">
        <f>SUM(LARGE(G811:CG811,{1,2,3,4,5,6}))</f>
        <v>0</v>
      </c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8"/>
      <c r="BS811" s="183"/>
      <c r="BT811" s="183"/>
      <c r="BU811" s="183"/>
      <c r="BV811" s="183"/>
      <c r="BW811" s="183"/>
      <c r="BX811" s="183"/>
      <c r="BY811" s="183"/>
      <c r="BZ811" s="183"/>
      <c r="CA811" s="183"/>
      <c r="CB811" s="31">
        <v>0</v>
      </c>
      <c r="CC811" s="31">
        <v>0</v>
      </c>
      <c r="CD811" s="31">
        <v>0</v>
      </c>
      <c r="CE811" s="32">
        <v>0</v>
      </c>
      <c r="CF811" s="32">
        <v>0</v>
      </c>
      <c r="CG811" s="32">
        <v>0</v>
      </c>
    </row>
    <row r="812" spans="1:85" ht="15" customHeight="1" thickBot="1" x14ac:dyDescent="0.3">
      <c r="A812" s="141" t="s">
        <v>2382</v>
      </c>
      <c r="B812" s="19" t="s">
        <v>1883</v>
      </c>
      <c r="C812" s="429" t="s">
        <v>3923</v>
      </c>
      <c r="D812" s="159" t="s">
        <v>1884</v>
      </c>
      <c r="E812" s="159" t="s">
        <v>292</v>
      </c>
      <c r="F812" s="331">
        <f>SUM(LARGE(G812:CG812,{1,2,3,4,5,6}))</f>
        <v>0</v>
      </c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8"/>
      <c r="BS812" s="183"/>
      <c r="BT812" s="183"/>
      <c r="BU812" s="183"/>
      <c r="BV812" s="183"/>
      <c r="BW812" s="183"/>
      <c r="BX812" s="183"/>
      <c r="BY812" s="183"/>
      <c r="BZ812" s="183"/>
      <c r="CA812" s="183"/>
      <c r="CB812" s="31">
        <v>0</v>
      </c>
      <c r="CC812" s="31">
        <v>0</v>
      </c>
      <c r="CD812" s="31">
        <v>0</v>
      </c>
      <c r="CE812" s="32">
        <v>0</v>
      </c>
      <c r="CF812" s="32">
        <v>0</v>
      </c>
      <c r="CG812" s="32">
        <v>0</v>
      </c>
    </row>
    <row r="813" spans="1:85" ht="15" customHeight="1" thickBot="1" x14ac:dyDescent="0.3">
      <c r="A813" s="145" t="s">
        <v>2195</v>
      </c>
      <c r="B813" s="134" t="s">
        <v>2408</v>
      </c>
      <c r="C813" s="429" t="s">
        <v>4610</v>
      </c>
      <c r="D813" s="159" t="s">
        <v>3233</v>
      </c>
      <c r="E813" s="159" t="s">
        <v>3379</v>
      </c>
      <c r="F813" s="331">
        <f>SUM(LARGE(G813:CG813,{1,2,3,4,5,6}))</f>
        <v>0</v>
      </c>
      <c r="G813" s="53"/>
      <c r="H813" s="53"/>
      <c r="I813" s="53"/>
      <c r="J813" s="53"/>
      <c r="K813" s="53"/>
      <c r="L813" s="53"/>
      <c r="M813" s="53"/>
      <c r="N813" s="53"/>
      <c r="O813" s="53"/>
      <c r="P813" s="53"/>
      <c r="Q813" s="53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  <c r="BB813" s="53"/>
      <c r="BC813" s="53"/>
      <c r="BD813" s="53"/>
      <c r="BE813" s="53"/>
      <c r="BF813" s="53"/>
      <c r="BG813" s="53"/>
      <c r="BH813" s="53"/>
      <c r="BI813" s="53"/>
      <c r="BJ813" s="53"/>
      <c r="BK813" s="53"/>
      <c r="BL813" s="53"/>
      <c r="BM813" s="53"/>
      <c r="BN813" s="53"/>
      <c r="BO813" s="53"/>
      <c r="BP813" s="53"/>
      <c r="BQ813" s="53"/>
      <c r="BR813" s="54"/>
      <c r="BS813" s="281"/>
      <c r="BT813" s="281"/>
      <c r="BU813" s="281"/>
      <c r="BV813" s="281"/>
      <c r="BW813" s="281"/>
      <c r="BX813" s="281"/>
      <c r="BY813" s="281"/>
      <c r="BZ813" s="281"/>
      <c r="CA813" s="281"/>
      <c r="CB813" s="31">
        <v>0</v>
      </c>
      <c r="CC813" s="31">
        <v>0</v>
      </c>
      <c r="CD813" s="31">
        <v>0</v>
      </c>
      <c r="CE813" s="32">
        <v>0</v>
      </c>
      <c r="CF813" s="32">
        <v>0</v>
      </c>
      <c r="CG813" s="32">
        <v>0</v>
      </c>
    </row>
    <row r="814" spans="1:85" ht="15" customHeight="1" thickBot="1" x14ac:dyDescent="0.3">
      <c r="A814" s="295" t="s">
        <v>2600</v>
      </c>
      <c r="B814" s="292" t="s">
        <v>1557</v>
      </c>
      <c r="C814" s="429" t="s">
        <v>3776</v>
      </c>
      <c r="D814" s="159" t="s">
        <v>1558</v>
      </c>
      <c r="E814" s="159" t="s">
        <v>419</v>
      </c>
      <c r="F814" s="331">
        <f>SUM(LARGE(G814:CG814,{1,2,3,4,5,6}))</f>
        <v>0</v>
      </c>
      <c r="G814" s="181"/>
      <c r="H814" s="181"/>
      <c r="I814" s="181"/>
      <c r="J814" s="181"/>
      <c r="K814" s="181"/>
      <c r="L814" s="181"/>
      <c r="M814" s="181"/>
      <c r="N814" s="181"/>
      <c r="O814" s="181"/>
      <c r="P814" s="181"/>
      <c r="Q814" s="181"/>
      <c r="R814" s="181"/>
      <c r="S814" s="181"/>
      <c r="T814" s="181"/>
      <c r="U814" s="181"/>
      <c r="V814" s="181"/>
      <c r="W814" s="181"/>
      <c r="X814" s="181"/>
      <c r="Y814" s="181"/>
      <c r="Z814" s="181"/>
      <c r="AA814" s="181"/>
      <c r="AB814" s="181"/>
      <c r="AC814" s="181"/>
      <c r="AD814" s="181"/>
      <c r="AE814" s="181"/>
      <c r="AF814" s="181"/>
      <c r="AG814" s="181"/>
      <c r="AH814" s="181"/>
      <c r="AI814" s="181"/>
      <c r="AJ814" s="181"/>
      <c r="AK814" s="181"/>
      <c r="AL814" s="181"/>
      <c r="AM814" s="181"/>
      <c r="AN814" s="181"/>
      <c r="AO814" s="181"/>
      <c r="AP814" s="181"/>
      <c r="AQ814" s="181"/>
      <c r="AR814" s="181"/>
      <c r="AS814" s="181"/>
      <c r="AT814" s="181"/>
      <c r="AU814" s="181"/>
      <c r="AV814" s="181"/>
      <c r="AW814" s="181"/>
      <c r="AX814" s="181"/>
      <c r="AY814" s="181"/>
      <c r="AZ814" s="181"/>
      <c r="BA814" s="181"/>
      <c r="BB814" s="181"/>
      <c r="BC814" s="181"/>
      <c r="BD814" s="181"/>
      <c r="BE814" s="181"/>
      <c r="BF814" s="181"/>
      <c r="BG814" s="181"/>
      <c r="BH814" s="181"/>
      <c r="BI814" s="181"/>
      <c r="BJ814" s="182"/>
      <c r="BK814" s="183"/>
      <c r="BL814" s="183"/>
      <c r="BM814" s="183"/>
      <c r="BN814" s="183"/>
      <c r="BO814" s="183"/>
      <c r="BP814" s="183"/>
      <c r="BQ814" s="183"/>
      <c r="BR814" s="183"/>
      <c r="BS814" s="183"/>
      <c r="BT814" s="183"/>
      <c r="BU814" s="183"/>
      <c r="BV814" s="183"/>
      <c r="BW814" s="183"/>
      <c r="BX814" s="183"/>
      <c r="BY814" s="183"/>
      <c r="BZ814" s="183"/>
      <c r="CA814" s="183"/>
      <c r="CB814" s="31">
        <v>0</v>
      </c>
      <c r="CC814" s="31">
        <v>0</v>
      </c>
      <c r="CD814" s="31">
        <v>0</v>
      </c>
      <c r="CE814" s="32">
        <v>0</v>
      </c>
      <c r="CF814" s="32">
        <v>0</v>
      </c>
      <c r="CG814" s="32">
        <v>0</v>
      </c>
    </row>
    <row r="815" spans="1:85" ht="15" customHeight="1" thickBot="1" x14ac:dyDescent="0.3">
      <c r="A815" s="141" t="s">
        <v>3011</v>
      </c>
      <c r="B815" s="19" t="s">
        <v>1130</v>
      </c>
      <c r="C815" s="429" t="s">
        <v>4514</v>
      </c>
      <c r="D815" s="159" t="s">
        <v>1131</v>
      </c>
      <c r="E815" s="159" t="s">
        <v>1031</v>
      </c>
      <c r="F815" s="331">
        <f>SUM(LARGE(G815:CG815,{1,2,3,4,5,6}))</f>
        <v>0</v>
      </c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8"/>
      <c r="BK815" s="183"/>
      <c r="BL815" s="183"/>
      <c r="BM815" s="183"/>
      <c r="BN815" s="183"/>
      <c r="BO815" s="183"/>
      <c r="BP815" s="183"/>
      <c r="BQ815" s="183"/>
      <c r="BR815" s="183"/>
      <c r="BS815" s="183"/>
      <c r="BT815" s="183"/>
      <c r="BU815" s="183"/>
      <c r="BV815" s="183"/>
      <c r="BW815" s="183"/>
      <c r="BX815" s="183"/>
      <c r="BY815" s="183"/>
      <c r="BZ815" s="183"/>
      <c r="CA815" s="183"/>
      <c r="CB815" s="31">
        <v>0</v>
      </c>
      <c r="CC815" s="31">
        <v>0</v>
      </c>
      <c r="CD815" s="31">
        <v>0</v>
      </c>
      <c r="CE815" s="32">
        <v>0</v>
      </c>
      <c r="CF815" s="32">
        <v>0</v>
      </c>
      <c r="CG815" s="32">
        <v>0</v>
      </c>
    </row>
    <row r="816" spans="1:85" ht="15" customHeight="1" thickBot="1" x14ac:dyDescent="0.3">
      <c r="A816" s="141" t="s">
        <v>2516</v>
      </c>
      <c r="B816" s="19" t="s">
        <v>1975</v>
      </c>
      <c r="C816" s="429" t="s">
        <v>4018</v>
      </c>
      <c r="D816" s="159" t="s">
        <v>1976</v>
      </c>
      <c r="E816" s="159" t="s">
        <v>3379</v>
      </c>
      <c r="F816" s="331">
        <f>SUM(LARGE(G816:CG816,{1,2,3,4,5,6}))</f>
        <v>0</v>
      </c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8"/>
      <c r="BK816" s="183"/>
      <c r="BL816" s="183"/>
      <c r="BM816" s="183"/>
      <c r="BN816" s="183"/>
      <c r="BO816" s="183"/>
      <c r="BP816" s="183"/>
      <c r="BQ816" s="183"/>
      <c r="BR816" s="183"/>
      <c r="BS816" s="183"/>
      <c r="BT816" s="183"/>
      <c r="BU816" s="183"/>
      <c r="BV816" s="183"/>
      <c r="BW816" s="183"/>
      <c r="BX816" s="183"/>
      <c r="BY816" s="183"/>
      <c r="BZ816" s="183"/>
      <c r="CA816" s="183"/>
      <c r="CB816" s="31">
        <v>0</v>
      </c>
      <c r="CC816" s="31">
        <v>0</v>
      </c>
      <c r="CD816" s="31">
        <v>0</v>
      </c>
      <c r="CE816" s="32">
        <v>0</v>
      </c>
      <c r="CF816" s="32">
        <v>0</v>
      </c>
      <c r="CG816" s="32">
        <v>0</v>
      </c>
    </row>
    <row r="817" spans="1:85" ht="15" customHeight="1" thickBot="1" x14ac:dyDescent="0.3">
      <c r="A817" s="141" t="s">
        <v>2257</v>
      </c>
      <c r="B817" s="19" t="s">
        <v>2302</v>
      </c>
      <c r="C817" s="429" t="s">
        <v>4203</v>
      </c>
      <c r="D817" s="159" t="s">
        <v>2303</v>
      </c>
      <c r="E817" s="159" t="s">
        <v>292</v>
      </c>
      <c r="F817" s="331">
        <f>SUM(LARGE(G817:CG817,{1,2,3,4,5,6}))</f>
        <v>0</v>
      </c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8"/>
      <c r="BK817" s="183"/>
      <c r="BL817" s="183"/>
      <c r="BM817" s="183"/>
      <c r="BN817" s="183"/>
      <c r="BO817" s="183"/>
      <c r="BP817" s="183"/>
      <c r="BQ817" s="183"/>
      <c r="BR817" s="183"/>
      <c r="BS817" s="183"/>
      <c r="BT817" s="183"/>
      <c r="BU817" s="183"/>
      <c r="BV817" s="183"/>
      <c r="BW817" s="183"/>
      <c r="BX817" s="183"/>
      <c r="BY817" s="183"/>
      <c r="BZ817" s="183"/>
      <c r="CA817" s="183"/>
      <c r="CB817" s="31">
        <v>0</v>
      </c>
      <c r="CC817" s="31">
        <v>0</v>
      </c>
      <c r="CD817" s="31">
        <v>0</v>
      </c>
      <c r="CE817" s="32">
        <v>0</v>
      </c>
      <c r="CF817" s="32">
        <v>0</v>
      </c>
      <c r="CG817" s="32">
        <v>0</v>
      </c>
    </row>
    <row r="818" spans="1:85" ht="15" customHeight="1" thickBot="1" x14ac:dyDescent="0.3">
      <c r="A818" s="141" t="s">
        <v>2991</v>
      </c>
      <c r="B818" s="19" t="s">
        <v>1062</v>
      </c>
      <c r="C818" s="429" t="s">
        <v>4516</v>
      </c>
      <c r="D818" s="159" t="s">
        <v>1063</v>
      </c>
      <c r="E818" s="159" t="s">
        <v>1031</v>
      </c>
      <c r="F818" s="331">
        <f>SUM(LARGE(G818:CG818,{1,2,3,4,5,6}))</f>
        <v>0</v>
      </c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8"/>
      <c r="BK818" s="183"/>
      <c r="BL818" s="183"/>
      <c r="BM818" s="183"/>
      <c r="BN818" s="183"/>
      <c r="BO818" s="183"/>
      <c r="BP818" s="183"/>
      <c r="BQ818" s="183"/>
      <c r="BR818" s="183"/>
      <c r="BS818" s="183"/>
      <c r="BT818" s="183"/>
      <c r="BU818" s="183"/>
      <c r="BV818" s="183"/>
      <c r="BW818" s="183"/>
      <c r="BX818" s="183"/>
      <c r="BY818" s="183"/>
      <c r="BZ818" s="183"/>
      <c r="CA818" s="183"/>
      <c r="CB818" s="31">
        <v>0</v>
      </c>
      <c r="CC818" s="31">
        <v>0</v>
      </c>
      <c r="CD818" s="31">
        <v>0</v>
      </c>
      <c r="CE818" s="32">
        <v>0</v>
      </c>
      <c r="CF818" s="32">
        <v>0</v>
      </c>
      <c r="CG818" s="32">
        <v>0</v>
      </c>
    </row>
    <row r="819" spans="1:85" ht="15" customHeight="1" thickBot="1" x14ac:dyDescent="0.3">
      <c r="A819" s="141" t="s">
        <v>2653</v>
      </c>
      <c r="B819" s="19" t="s">
        <v>1318</v>
      </c>
      <c r="C819" s="429" t="s">
        <v>4611</v>
      </c>
      <c r="D819" s="159" t="s">
        <v>1319</v>
      </c>
      <c r="E819" s="159" t="s">
        <v>409</v>
      </c>
      <c r="F819" s="331">
        <f>SUM(LARGE(G819:CG819,{1,2,3,4,5,6}))</f>
        <v>0</v>
      </c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8"/>
      <c r="BK819" s="183"/>
      <c r="BL819" s="183"/>
      <c r="BM819" s="183"/>
      <c r="BN819" s="183"/>
      <c r="BO819" s="183"/>
      <c r="BP819" s="183"/>
      <c r="BQ819" s="183"/>
      <c r="BR819" s="183"/>
      <c r="BS819" s="183"/>
      <c r="BT819" s="183"/>
      <c r="BU819" s="183"/>
      <c r="BV819" s="183"/>
      <c r="BW819" s="183"/>
      <c r="BX819" s="183"/>
      <c r="BY819" s="183"/>
      <c r="BZ819" s="183"/>
      <c r="CA819" s="183"/>
      <c r="CB819" s="31">
        <v>0</v>
      </c>
      <c r="CC819" s="31">
        <v>0</v>
      </c>
      <c r="CD819" s="31">
        <v>0</v>
      </c>
      <c r="CE819" s="32">
        <v>0</v>
      </c>
      <c r="CF819" s="32">
        <v>0</v>
      </c>
      <c r="CG819" s="32">
        <v>0</v>
      </c>
    </row>
    <row r="820" spans="1:85" ht="15" customHeight="1" thickBot="1" x14ac:dyDescent="0.3">
      <c r="A820" s="141" t="s">
        <v>3044</v>
      </c>
      <c r="B820" s="19" t="s">
        <v>2839</v>
      </c>
      <c r="C820" s="429" t="s">
        <v>4286</v>
      </c>
      <c r="D820" s="159" t="s">
        <v>3305</v>
      </c>
      <c r="E820" s="159" t="s">
        <v>526</v>
      </c>
      <c r="F820" s="331">
        <f>SUM(LARGE(G820:CG820,{1,2,3,4,5,6}))</f>
        <v>0</v>
      </c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8"/>
      <c r="BK820" s="183"/>
      <c r="BL820" s="183"/>
      <c r="BM820" s="183"/>
      <c r="BN820" s="183"/>
      <c r="BO820" s="183"/>
      <c r="BP820" s="183"/>
      <c r="BQ820" s="183"/>
      <c r="BR820" s="183"/>
      <c r="BS820" s="183"/>
      <c r="BT820" s="183"/>
      <c r="BU820" s="183"/>
      <c r="BV820" s="183"/>
      <c r="BW820" s="183"/>
      <c r="BX820" s="183"/>
      <c r="BY820" s="183"/>
      <c r="BZ820" s="183"/>
      <c r="CA820" s="183"/>
      <c r="CB820" s="31">
        <v>0</v>
      </c>
      <c r="CC820" s="31">
        <v>0</v>
      </c>
      <c r="CD820" s="31">
        <v>0</v>
      </c>
      <c r="CE820" s="32">
        <v>0</v>
      </c>
      <c r="CF820" s="32">
        <v>0</v>
      </c>
      <c r="CG820" s="32">
        <v>0</v>
      </c>
    </row>
    <row r="821" spans="1:85" ht="15" customHeight="1" thickBot="1" x14ac:dyDescent="0.3">
      <c r="A821" s="141" t="s">
        <v>3025</v>
      </c>
      <c r="B821" s="19" t="s">
        <v>2855</v>
      </c>
      <c r="C821" s="429" t="s">
        <v>4612</v>
      </c>
      <c r="D821" s="159" t="s">
        <v>3240</v>
      </c>
      <c r="E821" s="159" t="s">
        <v>306</v>
      </c>
      <c r="F821" s="331">
        <f>SUM(LARGE(G821:CG821,{1,2,3,4,5,6}))</f>
        <v>0</v>
      </c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8"/>
      <c r="BK821" s="183"/>
      <c r="BL821" s="183"/>
      <c r="BM821" s="183"/>
      <c r="BN821" s="183"/>
      <c r="BO821" s="183"/>
      <c r="BP821" s="183"/>
      <c r="BQ821" s="183"/>
      <c r="BR821" s="183"/>
      <c r="BS821" s="183"/>
      <c r="BT821" s="183"/>
      <c r="BU821" s="183"/>
      <c r="BV821" s="183"/>
      <c r="BW821" s="183"/>
      <c r="BX821" s="183"/>
      <c r="BY821" s="183"/>
      <c r="BZ821" s="183"/>
      <c r="CA821" s="183"/>
      <c r="CB821" s="31">
        <v>0</v>
      </c>
      <c r="CC821" s="31">
        <v>0</v>
      </c>
      <c r="CD821" s="31">
        <v>0</v>
      </c>
      <c r="CE821" s="32">
        <v>0</v>
      </c>
      <c r="CF821" s="32">
        <v>0</v>
      </c>
      <c r="CG821" s="32">
        <v>0</v>
      </c>
    </row>
    <row r="822" spans="1:85" ht="15" customHeight="1" thickBot="1" x14ac:dyDescent="0.3">
      <c r="A822" s="141" t="s">
        <v>2263</v>
      </c>
      <c r="B822" s="19" t="s">
        <v>1652</v>
      </c>
      <c r="C822" s="429" t="s">
        <v>3726</v>
      </c>
      <c r="D822" s="159" t="s">
        <v>1653</v>
      </c>
      <c r="E822" s="159" t="s">
        <v>176</v>
      </c>
      <c r="F822" s="331">
        <f>SUM(LARGE(G822:CG822,{1,2,3,4,5,6}))</f>
        <v>0</v>
      </c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8"/>
      <c r="BK822" s="183"/>
      <c r="BL822" s="183"/>
      <c r="BM822" s="183"/>
      <c r="BN822" s="183"/>
      <c r="BO822" s="183"/>
      <c r="BP822" s="183"/>
      <c r="BQ822" s="183"/>
      <c r="BR822" s="183"/>
      <c r="BS822" s="183"/>
      <c r="BT822" s="183"/>
      <c r="BU822" s="183"/>
      <c r="BV822" s="183"/>
      <c r="BW822" s="183"/>
      <c r="BX822" s="183"/>
      <c r="BY822" s="183"/>
      <c r="BZ822" s="183"/>
      <c r="CA822" s="183"/>
      <c r="CB822" s="31">
        <v>0</v>
      </c>
      <c r="CC822" s="31">
        <v>0</v>
      </c>
      <c r="CD822" s="31">
        <v>0</v>
      </c>
      <c r="CE822" s="32">
        <v>0</v>
      </c>
      <c r="CF822" s="32">
        <v>0</v>
      </c>
      <c r="CG822" s="32">
        <v>0</v>
      </c>
    </row>
    <row r="823" spans="1:85" ht="15" customHeight="1" thickBot="1" x14ac:dyDescent="0.3">
      <c r="A823" s="141" t="s">
        <v>2656</v>
      </c>
      <c r="B823" s="19" t="s">
        <v>2856</v>
      </c>
      <c r="C823" s="429" t="s">
        <v>4613</v>
      </c>
      <c r="D823" s="159" t="s">
        <v>3243</v>
      </c>
      <c r="E823" s="159" t="s">
        <v>794</v>
      </c>
      <c r="F823" s="331">
        <f>SUM(LARGE(G823:CG823,{1,2,3,4,5,6}))</f>
        <v>0</v>
      </c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8"/>
      <c r="BK823" s="183"/>
      <c r="BL823" s="183"/>
      <c r="BM823" s="183"/>
      <c r="BN823" s="183"/>
      <c r="BO823" s="183"/>
      <c r="BP823" s="183"/>
      <c r="BQ823" s="183"/>
      <c r="BR823" s="183"/>
      <c r="BS823" s="183"/>
      <c r="BT823" s="183"/>
      <c r="BU823" s="183"/>
      <c r="BV823" s="183"/>
      <c r="BW823" s="183"/>
      <c r="BX823" s="183"/>
      <c r="BY823" s="183"/>
      <c r="BZ823" s="183"/>
      <c r="CA823" s="183"/>
      <c r="CB823" s="31">
        <v>0</v>
      </c>
      <c r="CC823" s="31">
        <v>0</v>
      </c>
      <c r="CD823" s="31">
        <v>0</v>
      </c>
      <c r="CE823" s="32">
        <v>0</v>
      </c>
      <c r="CF823" s="32">
        <v>0</v>
      </c>
      <c r="CG823" s="32">
        <v>0</v>
      </c>
    </row>
    <row r="824" spans="1:85" ht="15" customHeight="1" thickBot="1" x14ac:dyDescent="0.3">
      <c r="A824" s="141" t="s">
        <v>2443</v>
      </c>
      <c r="B824" s="19" t="s">
        <v>2077</v>
      </c>
      <c r="C824" s="429" t="s">
        <v>4614</v>
      </c>
      <c r="D824" s="159" t="s">
        <v>3244</v>
      </c>
      <c r="E824" s="159" t="s">
        <v>162</v>
      </c>
      <c r="F824" s="331">
        <f>SUM(LARGE(G824:CG824,{1,2,3,4,5,6}))</f>
        <v>0</v>
      </c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8"/>
      <c r="BK824" s="183"/>
      <c r="BL824" s="183"/>
      <c r="BM824" s="183"/>
      <c r="BN824" s="183"/>
      <c r="BO824" s="183"/>
      <c r="BP824" s="183"/>
      <c r="BQ824" s="183"/>
      <c r="BR824" s="183"/>
      <c r="BS824" s="183"/>
      <c r="BT824" s="183"/>
      <c r="BU824" s="183"/>
      <c r="BV824" s="183"/>
      <c r="BW824" s="183"/>
      <c r="BX824" s="183"/>
      <c r="BY824" s="183"/>
      <c r="BZ824" s="183"/>
      <c r="CA824" s="183"/>
      <c r="CB824" s="31">
        <v>0</v>
      </c>
      <c r="CC824" s="31">
        <v>0</v>
      </c>
      <c r="CD824" s="31">
        <v>0</v>
      </c>
      <c r="CE824" s="32">
        <v>0</v>
      </c>
      <c r="CF824" s="32">
        <v>0</v>
      </c>
      <c r="CG824" s="32">
        <v>0</v>
      </c>
    </row>
    <row r="825" spans="1:85" ht="15" customHeight="1" thickBot="1" x14ac:dyDescent="0.3">
      <c r="A825" s="141" t="s">
        <v>2481</v>
      </c>
      <c r="B825" s="19" t="s">
        <v>2857</v>
      </c>
      <c r="C825" s="429" t="s">
        <v>4615</v>
      </c>
      <c r="D825" s="159" t="s">
        <v>3245</v>
      </c>
      <c r="E825" s="159" t="s">
        <v>4656</v>
      </c>
      <c r="F825" s="331">
        <f>SUM(LARGE(G825:CG825,{1,2,3,4,5,6}))</f>
        <v>0</v>
      </c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8"/>
      <c r="BK825" s="183"/>
      <c r="BL825" s="183"/>
      <c r="BM825" s="183"/>
      <c r="BN825" s="183"/>
      <c r="BO825" s="183"/>
      <c r="BP825" s="183"/>
      <c r="BQ825" s="183"/>
      <c r="BR825" s="183"/>
      <c r="BS825" s="183"/>
      <c r="BT825" s="183"/>
      <c r="BU825" s="183"/>
      <c r="BV825" s="183"/>
      <c r="BW825" s="183"/>
      <c r="BX825" s="183"/>
      <c r="BY825" s="183"/>
      <c r="BZ825" s="183"/>
      <c r="CA825" s="183"/>
      <c r="CB825" s="31">
        <v>0</v>
      </c>
      <c r="CC825" s="31">
        <v>0</v>
      </c>
      <c r="CD825" s="31">
        <v>0</v>
      </c>
      <c r="CE825" s="32">
        <v>0</v>
      </c>
      <c r="CF825" s="32">
        <v>0</v>
      </c>
      <c r="CG825" s="32">
        <v>0</v>
      </c>
    </row>
    <row r="826" spans="1:85" ht="15" customHeight="1" thickBot="1" x14ac:dyDescent="0.3">
      <c r="A826" s="141" t="s">
        <v>2658</v>
      </c>
      <c r="B826" s="21" t="s">
        <v>1326</v>
      </c>
      <c r="C826" s="429" t="s">
        <v>4616</v>
      </c>
      <c r="D826" s="159" t="s">
        <v>1327</v>
      </c>
      <c r="E826" s="159" t="s">
        <v>794</v>
      </c>
      <c r="F826" s="331">
        <f>SUM(LARGE(G826:CG826,{1,2,3,4,5,6}))</f>
        <v>0</v>
      </c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8"/>
      <c r="BK826" s="183"/>
      <c r="BL826" s="183"/>
      <c r="BM826" s="183"/>
      <c r="BN826" s="183"/>
      <c r="BO826" s="183"/>
      <c r="BP826" s="183"/>
      <c r="BQ826" s="183"/>
      <c r="BR826" s="183"/>
      <c r="BS826" s="183"/>
      <c r="BT826" s="183"/>
      <c r="BU826" s="183"/>
      <c r="BV826" s="183"/>
      <c r="BW826" s="183"/>
      <c r="BX826" s="183"/>
      <c r="BY826" s="183"/>
      <c r="BZ826" s="183"/>
      <c r="CA826" s="183"/>
      <c r="CB826" s="31">
        <v>0</v>
      </c>
      <c r="CC826" s="31">
        <v>0</v>
      </c>
      <c r="CD826" s="31">
        <v>0</v>
      </c>
      <c r="CE826" s="32">
        <v>0</v>
      </c>
      <c r="CF826" s="32">
        <v>0</v>
      </c>
      <c r="CG826" s="32">
        <v>0</v>
      </c>
    </row>
    <row r="827" spans="1:85" ht="15" customHeight="1" thickBot="1" x14ac:dyDescent="0.3">
      <c r="A827" s="141" t="s">
        <v>2495</v>
      </c>
      <c r="B827" s="19" t="s">
        <v>1328</v>
      </c>
      <c r="C827" s="429" t="s">
        <v>4617</v>
      </c>
      <c r="D827" s="159" t="s">
        <v>1329</v>
      </c>
      <c r="E827" s="159" t="s">
        <v>152</v>
      </c>
      <c r="F827" s="331">
        <f>SUM(LARGE(G827:CG827,{1,2,3,4,5,6}))</f>
        <v>0</v>
      </c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8"/>
      <c r="BK827" s="183"/>
      <c r="BL827" s="183"/>
      <c r="BM827" s="183"/>
      <c r="BN827" s="183"/>
      <c r="BO827" s="183"/>
      <c r="BP827" s="183"/>
      <c r="BQ827" s="183"/>
      <c r="BR827" s="183"/>
      <c r="BS827" s="183"/>
      <c r="BT827" s="183"/>
      <c r="BU827" s="183"/>
      <c r="BV827" s="183"/>
      <c r="BW827" s="183"/>
      <c r="BX827" s="183"/>
      <c r="BY827" s="183"/>
      <c r="BZ827" s="183"/>
      <c r="CA827" s="183"/>
      <c r="CB827" s="31">
        <v>0</v>
      </c>
      <c r="CC827" s="31">
        <v>0</v>
      </c>
      <c r="CD827" s="31">
        <v>0</v>
      </c>
      <c r="CE827" s="32">
        <v>0</v>
      </c>
      <c r="CF827" s="32">
        <v>0</v>
      </c>
      <c r="CG827" s="32">
        <v>0</v>
      </c>
    </row>
    <row r="828" spans="1:85" ht="15" customHeight="1" thickBot="1" x14ac:dyDescent="0.3">
      <c r="A828" s="141" t="s">
        <v>2446</v>
      </c>
      <c r="B828" s="19" t="s">
        <v>2905</v>
      </c>
      <c r="C828" s="429" t="s">
        <v>4618</v>
      </c>
      <c r="D828" s="159" t="s">
        <v>3344</v>
      </c>
      <c r="E828" s="159" t="s">
        <v>162</v>
      </c>
      <c r="F828" s="331">
        <f>SUM(LARGE(G828:CG828,{1,2,3,4,5,6}))</f>
        <v>0</v>
      </c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8"/>
      <c r="BK828" s="183"/>
      <c r="BL828" s="183"/>
      <c r="BM828" s="183"/>
      <c r="BN828" s="183"/>
      <c r="BO828" s="183"/>
      <c r="BP828" s="183"/>
      <c r="BQ828" s="183"/>
      <c r="BR828" s="183"/>
      <c r="BS828" s="183"/>
      <c r="BT828" s="183"/>
      <c r="BU828" s="183"/>
      <c r="BV828" s="183"/>
      <c r="BW828" s="183"/>
      <c r="BX828" s="183"/>
      <c r="BY828" s="183"/>
      <c r="BZ828" s="183"/>
      <c r="CA828" s="183"/>
      <c r="CB828" s="31">
        <v>0</v>
      </c>
      <c r="CC828" s="31">
        <v>0</v>
      </c>
      <c r="CD828" s="31">
        <v>0</v>
      </c>
      <c r="CE828" s="32">
        <v>0</v>
      </c>
      <c r="CF828" s="32">
        <v>0</v>
      </c>
      <c r="CG828" s="32">
        <v>0</v>
      </c>
    </row>
    <row r="829" spans="1:85" ht="15" customHeight="1" thickBot="1" x14ac:dyDescent="0.3">
      <c r="A829" s="141" t="s">
        <v>2666</v>
      </c>
      <c r="B829" s="21" t="s">
        <v>3057</v>
      </c>
      <c r="C829" s="429" t="s">
        <v>4619</v>
      </c>
      <c r="D829" s="159" t="s">
        <v>3355</v>
      </c>
      <c r="E829" s="159" t="s">
        <v>152</v>
      </c>
      <c r="F829" s="331">
        <f>SUM(LARGE(G829:CG829,{1,2,3,4,5,6}))</f>
        <v>0</v>
      </c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8"/>
      <c r="BK829" s="183"/>
      <c r="BL829" s="183"/>
      <c r="BM829" s="183"/>
      <c r="BN829" s="183"/>
      <c r="BO829" s="183"/>
      <c r="BP829" s="183"/>
      <c r="BQ829" s="183"/>
      <c r="BR829" s="183"/>
      <c r="BS829" s="183"/>
      <c r="BT829" s="183"/>
      <c r="BU829" s="183"/>
      <c r="BV829" s="183"/>
      <c r="BW829" s="183"/>
      <c r="BX829" s="183"/>
      <c r="BY829" s="183"/>
      <c r="BZ829" s="183"/>
      <c r="CA829" s="183"/>
      <c r="CB829" s="31">
        <v>0</v>
      </c>
      <c r="CC829" s="31">
        <v>0</v>
      </c>
      <c r="CD829" s="31">
        <v>0</v>
      </c>
      <c r="CE829" s="32">
        <v>0</v>
      </c>
      <c r="CF829" s="32">
        <v>0</v>
      </c>
      <c r="CG829" s="32">
        <v>0</v>
      </c>
    </row>
    <row r="830" spans="1:85" ht="15" customHeight="1" thickBot="1" x14ac:dyDescent="0.3">
      <c r="A830" s="141" t="s">
        <v>3049</v>
      </c>
      <c r="B830" s="19" t="s">
        <v>2925</v>
      </c>
      <c r="C830" s="429" t="s">
        <v>4620</v>
      </c>
      <c r="D830" s="159" t="s">
        <v>3345</v>
      </c>
      <c r="E830" s="159" t="s">
        <v>1006</v>
      </c>
      <c r="F830" s="331">
        <f>SUM(LARGE(G830:CG830,{1,2,3,4,5,6}))</f>
        <v>0</v>
      </c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8"/>
      <c r="BK830" s="183"/>
      <c r="BL830" s="183"/>
      <c r="BM830" s="183"/>
      <c r="BN830" s="183"/>
      <c r="BO830" s="183"/>
      <c r="BP830" s="183"/>
      <c r="BQ830" s="183"/>
      <c r="BR830" s="183"/>
      <c r="BS830" s="183"/>
      <c r="BT830" s="183"/>
      <c r="BU830" s="183"/>
      <c r="BV830" s="183"/>
      <c r="BW830" s="183"/>
      <c r="BX830" s="183"/>
      <c r="BY830" s="183"/>
      <c r="BZ830" s="183"/>
      <c r="CA830" s="183"/>
      <c r="CB830" s="31">
        <v>0</v>
      </c>
      <c r="CC830" s="31">
        <v>0</v>
      </c>
      <c r="CD830" s="31">
        <v>0</v>
      </c>
      <c r="CE830" s="32">
        <v>0</v>
      </c>
      <c r="CF830" s="32">
        <v>0</v>
      </c>
      <c r="CG830" s="32">
        <v>0</v>
      </c>
    </row>
    <row r="831" spans="1:85" ht="15" customHeight="1" thickBot="1" x14ac:dyDescent="0.3">
      <c r="A831" s="141" t="s">
        <v>2619</v>
      </c>
      <c r="B831" s="19" t="s">
        <v>2479</v>
      </c>
      <c r="C831" s="429" t="s">
        <v>4207</v>
      </c>
      <c r="D831" s="159" t="s">
        <v>2480</v>
      </c>
      <c r="E831" s="159" t="s">
        <v>206</v>
      </c>
      <c r="F831" s="331">
        <f>SUM(LARGE(G831:CG831,{1,2,3,4,5,6}))</f>
        <v>0</v>
      </c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8"/>
      <c r="BK831" s="183"/>
      <c r="BL831" s="183"/>
      <c r="BM831" s="183"/>
      <c r="BN831" s="183"/>
      <c r="BO831" s="183"/>
      <c r="BP831" s="183"/>
      <c r="BQ831" s="183"/>
      <c r="BR831" s="183"/>
      <c r="BS831" s="183"/>
      <c r="BT831" s="183"/>
      <c r="BU831" s="183"/>
      <c r="BV831" s="183"/>
      <c r="BW831" s="183"/>
      <c r="BX831" s="183"/>
      <c r="BY831" s="183"/>
      <c r="BZ831" s="183"/>
      <c r="CA831" s="183"/>
      <c r="CB831" s="31">
        <v>0</v>
      </c>
      <c r="CC831" s="31">
        <v>0</v>
      </c>
      <c r="CD831" s="31">
        <v>0</v>
      </c>
      <c r="CE831" s="32">
        <v>0</v>
      </c>
      <c r="CF831" s="32">
        <v>0</v>
      </c>
      <c r="CG831" s="32">
        <v>0</v>
      </c>
    </row>
    <row r="832" spans="1:85" ht="15" customHeight="1" thickBot="1" x14ac:dyDescent="0.3">
      <c r="A832" s="141" t="s">
        <v>2387</v>
      </c>
      <c r="B832" s="19" t="s">
        <v>2860</v>
      </c>
      <c r="C832" s="429" t="s">
        <v>4621</v>
      </c>
      <c r="D832" s="159" t="s">
        <v>3251</v>
      </c>
      <c r="E832" s="159" t="s">
        <v>152</v>
      </c>
      <c r="F832" s="331">
        <f>SUM(LARGE(G832:CG832,{1,2,3,4,5,6}))</f>
        <v>0</v>
      </c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8"/>
      <c r="BK832" s="183"/>
      <c r="BL832" s="183"/>
      <c r="BM832" s="183"/>
      <c r="BN832" s="183"/>
      <c r="BO832" s="183"/>
      <c r="BP832" s="183"/>
      <c r="BQ832" s="183"/>
      <c r="BR832" s="183"/>
      <c r="BS832" s="183"/>
      <c r="BT832" s="183"/>
      <c r="BU832" s="183"/>
      <c r="BV832" s="183"/>
      <c r="BW832" s="183"/>
      <c r="BX832" s="183"/>
      <c r="BY832" s="183"/>
      <c r="BZ832" s="183"/>
      <c r="CA832" s="183"/>
      <c r="CB832" s="31">
        <v>0</v>
      </c>
      <c r="CC832" s="31">
        <v>0</v>
      </c>
      <c r="CD832" s="31">
        <v>0</v>
      </c>
      <c r="CE832" s="32">
        <v>0</v>
      </c>
      <c r="CF832" s="32">
        <v>0</v>
      </c>
      <c r="CG832" s="32">
        <v>0</v>
      </c>
    </row>
    <row r="833" spans="1:85" ht="15" customHeight="1" thickBot="1" x14ac:dyDescent="0.3">
      <c r="A833" s="141" t="s">
        <v>2497</v>
      </c>
      <c r="B833" s="21" t="s">
        <v>1340</v>
      </c>
      <c r="C833" s="429" t="s">
        <v>3700</v>
      </c>
      <c r="D833" s="159" t="s">
        <v>1341</v>
      </c>
      <c r="E833" s="159" t="s">
        <v>684</v>
      </c>
      <c r="F833" s="331">
        <f>SUM(LARGE(G833:CG833,{1,2,3,4,5,6}))</f>
        <v>0</v>
      </c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8"/>
      <c r="BK833" s="183"/>
      <c r="BL833" s="183"/>
      <c r="BM833" s="183"/>
      <c r="BN833" s="183"/>
      <c r="BO833" s="183"/>
      <c r="BP833" s="183"/>
      <c r="BQ833" s="183"/>
      <c r="BR833" s="183"/>
      <c r="BS833" s="183"/>
      <c r="BT833" s="183"/>
      <c r="BU833" s="183"/>
      <c r="BV833" s="183"/>
      <c r="BW833" s="183"/>
      <c r="BX833" s="183"/>
      <c r="BY833" s="183"/>
      <c r="BZ833" s="183"/>
      <c r="CA833" s="183"/>
      <c r="CB833" s="31">
        <v>0</v>
      </c>
      <c r="CC833" s="31">
        <v>0</v>
      </c>
      <c r="CD833" s="31">
        <v>0</v>
      </c>
      <c r="CE833" s="32">
        <v>0</v>
      </c>
      <c r="CF833" s="32">
        <v>0</v>
      </c>
      <c r="CG833" s="32">
        <v>0</v>
      </c>
    </row>
    <row r="834" spans="1:85" ht="15" customHeight="1" thickBot="1" x14ac:dyDescent="0.3">
      <c r="A834" s="141" t="s">
        <v>2761</v>
      </c>
      <c r="B834" s="19" t="s">
        <v>2625</v>
      </c>
      <c r="C834" s="429" t="s">
        <v>4622</v>
      </c>
      <c r="D834" s="159" t="s">
        <v>3257</v>
      </c>
      <c r="E834" s="159" t="s">
        <v>409</v>
      </c>
      <c r="F834" s="331">
        <f>SUM(LARGE(G834:CG834,{1,2,3,4,5,6}))</f>
        <v>0</v>
      </c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8"/>
      <c r="BK834" s="183"/>
      <c r="BL834" s="183"/>
      <c r="BM834" s="183"/>
      <c r="BN834" s="183"/>
      <c r="BO834" s="183"/>
      <c r="BP834" s="183"/>
      <c r="BQ834" s="183"/>
      <c r="BR834" s="183"/>
      <c r="BS834" s="183"/>
      <c r="BT834" s="183"/>
      <c r="BU834" s="183"/>
      <c r="BV834" s="183"/>
      <c r="BW834" s="183"/>
      <c r="BX834" s="183"/>
      <c r="BY834" s="183"/>
      <c r="BZ834" s="183"/>
      <c r="CA834" s="183"/>
      <c r="CB834" s="31">
        <v>0</v>
      </c>
      <c r="CC834" s="31">
        <v>0</v>
      </c>
      <c r="CD834" s="31">
        <v>0</v>
      </c>
      <c r="CE834" s="32">
        <v>0</v>
      </c>
      <c r="CF834" s="32">
        <v>0</v>
      </c>
      <c r="CG834" s="32">
        <v>0</v>
      </c>
    </row>
    <row r="835" spans="1:85" ht="15" customHeight="1" thickBot="1" x14ac:dyDescent="0.3">
      <c r="A835" s="141" t="s">
        <v>2434</v>
      </c>
      <c r="B835" s="69" t="s">
        <v>1806</v>
      </c>
      <c r="C835" s="429" t="s">
        <v>4528</v>
      </c>
      <c r="D835" s="159" t="s">
        <v>1807</v>
      </c>
      <c r="E835" s="159" t="s">
        <v>393</v>
      </c>
      <c r="F835" s="331">
        <f>SUM(LARGE(G835:CG835,{1,2,3,4,5,6}))</f>
        <v>0</v>
      </c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8"/>
      <c r="BK835" s="183"/>
      <c r="BL835" s="183"/>
      <c r="BM835" s="183"/>
      <c r="BN835" s="183"/>
      <c r="BO835" s="183"/>
      <c r="BP835" s="183"/>
      <c r="BQ835" s="183"/>
      <c r="BR835" s="183"/>
      <c r="BS835" s="183"/>
      <c r="BT835" s="183"/>
      <c r="BU835" s="183"/>
      <c r="BV835" s="183"/>
      <c r="BW835" s="183"/>
      <c r="BX835" s="183"/>
      <c r="BY835" s="183"/>
      <c r="BZ835" s="183"/>
      <c r="CA835" s="183"/>
      <c r="CB835" s="31">
        <v>0</v>
      </c>
      <c r="CC835" s="31">
        <v>0</v>
      </c>
      <c r="CD835" s="31">
        <v>0</v>
      </c>
      <c r="CE835" s="32">
        <v>0</v>
      </c>
      <c r="CF835" s="32">
        <v>0</v>
      </c>
      <c r="CG835" s="32">
        <v>0</v>
      </c>
    </row>
    <row r="836" spans="1:85" ht="15" customHeight="1" thickBot="1" x14ac:dyDescent="0.3">
      <c r="A836" s="141" t="s">
        <v>2499</v>
      </c>
      <c r="B836" s="21" t="s">
        <v>3058</v>
      </c>
      <c r="C836" s="429" t="s">
        <v>4623</v>
      </c>
      <c r="D836" s="159" t="s">
        <v>3356</v>
      </c>
      <c r="E836" s="159" t="s">
        <v>292</v>
      </c>
      <c r="F836" s="331">
        <f>SUM(LARGE(G836:CG836,{1,2,3,4,5,6}))</f>
        <v>0</v>
      </c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8"/>
      <c r="BK836" s="183"/>
      <c r="BL836" s="183"/>
      <c r="BM836" s="183"/>
      <c r="BN836" s="183"/>
      <c r="BO836" s="183"/>
      <c r="BP836" s="183"/>
      <c r="BQ836" s="183"/>
      <c r="BR836" s="183"/>
      <c r="BS836" s="183"/>
      <c r="BT836" s="183"/>
      <c r="BU836" s="183"/>
      <c r="BV836" s="183"/>
      <c r="BW836" s="183"/>
      <c r="BX836" s="183"/>
      <c r="BY836" s="183"/>
      <c r="BZ836" s="183"/>
      <c r="CA836" s="183"/>
      <c r="CB836" s="31">
        <v>0</v>
      </c>
      <c r="CC836" s="31">
        <v>0</v>
      </c>
      <c r="CD836" s="31">
        <v>0</v>
      </c>
      <c r="CE836" s="32">
        <v>0</v>
      </c>
      <c r="CF836" s="32">
        <v>0</v>
      </c>
      <c r="CG836" s="32">
        <v>0</v>
      </c>
    </row>
    <row r="837" spans="1:85" ht="15" customHeight="1" thickBot="1" x14ac:dyDescent="0.3">
      <c r="A837" s="141" t="s">
        <v>2784</v>
      </c>
      <c r="B837" s="21" t="s">
        <v>3059</v>
      </c>
      <c r="C837" s="429" t="s">
        <v>4624</v>
      </c>
      <c r="D837" s="159" t="s">
        <v>3357</v>
      </c>
      <c r="E837" s="159" t="s">
        <v>310</v>
      </c>
      <c r="F837" s="331">
        <f>SUM(LARGE(G837:CG837,{1,2,3,4,5,6}))</f>
        <v>0</v>
      </c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8"/>
      <c r="BK837" s="183"/>
      <c r="BL837" s="183"/>
      <c r="BM837" s="183"/>
      <c r="BN837" s="183"/>
      <c r="BO837" s="183"/>
      <c r="BP837" s="183"/>
      <c r="BQ837" s="183"/>
      <c r="BR837" s="183"/>
      <c r="BS837" s="183"/>
      <c r="BT837" s="183"/>
      <c r="BU837" s="183"/>
      <c r="BV837" s="183"/>
      <c r="BW837" s="183"/>
      <c r="BX837" s="183"/>
      <c r="BY837" s="183"/>
      <c r="BZ837" s="183"/>
      <c r="CA837" s="183"/>
      <c r="CB837" s="31">
        <v>0</v>
      </c>
      <c r="CC837" s="31">
        <v>0</v>
      </c>
      <c r="CD837" s="31">
        <v>0</v>
      </c>
      <c r="CE837" s="32">
        <v>0</v>
      </c>
      <c r="CF837" s="32">
        <v>0</v>
      </c>
      <c r="CG837" s="32">
        <v>0</v>
      </c>
    </row>
    <row r="838" spans="1:85" ht="15" customHeight="1" thickBot="1" x14ac:dyDescent="0.3">
      <c r="A838" s="141" t="s">
        <v>2328</v>
      </c>
      <c r="B838" s="69" t="s">
        <v>1997</v>
      </c>
      <c r="C838" s="429" t="s">
        <v>3917</v>
      </c>
      <c r="D838" s="159" t="s">
        <v>1998</v>
      </c>
      <c r="E838" s="159" t="s">
        <v>888</v>
      </c>
      <c r="F838" s="331">
        <f>SUM(LARGE(G838:CG838,{1,2,3,4,5,6}))</f>
        <v>0</v>
      </c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8"/>
      <c r="BK838" s="183"/>
      <c r="BL838" s="183"/>
      <c r="BM838" s="183"/>
      <c r="BN838" s="183"/>
      <c r="BO838" s="183"/>
      <c r="BP838" s="183"/>
      <c r="BQ838" s="183"/>
      <c r="BR838" s="183"/>
      <c r="BS838" s="183"/>
      <c r="BT838" s="183"/>
      <c r="BU838" s="183"/>
      <c r="BV838" s="183"/>
      <c r="BW838" s="183"/>
      <c r="BX838" s="183"/>
      <c r="BY838" s="183"/>
      <c r="BZ838" s="183"/>
      <c r="CA838" s="183"/>
      <c r="CB838" s="31">
        <v>0</v>
      </c>
      <c r="CC838" s="31">
        <v>0</v>
      </c>
      <c r="CD838" s="31">
        <v>0</v>
      </c>
      <c r="CE838" s="32">
        <v>0</v>
      </c>
      <c r="CF838" s="32">
        <v>0</v>
      </c>
      <c r="CG838" s="32">
        <v>0</v>
      </c>
    </row>
    <row r="839" spans="1:85" ht="15" customHeight="1" thickBot="1" x14ac:dyDescent="0.3">
      <c r="A839" s="141" t="s">
        <v>2501</v>
      </c>
      <c r="B839" s="19" t="s">
        <v>2315</v>
      </c>
      <c r="C839" s="429" t="s">
        <v>4209</v>
      </c>
      <c r="D839" s="159" t="s">
        <v>2316</v>
      </c>
      <c r="E839" s="159" t="s">
        <v>292</v>
      </c>
      <c r="F839" s="331">
        <f>SUM(LARGE(G839:CG839,{1,2,3,4,5,6}))</f>
        <v>0</v>
      </c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8"/>
      <c r="BK839" s="183"/>
      <c r="BL839" s="183"/>
      <c r="BM839" s="183"/>
      <c r="BN839" s="183"/>
      <c r="BO839" s="183"/>
      <c r="BP839" s="183"/>
      <c r="BQ839" s="183"/>
      <c r="BR839" s="183"/>
      <c r="BS839" s="183"/>
      <c r="BT839" s="183"/>
      <c r="BU839" s="183"/>
      <c r="BV839" s="183"/>
      <c r="BW839" s="183"/>
      <c r="BX839" s="183"/>
      <c r="BY839" s="183"/>
      <c r="BZ839" s="183"/>
      <c r="CA839" s="183"/>
      <c r="CB839" s="31">
        <v>0</v>
      </c>
      <c r="CC839" s="31">
        <v>0</v>
      </c>
      <c r="CD839" s="31">
        <v>0</v>
      </c>
      <c r="CE839" s="32">
        <v>0</v>
      </c>
      <c r="CF839" s="32">
        <v>0</v>
      </c>
      <c r="CG839" s="32">
        <v>0</v>
      </c>
    </row>
    <row r="840" spans="1:85" ht="15" customHeight="1" thickBot="1" x14ac:dyDescent="0.3">
      <c r="A840" s="141" t="s">
        <v>2746</v>
      </c>
      <c r="B840" s="19" t="s">
        <v>1343</v>
      </c>
      <c r="C840" s="429" t="s">
        <v>4625</v>
      </c>
      <c r="D840" s="159" t="s">
        <v>1344</v>
      </c>
      <c r="E840" s="159" t="s">
        <v>684</v>
      </c>
      <c r="F840" s="331">
        <f>SUM(LARGE(G840:CG840,{1,2,3,4,5,6}))</f>
        <v>0</v>
      </c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8"/>
      <c r="BK840" s="183"/>
      <c r="BL840" s="183"/>
      <c r="BM840" s="183"/>
      <c r="BN840" s="183"/>
      <c r="BO840" s="183"/>
      <c r="BP840" s="183"/>
      <c r="BQ840" s="183"/>
      <c r="BR840" s="183"/>
      <c r="BS840" s="183"/>
      <c r="BT840" s="183"/>
      <c r="BU840" s="183"/>
      <c r="BV840" s="183"/>
      <c r="BW840" s="183"/>
      <c r="BX840" s="183"/>
      <c r="BY840" s="183"/>
      <c r="BZ840" s="183"/>
      <c r="CA840" s="183"/>
      <c r="CB840" s="31">
        <v>0</v>
      </c>
      <c r="CC840" s="31">
        <v>0</v>
      </c>
      <c r="CD840" s="31">
        <v>0</v>
      </c>
      <c r="CE840" s="32">
        <v>0</v>
      </c>
      <c r="CF840" s="32">
        <v>0</v>
      </c>
      <c r="CG840" s="32">
        <v>0</v>
      </c>
    </row>
    <row r="841" spans="1:85" ht="15" customHeight="1" thickBot="1" x14ac:dyDescent="0.3">
      <c r="A841" s="141" t="s">
        <v>2992</v>
      </c>
      <c r="B841" s="19" t="s">
        <v>2993</v>
      </c>
      <c r="C841" s="429" t="s">
        <v>4626</v>
      </c>
      <c r="D841" s="159" t="s">
        <v>3358</v>
      </c>
      <c r="E841" s="159" t="s">
        <v>1282</v>
      </c>
      <c r="F841" s="331">
        <f>SUM(LARGE(G841:CG841,{1,2,3,4,5,6}))</f>
        <v>0</v>
      </c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8"/>
      <c r="BK841" s="183"/>
      <c r="BL841" s="183"/>
      <c r="BM841" s="183"/>
      <c r="BN841" s="183"/>
      <c r="BO841" s="183"/>
      <c r="BP841" s="183"/>
      <c r="BQ841" s="183"/>
      <c r="BR841" s="183"/>
      <c r="BS841" s="183"/>
      <c r="BT841" s="183"/>
      <c r="BU841" s="183"/>
      <c r="BV841" s="183"/>
      <c r="BW841" s="183"/>
      <c r="BX841" s="183"/>
      <c r="BY841" s="183"/>
      <c r="BZ841" s="183"/>
      <c r="CA841" s="183"/>
      <c r="CB841" s="31">
        <v>0</v>
      </c>
      <c r="CC841" s="31">
        <v>0</v>
      </c>
      <c r="CD841" s="31">
        <v>0</v>
      </c>
      <c r="CE841" s="32">
        <v>0</v>
      </c>
      <c r="CF841" s="32">
        <v>0</v>
      </c>
      <c r="CG841" s="32">
        <v>0</v>
      </c>
    </row>
    <row r="842" spans="1:85" ht="15" customHeight="1" thickBot="1" x14ac:dyDescent="0.3">
      <c r="A842" s="141" t="s">
        <v>2330</v>
      </c>
      <c r="B842" s="21" t="s">
        <v>1346</v>
      </c>
      <c r="C842" s="429" t="s">
        <v>4627</v>
      </c>
      <c r="D842" s="159" t="s">
        <v>1347</v>
      </c>
      <c r="E842" s="159" t="s">
        <v>888</v>
      </c>
      <c r="F842" s="331">
        <f>SUM(LARGE(G842:CG842,{1,2,3,4,5,6}))</f>
        <v>0</v>
      </c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8"/>
      <c r="BK842" s="183"/>
      <c r="BL842" s="183"/>
      <c r="BM842" s="183"/>
      <c r="BN842" s="183"/>
      <c r="BO842" s="183"/>
      <c r="BP842" s="183"/>
      <c r="BQ842" s="183"/>
      <c r="BR842" s="183"/>
      <c r="BS842" s="183"/>
      <c r="BT842" s="183"/>
      <c r="BU842" s="183"/>
      <c r="BV842" s="183"/>
      <c r="BW842" s="183"/>
      <c r="BX842" s="183"/>
      <c r="BY842" s="183"/>
      <c r="BZ842" s="183"/>
      <c r="CA842" s="183"/>
      <c r="CB842" s="31">
        <v>0</v>
      </c>
      <c r="CC842" s="31">
        <v>0</v>
      </c>
      <c r="CD842" s="31">
        <v>0</v>
      </c>
      <c r="CE842" s="32">
        <v>0</v>
      </c>
      <c r="CF842" s="32">
        <v>0</v>
      </c>
      <c r="CG842" s="32">
        <v>0</v>
      </c>
    </row>
    <row r="843" spans="1:85" ht="15" customHeight="1" thickBot="1" x14ac:dyDescent="0.3">
      <c r="A843" s="141" t="s">
        <v>2297</v>
      </c>
      <c r="B843" s="19" t="s">
        <v>1695</v>
      </c>
      <c r="C843" s="429" t="s">
        <v>3796</v>
      </c>
      <c r="D843" s="159" t="s">
        <v>1696</v>
      </c>
      <c r="E843" s="159" t="s">
        <v>409</v>
      </c>
      <c r="F843" s="331">
        <f>SUM(LARGE(G843:CG843,{1,2,3,4,5,6}))</f>
        <v>0</v>
      </c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8"/>
      <c r="BK843" s="183"/>
      <c r="BL843" s="183"/>
      <c r="BM843" s="183"/>
      <c r="BN843" s="183"/>
      <c r="BO843" s="183"/>
      <c r="BP843" s="183"/>
      <c r="BQ843" s="183"/>
      <c r="BR843" s="183"/>
      <c r="BS843" s="183"/>
      <c r="BT843" s="183"/>
      <c r="BU843" s="183"/>
      <c r="BV843" s="183"/>
      <c r="BW843" s="183"/>
      <c r="BX843" s="183"/>
      <c r="BY843" s="183"/>
      <c r="BZ843" s="183"/>
      <c r="CA843" s="183"/>
      <c r="CB843" s="31">
        <v>0</v>
      </c>
      <c r="CC843" s="31">
        <v>0</v>
      </c>
      <c r="CD843" s="31">
        <v>0</v>
      </c>
      <c r="CE843" s="32">
        <v>0</v>
      </c>
      <c r="CF843" s="32">
        <v>0</v>
      </c>
      <c r="CG843" s="32">
        <v>0</v>
      </c>
    </row>
    <row r="844" spans="1:85" ht="15" customHeight="1" thickBot="1" x14ac:dyDescent="0.3">
      <c r="A844" s="145" t="s">
        <v>2994</v>
      </c>
      <c r="B844" s="134" t="s">
        <v>2676</v>
      </c>
      <c r="C844" s="429" t="s">
        <v>4628</v>
      </c>
      <c r="D844" s="159" t="s">
        <v>3313</v>
      </c>
      <c r="E844" s="159" t="s">
        <v>2636</v>
      </c>
      <c r="F844" s="331">
        <f>SUM(LARGE(G844:CG844,{1,2,3,4,5,6}))</f>
        <v>0</v>
      </c>
      <c r="G844" s="53"/>
      <c r="H844" s="53"/>
      <c r="I844" s="53"/>
      <c r="J844" s="53"/>
      <c r="K844" s="53"/>
      <c r="L844" s="53"/>
      <c r="M844" s="53"/>
      <c r="N844" s="53"/>
      <c r="O844" s="53"/>
      <c r="P844" s="53"/>
      <c r="Q844" s="53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  <c r="BB844" s="53"/>
      <c r="BC844" s="53"/>
      <c r="BD844" s="53"/>
      <c r="BE844" s="53"/>
      <c r="BF844" s="53"/>
      <c r="BG844" s="53"/>
      <c r="BH844" s="53"/>
      <c r="BI844" s="53"/>
      <c r="BJ844" s="54"/>
      <c r="BK844" s="281"/>
      <c r="BL844" s="281"/>
      <c r="BM844" s="281"/>
      <c r="BN844" s="281"/>
      <c r="BO844" s="281"/>
      <c r="BP844" s="281"/>
      <c r="BQ844" s="281"/>
      <c r="BR844" s="281"/>
      <c r="BS844" s="281"/>
      <c r="BT844" s="281"/>
      <c r="BU844" s="281"/>
      <c r="BV844" s="281"/>
      <c r="BW844" s="281"/>
      <c r="BX844" s="281"/>
      <c r="BY844" s="281"/>
      <c r="BZ844" s="281"/>
      <c r="CA844" s="281"/>
      <c r="CB844" s="31">
        <v>0</v>
      </c>
      <c r="CC844" s="31">
        <v>0</v>
      </c>
      <c r="CD844" s="31">
        <v>0</v>
      </c>
      <c r="CE844" s="32">
        <v>0</v>
      </c>
      <c r="CF844" s="32">
        <v>0</v>
      </c>
      <c r="CG844" s="32">
        <v>0</v>
      </c>
    </row>
    <row r="845" spans="1:85" ht="15" customHeight="1" thickBot="1" x14ac:dyDescent="0.3">
      <c r="A845" s="295" t="s">
        <v>2709</v>
      </c>
      <c r="B845" s="389" t="s">
        <v>1349</v>
      </c>
      <c r="C845" s="429" t="s">
        <v>4629</v>
      </c>
      <c r="D845" s="159" t="s">
        <v>1350</v>
      </c>
      <c r="E845" s="159" t="s">
        <v>4645</v>
      </c>
      <c r="F845" s="331">
        <f>SUM(LARGE(G845:CG845,{1,2,3,4,5,6}))</f>
        <v>0</v>
      </c>
      <c r="G845" s="181"/>
      <c r="H845" s="181"/>
      <c r="I845" s="181"/>
      <c r="J845" s="181"/>
      <c r="K845" s="181"/>
      <c r="L845" s="181"/>
      <c r="M845" s="181"/>
      <c r="N845" s="181"/>
      <c r="O845" s="181"/>
      <c r="P845" s="181"/>
      <c r="Q845" s="181"/>
      <c r="R845" s="181"/>
      <c r="S845" s="181"/>
      <c r="T845" s="181"/>
      <c r="U845" s="181"/>
      <c r="V845" s="181"/>
      <c r="W845" s="181"/>
      <c r="X845" s="181"/>
      <c r="Y845" s="181"/>
      <c r="Z845" s="181"/>
      <c r="AA845" s="181"/>
      <c r="AB845" s="181"/>
      <c r="AC845" s="181"/>
      <c r="AD845" s="181"/>
      <c r="AE845" s="181"/>
      <c r="AF845" s="181"/>
      <c r="AG845" s="181"/>
      <c r="AH845" s="181"/>
      <c r="AI845" s="181"/>
      <c r="AJ845" s="181"/>
      <c r="AK845" s="181"/>
      <c r="AL845" s="181"/>
      <c r="AM845" s="181"/>
      <c r="AN845" s="181"/>
      <c r="AO845" s="181"/>
      <c r="AP845" s="181"/>
      <c r="AQ845" s="181"/>
      <c r="AR845" s="181"/>
      <c r="AS845" s="181"/>
      <c r="AT845" s="181"/>
      <c r="AU845" s="181"/>
      <c r="AV845" s="181"/>
      <c r="AW845" s="182"/>
      <c r="AX845" s="183"/>
      <c r="AY845" s="183"/>
      <c r="AZ845" s="183"/>
      <c r="BA845" s="183"/>
      <c r="BB845" s="183"/>
      <c r="BC845" s="183"/>
      <c r="BD845" s="183"/>
      <c r="BE845" s="183"/>
      <c r="BF845" s="183"/>
      <c r="BG845" s="183"/>
      <c r="BH845" s="183"/>
      <c r="BI845" s="183"/>
      <c r="BJ845" s="183"/>
      <c r="BK845" s="183"/>
      <c r="BL845" s="183"/>
      <c r="BM845" s="183"/>
      <c r="BN845" s="183"/>
      <c r="BO845" s="183"/>
      <c r="BP845" s="183"/>
      <c r="BQ845" s="183"/>
      <c r="BR845" s="183"/>
      <c r="BS845" s="183"/>
      <c r="BT845" s="183"/>
      <c r="BU845" s="183"/>
      <c r="BV845" s="183"/>
      <c r="BW845" s="183"/>
      <c r="BX845" s="183"/>
      <c r="BY845" s="183"/>
      <c r="BZ845" s="183"/>
      <c r="CA845" s="183"/>
      <c r="CB845" s="31">
        <v>0</v>
      </c>
      <c r="CC845" s="31">
        <v>0</v>
      </c>
      <c r="CD845" s="31">
        <v>0</v>
      </c>
      <c r="CE845" s="32">
        <v>0</v>
      </c>
      <c r="CF845" s="32">
        <v>0</v>
      </c>
      <c r="CG845" s="32">
        <v>0</v>
      </c>
    </row>
    <row r="846" spans="1:85" ht="15" customHeight="1" thickBot="1" x14ac:dyDescent="0.3">
      <c r="A846" s="141" t="s">
        <v>3012</v>
      </c>
      <c r="B846" s="19" t="s">
        <v>2444</v>
      </c>
      <c r="C846" s="429" t="s">
        <v>4544</v>
      </c>
      <c r="D846" s="159" t="s">
        <v>2445</v>
      </c>
      <c r="E846" s="159" t="s">
        <v>738</v>
      </c>
      <c r="F846" s="331">
        <f>SUM(LARGE(G846:CG846,{1,2,3,4,5,6}))</f>
        <v>0</v>
      </c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8"/>
      <c r="AX846" s="183"/>
      <c r="AY846" s="183"/>
      <c r="AZ846" s="183"/>
      <c r="BA846" s="183"/>
      <c r="BB846" s="183"/>
      <c r="BC846" s="183"/>
      <c r="BD846" s="183"/>
      <c r="BE846" s="183"/>
      <c r="BF846" s="183"/>
      <c r="BG846" s="183"/>
      <c r="BH846" s="183"/>
      <c r="BI846" s="183"/>
      <c r="BJ846" s="183"/>
      <c r="BK846" s="183"/>
      <c r="BL846" s="183"/>
      <c r="BM846" s="183"/>
      <c r="BN846" s="183"/>
      <c r="BO846" s="183"/>
      <c r="BP846" s="183"/>
      <c r="BQ846" s="183"/>
      <c r="BR846" s="183"/>
      <c r="BS846" s="183"/>
      <c r="BT846" s="183"/>
      <c r="BU846" s="183"/>
      <c r="BV846" s="183"/>
      <c r="BW846" s="183"/>
      <c r="BX846" s="183"/>
      <c r="BY846" s="183"/>
      <c r="BZ846" s="183"/>
      <c r="CA846" s="183"/>
      <c r="CB846" s="31">
        <v>0</v>
      </c>
      <c r="CC846" s="31">
        <v>0</v>
      </c>
      <c r="CD846" s="31">
        <v>0</v>
      </c>
      <c r="CE846" s="32">
        <v>0</v>
      </c>
      <c r="CF846" s="32">
        <v>0</v>
      </c>
      <c r="CG846" s="32">
        <v>0</v>
      </c>
    </row>
    <row r="847" spans="1:85" ht="15" customHeight="1" thickBot="1" x14ac:dyDescent="0.3">
      <c r="A847" s="141" t="s">
        <v>2997</v>
      </c>
      <c r="B847" s="19" t="s">
        <v>1352</v>
      </c>
      <c r="C847" s="429" t="s">
        <v>4630</v>
      </c>
      <c r="D847" s="159" t="s">
        <v>1353</v>
      </c>
      <c r="E847" s="159" t="s">
        <v>419</v>
      </c>
      <c r="F847" s="331">
        <f>SUM(LARGE(G847:CG847,{1,2,3,4,5,6}))</f>
        <v>0</v>
      </c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8"/>
      <c r="AX847" s="183"/>
      <c r="AY847" s="183"/>
      <c r="AZ847" s="183"/>
      <c r="BA847" s="183"/>
      <c r="BB847" s="183"/>
      <c r="BC847" s="183"/>
      <c r="BD847" s="183"/>
      <c r="BE847" s="183"/>
      <c r="BF847" s="183"/>
      <c r="BG847" s="183"/>
      <c r="BH847" s="183"/>
      <c r="BI847" s="183"/>
      <c r="BJ847" s="183"/>
      <c r="BK847" s="183"/>
      <c r="BL847" s="183"/>
      <c r="BM847" s="183"/>
      <c r="BN847" s="183"/>
      <c r="BO847" s="183"/>
      <c r="BP847" s="183"/>
      <c r="BQ847" s="183"/>
      <c r="BR847" s="183"/>
      <c r="BS847" s="183"/>
      <c r="BT847" s="183"/>
      <c r="BU847" s="183"/>
      <c r="BV847" s="183"/>
      <c r="BW847" s="183"/>
      <c r="BX847" s="183"/>
      <c r="BY847" s="183"/>
      <c r="BZ847" s="183"/>
      <c r="CA847" s="183"/>
      <c r="CB847" s="31">
        <v>0</v>
      </c>
      <c r="CC847" s="31">
        <v>0</v>
      </c>
      <c r="CD847" s="31">
        <v>0</v>
      </c>
      <c r="CE847" s="32">
        <v>0</v>
      </c>
      <c r="CF847" s="32">
        <v>0</v>
      </c>
      <c r="CG847" s="32">
        <v>0</v>
      </c>
    </row>
    <row r="848" spans="1:85" ht="15" customHeight="1" thickBot="1" x14ac:dyDescent="0.3">
      <c r="A848" s="141" t="s">
        <v>2272</v>
      </c>
      <c r="B848" s="19" t="s">
        <v>1352</v>
      </c>
      <c r="C848" s="429" t="s">
        <v>4630</v>
      </c>
      <c r="D848" s="159" t="s">
        <v>1353</v>
      </c>
      <c r="E848" s="159" t="s">
        <v>419</v>
      </c>
      <c r="F848" s="331">
        <f>SUM(LARGE(G848:CG848,{1,2,3,4,5,6}))</f>
        <v>0</v>
      </c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8"/>
      <c r="AX848" s="183"/>
      <c r="AY848" s="183"/>
      <c r="AZ848" s="183"/>
      <c r="BA848" s="183"/>
      <c r="BB848" s="183"/>
      <c r="BC848" s="183"/>
      <c r="BD848" s="183"/>
      <c r="BE848" s="183"/>
      <c r="BF848" s="183"/>
      <c r="BG848" s="183"/>
      <c r="BH848" s="183"/>
      <c r="BI848" s="183"/>
      <c r="BJ848" s="183"/>
      <c r="BK848" s="183"/>
      <c r="BL848" s="183"/>
      <c r="BM848" s="183"/>
      <c r="BN848" s="183"/>
      <c r="BO848" s="183"/>
      <c r="BP848" s="183"/>
      <c r="BQ848" s="183"/>
      <c r="BR848" s="183"/>
      <c r="BS848" s="183"/>
      <c r="BT848" s="183"/>
      <c r="BU848" s="183"/>
      <c r="BV848" s="183"/>
      <c r="BW848" s="183"/>
      <c r="BX848" s="183"/>
      <c r="BY848" s="183"/>
      <c r="BZ848" s="183"/>
      <c r="CA848" s="183"/>
      <c r="CB848" s="31">
        <v>0</v>
      </c>
      <c r="CC848" s="31">
        <v>0</v>
      </c>
      <c r="CD848" s="31">
        <v>0</v>
      </c>
      <c r="CE848" s="32">
        <v>0</v>
      </c>
      <c r="CF848" s="32">
        <v>0</v>
      </c>
      <c r="CG848" s="32">
        <v>0</v>
      </c>
    </row>
    <row r="849" spans="1:85" ht="15" customHeight="1" thickBot="1" x14ac:dyDescent="0.3">
      <c r="A849" s="141" t="s">
        <v>2453</v>
      </c>
      <c r="B849" s="19" t="s">
        <v>2875</v>
      </c>
      <c r="C849" s="429" t="s">
        <v>4631</v>
      </c>
      <c r="D849" s="159" t="s">
        <v>3263</v>
      </c>
      <c r="E849" s="159" t="s">
        <v>162</v>
      </c>
      <c r="F849" s="331">
        <f>SUM(LARGE(G849:CG849,{1,2,3,4,5,6}))</f>
        <v>0</v>
      </c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8"/>
      <c r="AX849" s="183"/>
      <c r="AY849" s="183"/>
      <c r="AZ849" s="183"/>
      <c r="BA849" s="183"/>
      <c r="BB849" s="183"/>
      <c r="BC849" s="183"/>
      <c r="BD849" s="183"/>
      <c r="BE849" s="183"/>
      <c r="BF849" s="183"/>
      <c r="BG849" s="183"/>
      <c r="BH849" s="183"/>
      <c r="BI849" s="183"/>
      <c r="BJ849" s="183"/>
      <c r="BK849" s="183"/>
      <c r="BL849" s="183"/>
      <c r="BM849" s="183"/>
      <c r="BN849" s="183"/>
      <c r="BO849" s="183"/>
      <c r="BP849" s="183"/>
      <c r="BQ849" s="183"/>
      <c r="BR849" s="183"/>
      <c r="BS849" s="183"/>
      <c r="BT849" s="183"/>
      <c r="BU849" s="183"/>
      <c r="BV849" s="183"/>
      <c r="BW849" s="183"/>
      <c r="BX849" s="183"/>
      <c r="BY849" s="183"/>
      <c r="BZ849" s="183"/>
      <c r="CA849" s="183"/>
      <c r="CB849" s="31">
        <v>0</v>
      </c>
      <c r="CC849" s="31">
        <v>0</v>
      </c>
      <c r="CD849" s="31">
        <v>0</v>
      </c>
      <c r="CE849" s="32">
        <v>0</v>
      </c>
      <c r="CF849" s="32">
        <v>0</v>
      </c>
      <c r="CG849" s="32">
        <v>0</v>
      </c>
    </row>
    <row r="850" spans="1:85" ht="15" customHeight="1" thickBot="1" x14ac:dyDescent="0.3">
      <c r="A850" s="141" t="s">
        <v>2789</v>
      </c>
      <c r="B850" s="22" t="s">
        <v>1354</v>
      </c>
      <c r="C850" s="429" t="s">
        <v>4632</v>
      </c>
      <c r="D850" s="159" t="s">
        <v>1355</v>
      </c>
      <c r="E850" s="159" t="s">
        <v>1356</v>
      </c>
      <c r="F850" s="331">
        <f>SUM(LARGE(G850:CG850,{1,2,3,4,5,6}))</f>
        <v>0</v>
      </c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8"/>
      <c r="AX850" s="183"/>
      <c r="AY850" s="183"/>
      <c r="AZ850" s="183"/>
      <c r="BA850" s="183"/>
      <c r="BB850" s="183"/>
      <c r="BC850" s="183"/>
      <c r="BD850" s="183"/>
      <c r="BE850" s="183"/>
      <c r="BF850" s="183"/>
      <c r="BG850" s="183"/>
      <c r="BH850" s="183"/>
      <c r="BI850" s="183"/>
      <c r="BJ850" s="183"/>
      <c r="BK850" s="183"/>
      <c r="BL850" s="183"/>
      <c r="BM850" s="183"/>
      <c r="BN850" s="183"/>
      <c r="BO850" s="183"/>
      <c r="BP850" s="183"/>
      <c r="BQ850" s="183"/>
      <c r="BR850" s="183"/>
      <c r="BS850" s="183"/>
      <c r="BT850" s="183"/>
      <c r="BU850" s="183"/>
      <c r="BV850" s="183"/>
      <c r="BW850" s="183"/>
      <c r="BX850" s="183"/>
      <c r="BY850" s="183"/>
      <c r="BZ850" s="183"/>
      <c r="CA850" s="183"/>
      <c r="CB850" s="31">
        <v>0</v>
      </c>
      <c r="CC850" s="31">
        <v>0</v>
      </c>
      <c r="CD850" s="31">
        <v>0</v>
      </c>
      <c r="CE850" s="32">
        <v>0</v>
      </c>
      <c r="CF850" s="32">
        <v>0</v>
      </c>
      <c r="CG850" s="32">
        <v>0</v>
      </c>
    </row>
    <row r="851" spans="1:85" ht="15" customHeight="1" thickBot="1" x14ac:dyDescent="0.3">
      <c r="A851" s="141" t="s">
        <v>1229</v>
      </c>
      <c r="B851" s="19" t="s">
        <v>1971</v>
      </c>
      <c r="C851" s="429" t="s">
        <v>4633</v>
      </c>
      <c r="D851" s="159" t="s">
        <v>3314</v>
      </c>
      <c r="E851" s="159" t="s">
        <v>162</v>
      </c>
      <c r="F851" s="331">
        <f>SUM(LARGE(G851:CG851,{1,2,3,4,5,6}))</f>
        <v>0</v>
      </c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8"/>
      <c r="AX851" s="183"/>
      <c r="AY851" s="183"/>
      <c r="AZ851" s="183"/>
      <c r="BA851" s="183"/>
      <c r="BB851" s="183"/>
      <c r="BC851" s="183"/>
      <c r="BD851" s="183"/>
      <c r="BE851" s="183"/>
      <c r="BF851" s="183"/>
      <c r="BG851" s="183"/>
      <c r="BH851" s="183"/>
      <c r="BI851" s="183"/>
      <c r="BJ851" s="183"/>
      <c r="BK851" s="183"/>
      <c r="BL851" s="183"/>
      <c r="BM851" s="183"/>
      <c r="BN851" s="183"/>
      <c r="BO851" s="183"/>
      <c r="BP851" s="183"/>
      <c r="BQ851" s="183"/>
      <c r="BR851" s="183"/>
      <c r="BS851" s="183"/>
      <c r="BT851" s="183"/>
      <c r="BU851" s="183"/>
      <c r="BV851" s="183"/>
      <c r="BW851" s="183"/>
      <c r="BX851" s="183"/>
      <c r="BY851" s="183"/>
      <c r="BZ851" s="183"/>
      <c r="CA851" s="183"/>
      <c r="CB851" s="31">
        <v>0</v>
      </c>
      <c r="CC851" s="31">
        <v>0</v>
      </c>
      <c r="CD851" s="31">
        <v>0</v>
      </c>
      <c r="CE851" s="32">
        <v>0</v>
      </c>
      <c r="CF851" s="32">
        <v>0</v>
      </c>
      <c r="CG851" s="32">
        <v>0</v>
      </c>
    </row>
    <row r="852" spans="1:85" ht="15" customHeight="1" thickBot="1" x14ac:dyDescent="0.3">
      <c r="A852" s="141" t="s">
        <v>2456</v>
      </c>
      <c r="B852" s="19" t="s">
        <v>1188</v>
      </c>
      <c r="C852" s="429" t="s">
        <v>4634</v>
      </c>
      <c r="D852" s="159" t="s">
        <v>1189</v>
      </c>
      <c r="E852" s="159" t="s">
        <v>1190</v>
      </c>
      <c r="F852" s="331">
        <f>SUM(LARGE(G852:CG852,{1,2,3,4,5,6}))</f>
        <v>0</v>
      </c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8"/>
      <c r="AX852" s="183"/>
      <c r="AY852" s="183"/>
      <c r="AZ852" s="183"/>
      <c r="BA852" s="183"/>
      <c r="BB852" s="183"/>
      <c r="BC852" s="183"/>
      <c r="BD852" s="183"/>
      <c r="BE852" s="183"/>
      <c r="BF852" s="183"/>
      <c r="BG852" s="183"/>
      <c r="BH852" s="183"/>
      <c r="BI852" s="183"/>
      <c r="BJ852" s="183"/>
      <c r="BK852" s="183"/>
      <c r="BL852" s="183"/>
      <c r="BM852" s="183"/>
      <c r="BN852" s="183"/>
      <c r="BO852" s="183"/>
      <c r="BP852" s="183"/>
      <c r="BQ852" s="183"/>
      <c r="BR852" s="183"/>
      <c r="BS852" s="183"/>
      <c r="BT852" s="183"/>
      <c r="BU852" s="183"/>
      <c r="BV852" s="183"/>
      <c r="BW852" s="183"/>
      <c r="BX852" s="183"/>
      <c r="BY852" s="183"/>
      <c r="BZ852" s="183"/>
      <c r="CA852" s="183"/>
      <c r="CB852" s="31">
        <v>0</v>
      </c>
      <c r="CC852" s="31">
        <v>0</v>
      </c>
      <c r="CD852" s="31">
        <v>0</v>
      </c>
      <c r="CE852" s="32">
        <v>0</v>
      </c>
      <c r="CF852" s="32">
        <v>0</v>
      </c>
      <c r="CG852" s="32">
        <v>0</v>
      </c>
    </row>
    <row r="853" spans="1:85" ht="15" customHeight="1" thickBot="1" x14ac:dyDescent="0.3">
      <c r="A853" s="141" t="s">
        <v>2458</v>
      </c>
      <c r="B853" s="19" t="s">
        <v>2318</v>
      </c>
      <c r="C853" s="429" t="s">
        <v>4635</v>
      </c>
      <c r="D853" s="159" t="s">
        <v>3265</v>
      </c>
      <c r="E853" s="159" t="s">
        <v>288</v>
      </c>
      <c r="F853" s="331">
        <f>SUM(LARGE(G853:CG853,{1,2,3,4,5,6}))</f>
        <v>0</v>
      </c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8"/>
      <c r="AX853" s="183"/>
      <c r="AY853" s="183"/>
      <c r="AZ853" s="183"/>
      <c r="BA853" s="183"/>
      <c r="BB853" s="183"/>
      <c r="BC853" s="183"/>
      <c r="BD853" s="183"/>
      <c r="BE853" s="183"/>
      <c r="BF853" s="183"/>
      <c r="BG853" s="183"/>
      <c r="BH853" s="183"/>
      <c r="BI853" s="183"/>
      <c r="BJ853" s="183"/>
      <c r="BK853" s="183"/>
      <c r="BL853" s="183"/>
      <c r="BM853" s="183"/>
      <c r="BN853" s="183"/>
      <c r="BO853" s="183"/>
      <c r="BP853" s="183"/>
      <c r="BQ853" s="183"/>
      <c r="BR853" s="183"/>
      <c r="BS853" s="183"/>
      <c r="BT853" s="183"/>
      <c r="BU853" s="183"/>
      <c r="BV853" s="183"/>
      <c r="BW853" s="183"/>
      <c r="BX853" s="183"/>
      <c r="BY853" s="183"/>
      <c r="BZ853" s="183"/>
      <c r="CA853" s="183"/>
      <c r="CB853" s="31">
        <v>0</v>
      </c>
      <c r="CC853" s="31">
        <v>0</v>
      </c>
      <c r="CD853" s="31">
        <v>0</v>
      </c>
      <c r="CE853" s="32">
        <v>0</v>
      </c>
      <c r="CF853" s="32">
        <v>0</v>
      </c>
      <c r="CG853" s="32">
        <v>0</v>
      </c>
    </row>
    <row r="854" spans="1:85" ht="15" customHeight="1" thickBot="1" x14ac:dyDescent="0.3">
      <c r="A854" s="141" t="s">
        <v>2670</v>
      </c>
      <c r="B854" s="19" t="s">
        <v>2877</v>
      </c>
      <c r="C854" s="429" t="s">
        <v>4636</v>
      </c>
      <c r="D854" s="159" t="s">
        <v>3266</v>
      </c>
      <c r="E854" s="159" t="s">
        <v>152</v>
      </c>
      <c r="F854" s="331">
        <f>SUM(LARGE(G854:CG854,{1,2,3,4,5,6}))</f>
        <v>0</v>
      </c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8"/>
      <c r="AX854" s="183"/>
      <c r="AY854" s="183"/>
      <c r="AZ854" s="183"/>
      <c r="BA854" s="183"/>
      <c r="BB854" s="183"/>
      <c r="BC854" s="183"/>
      <c r="BD854" s="183"/>
      <c r="BE854" s="183"/>
      <c r="BF854" s="183"/>
      <c r="BG854" s="183"/>
      <c r="BH854" s="183"/>
      <c r="BI854" s="183"/>
      <c r="BJ854" s="183"/>
      <c r="BK854" s="183"/>
      <c r="BL854" s="183"/>
      <c r="BM854" s="183"/>
      <c r="BN854" s="183"/>
      <c r="BO854" s="183"/>
      <c r="BP854" s="183"/>
      <c r="BQ854" s="183"/>
      <c r="BR854" s="183"/>
      <c r="BS854" s="183"/>
      <c r="BT854" s="183"/>
      <c r="BU854" s="183"/>
      <c r="BV854" s="183"/>
      <c r="BW854" s="183"/>
      <c r="BX854" s="183"/>
      <c r="BY854" s="183"/>
      <c r="BZ854" s="183"/>
      <c r="CA854" s="183"/>
      <c r="CB854" s="31">
        <v>0</v>
      </c>
      <c r="CC854" s="31">
        <v>0</v>
      </c>
      <c r="CD854" s="31">
        <v>0</v>
      </c>
      <c r="CE854" s="32">
        <v>0</v>
      </c>
      <c r="CF854" s="32">
        <v>0</v>
      </c>
      <c r="CG854" s="32">
        <v>0</v>
      </c>
    </row>
    <row r="855" spans="1:85" ht="15" customHeight="1" thickBot="1" x14ac:dyDescent="0.3">
      <c r="A855" s="141" t="s">
        <v>3001</v>
      </c>
      <c r="B855" s="19" t="s">
        <v>1145</v>
      </c>
      <c r="C855" s="429" t="s">
        <v>4520</v>
      </c>
      <c r="D855" s="159" t="s">
        <v>1146</v>
      </c>
      <c r="E855" s="159" t="s">
        <v>292</v>
      </c>
      <c r="F855" s="331">
        <f>SUM(LARGE(G855:CG855,{1,2,3,4,5,6}))</f>
        <v>0</v>
      </c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8"/>
      <c r="AX855" s="183"/>
      <c r="AY855" s="183"/>
      <c r="AZ855" s="183"/>
      <c r="BA855" s="183"/>
      <c r="BB855" s="183"/>
      <c r="BC855" s="183"/>
      <c r="BD855" s="183"/>
      <c r="BE855" s="183"/>
      <c r="BF855" s="183"/>
      <c r="BG855" s="183"/>
      <c r="BH855" s="183"/>
      <c r="BI855" s="183"/>
      <c r="BJ855" s="183"/>
      <c r="BK855" s="183"/>
      <c r="BL855" s="183"/>
      <c r="BM855" s="183"/>
      <c r="BN855" s="183"/>
      <c r="BO855" s="183"/>
      <c r="BP855" s="183"/>
      <c r="BQ855" s="183"/>
      <c r="BR855" s="183"/>
      <c r="BS855" s="183"/>
      <c r="BT855" s="183"/>
      <c r="BU855" s="183"/>
      <c r="BV855" s="183"/>
      <c r="BW855" s="183"/>
      <c r="BX855" s="183"/>
      <c r="BY855" s="183"/>
      <c r="BZ855" s="183"/>
      <c r="CA855" s="183"/>
      <c r="CB855" s="31">
        <v>0</v>
      </c>
      <c r="CC855" s="31">
        <v>0</v>
      </c>
      <c r="CD855" s="31">
        <v>0</v>
      </c>
      <c r="CE855" s="32">
        <v>0</v>
      </c>
      <c r="CF855" s="32">
        <v>0</v>
      </c>
      <c r="CG855" s="32">
        <v>0</v>
      </c>
    </row>
    <row r="856" spans="1:85" ht="15" customHeight="1" thickBot="1" x14ac:dyDescent="0.3">
      <c r="A856" s="141" t="s">
        <v>2503</v>
      </c>
      <c r="B856" s="21" t="s">
        <v>1358</v>
      </c>
      <c r="C856" s="429" t="s">
        <v>4637</v>
      </c>
      <c r="D856" s="159" t="s">
        <v>1359</v>
      </c>
      <c r="E856" s="159" t="s">
        <v>288</v>
      </c>
      <c r="F856" s="331">
        <f>SUM(LARGE(G856:CG856,{1,2,3,4,5,6}))</f>
        <v>0</v>
      </c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8"/>
      <c r="AX856" s="183"/>
      <c r="AY856" s="183"/>
      <c r="AZ856" s="183"/>
      <c r="BA856" s="183"/>
      <c r="BB856" s="183"/>
      <c r="BC856" s="183"/>
      <c r="BD856" s="183"/>
      <c r="BE856" s="183"/>
      <c r="BF856" s="183"/>
      <c r="BG856" s="183"/>
      <c r="BH856" s="183"/>
      <c r="BI856" s="183"/>
      <c r="BJ856" s="183"/>
      <c r="BK856" s="183"/>
      <c r="BL856" s="183"/>
      <c r="BM856" s="183"/>
      <c r="BN856" s="183"/>
      <c r="BO856" s="183"/>
      <c r="BP856" s="183"/>
      <c r="BQ856" s="183"/>
      <c r="BR856" s="183"/>
      <c r="BS856" s="183"/>
      <c r="BT856" s="183"/>
      <c r="BU856" s="183"/>
      <c r="BV856" s="183"/>
      <c r="BW856" s="183"/>
      <c r="BX856" s="183"/>
      <c r="BY856" s="183"/>
      <c r="BZ856" s="183"/>
      <c r="CA856" s="183"/>
      <c r="CB856" s="31">
        <v>0</v>
      </c>
      <c r="CC856" s="31">
        <v>0</v>
      </c>
      <c r="CD856" s="31">
        <v>0</v>
      </c>
      <c r="CE856" s="32">
        <v>0</v>
      </c>
      <c r="CF856" s="32">
        <v>0</v>
      </c>
      <c r="CG856" s="32">
        <v>0</v>
      </c>
    </row>
    <row r="857" spans="1:85" ht="15" customHeight="1" thickBot="1" x14ac:dyDescent="0.3">
      <c r="A857" s="141" t="s">
        <v>3013</v>
      </c>
      <c r="B857" s="19" t="s">
        <v>3014</v>
      </c>
      <c r="C857" s="28">
        <v>32107</v>
      </c>
      <c r="D857" s="159" t="s">
        <v>3359</v>
      </c>
      <c r="E857" s="149" t="s">
        <v>1282</v>
      </c>
      <c r="F857" s="331">
        <f>SUM(LARGE(G857:CG857,{1,2,3,4,5,6}))</f>
        <v>0</v>
      </c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8"/>
      <c r="AX857" s="183"/>
      <c r="AY857" s="183"/>
      <c r="AZ857" s="183"/>
      <c r="BA857" s="183"/>
      <c r="BB857" s="183"/>
      <c r="BC857" s="183"/>
      <c r="BD857" s="183"/>
      <c r="BE857" s="183"/>
      <c r="BF857" s="183"/>
      <c r="BG857" s="183"/>
      <c r="BH857" s="183"/>
      <c r="BI857" s="183"/>
      <c r="BJ857" s="183"/>
      <c r="BK857" s="183"/>
      <c r="BL857" s="183"/>
      <c r="BM857" s="183"/>
      <c r="BN857" s="183"/>
      <c r="BO857" s="183"/>
      <c r="BP857" s="183"/>
      <c r="BQ857" s="183"/>
      <c r="BR857" s="183"/>
      <c r="BS857" s="183"/>
      <c r="BT857" s="183"/>
      <c r="BU857" s="183"/>
      <c r="BV857" s="183"/>
      <c r="BW857" s="183"/>
      <c r="BX857" s="183"/>
      <c r="BY857" s="183"/>
      <c r="BZ857" s="183"/>
      <c r="CA857" s="183"/>
      <c r="CB857" s="31">
        <v>0</v>
      </c>
      <c r="CC857" s="31">
        <v>0</v>
      </c>
      <c r="CD857" s="31">
        <v>0</v>
      </c>
      <c r="CE857" s="32">
        <v>0</v>
      </c>
      <c r="CF857" s="32">
        <v>0</v>
      </c>
      <c r="CG857" s="32">
        <v>0</v>
      </c>
    </row>
    <row r="858" spans="1:85" ht="15" customHeight="1" thickBot="1" x14ac:dyDescent="0.3">
      <c r="A858" s="141" t="s">
        <v>2696</v>
      </c>
      <c r="B858" s="19" t="s">
        <v>2172</v>
      </c>
      <c r="C858" s="28">
        <v>31710</v>
      </c>
      <c r="D858" s="159">
        <v>43525</v>
      </c>
      <c r="E858" s="149" t="s">
        <v>1035</v>
      </c>
      <c r="F858" s="18">
        <f>SUM(LARGE(G858:CG858,{1,2,3,4,5,6}))</f>
        <v>0</v>
      </c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8"/>
      <c r="AX858" s="183"/>
      <c r="AY858" s="183"/>
      <c r="AZ858" s="183"/>
      <c r="BA858" s="183"/>
      <c r="BB858" s="183"/>
      <c r="BC858" s="183"/>
      <c r="BD858" s="183"/>
      <c r="BE858" s="183"/>
      <c r="BF858" s="183"/>
      <c r="BG858" s="183"/>
      <c r="BH858" s="183"/>
      <c r="BI858" s="183"/>
      <c r="BJ858" s="183"/>
      <c r="BK858" s="183"/>
      <c r="BL858" s="183"/>
      <c r="BM858" s="183"/>
      <c r="BN858" s="183"/>
      <c r="BO858" s="183"/>
      <c r="BP858" s="183"/>
      <c r="BQ858" s="183"/>
      <c r="BR858" s="183"/>
      <c r="BS858" s="183"/>
      <c r="BT858" s="183"/>
      <c r="BU858" s="183"/>
      <c r="BV858" s="183"/>
      <c r="BW858" s="183"/>
      <c r="BX858" s="183"/>
      <c r="BY858" s="183"/>
      <c r="BZ858" s="183"/>
      <c r="CA858" s="183"/>
      <c r="CB858" s="31">
        <v>0</v>
      </c>
      <c r="CC858" s="31">
        <v>0</v>
      </c>
      <c r="CD858" s="31">
        <v>0</v>
      </c>
      <c r="CE858" s="32">
        <v>0</v>
      </c>
      <c r="CF858" s="32">
        <v>0</v>
      </c>
      <c r="CG858" s="32">
        <v>0</v>
      </c>
    </row>
    <row r="859" spans="1:85" ht="15" customHeight="1" thickBot="1" x14ac:dyDescent="0.3">
      <c r="A859" s="141" t="s">
        <v>2293</v>
      </c>
      <c r="B859" s="19" t="s">
        <v>1053</v>
      </c>
      <c r="C859" s="13">
        <v>31265</v>
      </c>
      <c r="D859" s="143" t="e">
        <v>#N/A</v>
      </c>
      <c r="E859" s="23" t="s">
        <v>1054</v>
      </c>
      <c r="F859" s="331">
        <f>SUM(LARGE(G859:CG859,{1,2,3,4,5,6}))</f>
        <v>0</v>
      </c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8"/>
      <c r="AX859" s="183"/>
      <c r="AY859" s="183"/>
      <c r="AZ859" s="183"/>
      <c r="BA859" s="183"/>
      <c r="BB859" s="183"/>
      <c r="BC859" s="183"/>
      <c r="BD859" s="183"/>
      <c r="BE859" s="183"/>
      <c r="BF859" s="183"/>
      <c r="BG859" s="183"/>
      <c r="BH859" s="183"/>
      <c r="BI859" s="183"/>
      <c r="BJ859" s="183"/>
      <c r="BK859" s="183"/>
      <c r="BL859" s="183"/>
      <c r="BM859" s="183"/>
      <c r="BN859" s="183"/>
      <c r="BO859" s="183"/>
      <c r="BP859" s="183"/>
      <c r="BQ859" s="183"/>
      <c r="BR859" s="183"/>
      <c r="BS859" s="183"/>
      <c r="BT859" s="183"/>
      <c r="BU859" s="183"/>
      <c r="BV859" s="183"/>
      <c r="BW859" s="183"/>
      <c r="BX859" s="183"/>
      <c r="BY859" s="183"/>
      <c r="BZ859" s="183"/>
      <c r="CA859" s="183"/>
      <c r="CB859" s="31">
        <v>0</v>
      </c>
      <c r="CC859" s="31">
        <v>0</v>
      </c>
      <c r="CD859" s="31">
        <v>0</v>
      </c>
      <c r="CE859" s="32">
        <v>0</v>
      </c>
      <c r="CF859" s="32">
        <v>0</v>
      </c>
      <c r="CG859" s="32">
        <v>0</v>
      </c>
    </row>
    <row r="860" spans="1:85" ht="15" customHeight="1" thickBot="1" x14ac:dyDescent="0.3">
      <c r="A860" s="141" t="s">
        <v>3032</v>
      </c>
      <c r="B860" s="69" t="s">
        <v>2881</v>
      </c>
      <c r="C860" s="20">
        <v>31226</v>
      </c>
      <c r="D860" s="143" t="e">
        <v>#N/A</v>
      </c>
      <c r="E860" s="23" t="s">
        <v>738</v>
      </c>
      <c r="F860" s="18">
        <f>SUM(LARGE(G860:CG860,{1,2,3,4,5,6}))</f>
        <v>0</v>
      </c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8"/>
      <c r="AX860" s="183"/>
      <c r="AY860" s="183"/>
      <c r="AZ860" s="183"/>
      <c r="BA860" s="183"/>
      <c r="BB860" s="183"/>
      <c r="BC860" s="183"/>
      <c r="BD860" s="183"/>
      <c r="BE860" s="183"/>
      <c r="BF860" s="183"/>
      <c r="BG860" s="183"/>
      <c r="BH860" s="183"/>
      <c r="BI860" s="183"/>
      <c r="BJ860" s="183"/>
      <c r="BK860" s="183"/>
      <c r="BL860" s="183"/>
      <c r="BM860" s="183"/>
      <c r="BN860" s="183"/>
      <c r="BO860" s="183"/>
      <c r="BP860" s="183"/>
      <c r="BQ860" s="183"/>
      <c r="BR860" s="183"/>
      <c r="BS860" s="183"/>
      <c r="BT860" s="183"/>
      <c r="BU860" s="183"/>
      <c r="BV860" s="183"/>
      <c r="BW860" s="183"/>
      <c r="BX860" s="183"/>
      <c r="BY860" s="183"/>
      <c r="BZ860" s="183"/>
      <c r="CA860" s="183"/>
      <c r="CB860" s="31">
        <v>0</v>
      </c>
      <c r="CC860" s="31">
        <v>0</v>
      </c>
      <c r="CD860" s="31">
        <v>0</v>
      </c>
      <c r="CE860" s="32">
        <v>0</v>
      </c>
      <c r="CF860" s="32">
        <v>0</v>
      </c>
      <c r="CG860" s="32">
        <v>0</v>
      </c>
    </row>
    <row r="861" spans="1:85" ht="15" customHeight="1" thickBot="1" x14ac:dyDescent="0.25">
      <c r="A861" s="141" t="s">
        <v>3033</v>
      </c>
      <c r="B861" s="44" t="s">
        <v>2013</v>
      </c>
      <c r="C861" s="20">
        <v>31099</v>
      </c>
      <c r="D861" s="143" t="s">
        <v>2014</v>
      </c>
      <c r="E861" s="23" t="s">
        <v>372</v>
      </c>
      <c r="F861" s="18">
        <f>SUM(LARGE(G861:CG861,{1,2,3,4,5,6}))</f>
        <v>0</v>
      </c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8"/>
      <c r="AX861" s="183"/>
      <c r="AY861" s="183"/>
      <c r="AZ861" s="183"/>
      <c r="BA861" s="183"/>
      <c r="BB861" s="183"/>
      <c r="BC861" s="183"/>
      <c r="BD861" s="183"/>
      <c r="BE861" s="183"/>
      <c r="BF861" s="183"/>
      <c r="BG861" s="183"/>
      <c r="BH861" s="183"/>
      <c r="BI861" s="183"/>
      <c r="BJ861" s="183"/>
      <c r="BK861" s="183"/>
      <c r="BL861" s="183"/>
      <c r="BM861" s="183"/>
      <c r="BN861" s="183"/>
      <c r="BO861" s="183"/>
      <c r="BP861" s="183"/>
      <c r="BQ861" s="183"/>
      <c r="BR861" s="183"/>
      <c r="BS861" s="183"/>
      <c r="BT861" s="183"/>
      <c r="BU861" s="183"/>
      <c r="BV861" s="183"/>
      <c r="BW861" s="183"/>
      <c r="BX861" s="183"/>
      <c r="BY861" s="183"/>
      <c r="BZ861" s="183"/>
      <c r="CA861" s="183"/>
      <c r="CB861" s="31">
        <v>0</v>
      </c>
      <c r="CC861" s="31">
        <v>0</v>
      </c>
      <c r="CD861" s="31">
        <v>0</v>
      </c>
      <c r="CE861" s="32">
        <v>0</v>
      </c>
      <c r="CF861" s="32">
        <v>0</v>
      </c>
      <c r="CG861" s="32">
        <v>0</v>
      </c>
    </row>
    <row r="862" spans="1:85" ht="15" customHeight="1" thickBot="1" x14ac:dyDescent="0.3">
      <c r="A862" s="141" t="s">
        <v>3002</v>
      </c>
      <c r="B862" s="19" t="s">
        <v>837</v>
      </c>
      <c r="C862" s="13">
        <v>31083</v>
      </c>
      <c r="D862" s="143" t="s">
        <v>838</v>
      </c>
      <c r="E862" s="23" t="s">
        <v>275</v>
      </c>
      <c r="F862" s="18">
        <f>SUM(LARGE(G862:CG862,{1,2,3,4,5,6}))</f>
        <v>0</v>
      </c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8"/>
      <c r="AX862" s="183"/>
      <c r="AY862" s="183"/>
      <c r="AZ862" s="183"/>
      <c r="BA862" s="183"/>
      <c r="BB862" s="183"/>
      <c r="BC862" s="183"/>
      <c r="BD862" s="183"/>
      <c r="BE862" s="183"/>
      <c r="BF862" s="183"/>
      <c r="BG862" s="183"/>
      <c r="BH862" s="183"/>
      <c r="BI862" s="183"/>
      <c r="BJ862" s="183"/>
      <c r="BK862" s="183"/>
      <c r="BL862" s="183"/>
      <c r="BM862" s="183"/>
      <c r="BN862" s="183"/>
      <c r="BO862" s="183"/>
      <c r="BP862" s="183"/>
      <c r="BQ862" s="183"/>
      <c r="BR862" s="183"/>
      <c r="BS862" s="183"/>
      <c r="BT862" s="183"/>
      <c r="BU862" s="183"/>
      <c r="BV862" s="183"/>
      <c r="BW862" s="183"/>
      <c r="BX862" s="183"/>
      <c r="BY862" s="183"/>
      <c r="BZ862" s="183"/>
      <c r="CA862" s="183"/>
      <c r="CB862" s="31">
        <v>0</v>
      </c>
      <c r="CC862" s="31">
        <v>0</v>
      </c>
      <c r="CD862" s="31">
        <v>0</v>
      </c>
      <c r="CE862" s="32">
        <v>0</v>
      </c>
      <c r="CF862" s="32">
        <v>0</v>
      </c>
      <c r="CG862" s="32">
        <v>0</v>
      </c>
    </row>
    <row r="863" spans="1:85" ht="15" customHeight="1" thickBot="1" x14ac:dyDescent="0.3">
      <c r="A863" s="141" t="s">
        <v>2998</v>
      </c>
      <c r="B863" s="19" t="s">
        <v>2883</v>
      </c>
      <c r="C863" s="20">
        <v>30977</v>
      </c>
      <c r="D863" s="143" t="e">
        <v>#N/A</v>
      </c>
      <c r="E863" s="23" t="s">
        <v>2884</v>
      </c>
      <c r="F863" s="18">
        <f>SUM(LARGE(G863:CG863,{1,2,3,4,5,6}))</f>
        <v>0</v>
      </c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8"/>
      <c r="AX863" s="183"/>
      <c r="AY863" s="183"/>
      <c r="AZ863" s="183"/>
      <c r="BA863" s="183"/>
      <c r="BB863" s="183"/>
      <c r="BC863" s="183"/>
      <c r="BD863" s="183"/>
      <c r="BE863" s="183"/>
      <c r="BF863" s="183"/>
      <c r="BG863" s="183"/>
      <c r="BH863" s="183"/>
      <c r="BI863" s="183"/>
      <c r="BJ863" s="183"/>
      <c r="BK863" s="183"/>
      <c r="BL863" s="183"/>
      <c r="BM863" s="183"/>
      <c r="BN863" s="183"/>
      <c r="BO863" s="183"/>
      <c r="BP863" s="183"/>
      <c r="BQ863" s="183"/>
      <c r="BR863" s="183"/>
      <c r="BS863" s="183"/>
      <c r="BT863" s="183"/>
      <c r="BU863" s="183"/>
      <c r="BV863" s="183"/>
      <c r="BW863" s="183"/>
      <c r="BX863" s="183"/>
      <c r="BY863" s="183"/>
      <c r="BZ863" s="183"/>
      <c r="CA863" s="183"/>
      <c r="CB863" s="31">
        <v>0</v>
      </c>
      <c r="CC863" s="31">
        <v>0</v>
      </c>
      <c r="CD863" s="31">
        <v>0</v>
      </c>
      <c r="CE863" s="32">
        <v>0</v>
      </c>
      <c r="CF863" s="32">
        <v>0</v>
      </c>
      <c r="CG863" s="32">
        <v>0</v>
      </c>
    </row>
    <row r="864" spans="1:85" ht="15" customHeight="1" thickBot="1" x14ac:dyDescent="0.3">
      <c r="A864" s="141" t="s">
        <v>3015</v>
      </c>
      <c r="B864" s="19" t="s">
        <v>2629</v>
      </c>
      <c r="C864" s="13">
        <v>30938</v>
      </c>
      <c r="D864" s="143" t="s">
        <v>3315</v>
      </c>
      <c r="E864" s="23" t="s">
        <v>738</v>
      </c>
      <c r="F864" s="331">
        <f>SUM(LARGE(G864:CG864,{1,2,3,4,5,6}))</f>
        <v>0</v>
      </c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8"/>
      <c r="AX864" s="183"/>
      <c r="AY864" s="183"/>
      <c r="AZ864" s="183"/>
      <c r="BA864" s="183"/>
      <c r="BB864" s="183"/>
      <c r="BC864" s="183"/>
      <c r="BD864" s="183"/>
      <c r="BE864" s="183"/>
      <c r="BF864" s="183"/>
      <c r="BG864" s="183"/>
      <c r="BH864" s="183"/>
      <c r="BI864" s="183"/>
      <c r="BJ864" s="183"/>
      <c r="BK864" s="183"/>
      <c r="BL864" s="183"/>
      <c r="BM864" s="183"/>
      <c r="BN864" s="183"/>
      <c r="BO864" s="183"/>
      <c r="BP864" s="183"/>
      <c r="BQ864" s="183"/>
      <c r="BR864" s="183"/>
      <c r="BS864" s="183"/>
      <c r="BT864" s="183"/>
      <c r="BU864" s="183"/>
      <c r="BV864" s="183"/>
      <c r="BW864" s="183"/>
      <c r="BX864" s="183"/>
      <c r="BY864" s="183"/>
      <c r="BZ864" s="183"/>
      <c r="CA864" s="183"/>
      <c r="CB864" s="31">
        <v>0</v>
      </c>
      <c r="CC864" s="31">
        <v>0</v>
      </c>
      <c r="CD864" s="31">
        <v>0</v>
      </c>
      <c r="CE864" s="32">
        <v>0</v>
      </c>
      <c r="CF864" s="32">
        <v>0</v>
      </c>
      <c r="CG864" s="32">
        <v>0</v>
      </c>
    </row>
    <row r="865" spans="1:85" ht="15" customHeight="1" thickBot="1" x14ac:dyDescent="0.3">
      <c r="A865" s="141" t="s">
        <v>3028</v>
      </c>
      <c r="B865" s="19" t="s">
        <v>2511</v>
      </c>
      <c r="C865" s="13">
        <v>30810</v>
      </c>
      <c r="D865" s="143" t="s">
        <v>2512</v>
      </c>
      <c r="E865" s="23" t="s">
        <v>738</v>
      </c>
      <c r="F865" s="331">
        <f>SUM(LARGE(G865:CG865,{1,2,3,4,5,6}))</f>
        <v>0</v>
      </c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8"/>
      <c r="AX865" s="183"/>
      <c r="AY865" s="183"/>
      <c r="AZ865" s="183"/>
      <c r="BA865" s="183"/>
      <c r="BB865" s="183"/>
      <c r="BC865" s="183"/>
      <c r="BD865" s="183"/>
      <c r="BE865" s="183"/>
      <c r="BF865" s="183"/>
      <c r="BG865" s="183"/>
      <c r="BH865" s="183"/>
      <c r="BI865" s="183"/>
      <c r="BJ865" s="183"/>
      <c r="BK865" s="183"/>
      <c r="BL865" s="183"/>
      <c r="BM865" s="183"/>
      <c r="BN865" s="183"/>
      <c r="BO865" s="183"/>
      <c r="BP865" s="183"/>
      <c r="BQ865" s="183"/>
      <c r="BR865" s="183"/>
      <c r="BS865" s="183"/>
      <c r="BT865" s="183"/>
      <c r="BU865" s="183"/>
      <c r="BV865" s="183"/>
      <c r="BW865" s="183"/>
      <c r="BX865" s="183"/>
      <c r="BY865" s="183"/>
      <c r="BZ865" s="183"/>
      <c r="CA865" s="183"/>
      <c r="CB865" s="31">
        <v>0</v>
      </c>
      <c r="CC865" s="31">
        <v>0</v>
      </c>
      <c r="CD865" s="31">
        <v>0</v>
      </c>
      <c r="CE865" s="32">
        <v>0</v>
      </c>
      <c r="CF865" s="32">
        <v>0</v>
      </c>
      <c r="CG865" s="32">
        <v>0</v>
      </c>
    </row>
    <row r="866" spans="1:85" ht="15" customHeight="1" thickBot="1" x14ac:dyDescent="0.3">
      <c r="A866" s="141" t="s">
        <v>2296</v>
      </c>
      <c r="B866" s="19" t="s">
        <v>1056</v>
      </c>
      <c r="C866" s="13">
        <v>30739</v>
      </c>
      <c r="D866" s="143" t="s">
        <v>1057</v>
      </c>
      <c r="E866" s="24" t="s">
        <v>526</v>
      </c>
      <c r="F866" s="331">
        <f>SUM(LARGE(G866:CG866,{1,2,3,4,5,6}))</f>
        <v>0</v>
      </c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8"/>
      <c r="AX866" s="183"/>
      <c r="AY866" s="183"/>
      <c r="AZ866" s="183"/>
      <c r="BA866" s="183"/>
      <c r="BB866" s="183"/>
      <c r="BC866" s="183"/>
      <c r="BD866" s="183"/>
      <c r="BE866" s="183"/>
      <c r="BF866" s="183"/>
      <c r="BG866" s="183"/>
      <c r="BH866" s="183"/>
      <c r="BI866" s="183"/>
      <c r="BJ866" s="183"/>
      <c r="BK866" s="183"/>
      <c r="BL866" s="183"/>
      <c r="BM866" s="183"/>
      <c r="BN866" s="183"/>
      <c r="BO866" s="183"/>
      <c r="BP866" s="183"/>
      <c r="BQ866" s="183"/>
      <c r="BR866" s="183"/>
      <c r="BS866" s="183"/>
      <c r="BT866" s="183"/>
      <c r="BU866" s="183"/>
      <c r="BV866" s="183"/>
      <c r="BW866" s="183"/>
      <c r="BX866" s="183"/>
      <c r="BY866" s="183"/>
      <c r="BZ866" s="183"/>
      <c r="CA866" s="183"/>
      <c r="CB866" s="31">
        <v>0</v>
      </c>
      <c r="CC866" s="31">
        <v>0</v>
      </c>
      <c r="CD866" s="31">
        <v>0</v>
      </c>
      <c r="CE866" s="32">
        <v>0</v>
      </c>
      <c r="CF866" s="32">
        <v>0</v>
      </c>
      <c r="CG866" s="32">
        <v>0</v>
      </c>
    </row>
    <row r="867" spans="1:85" ht="15" customHeight="1" thickBot="1" x14ac:dyDescent="0.3">
      <c r="A867" s="141" t="s">
        <v>2756</v>
      </c>
      <c r="B867" s="19" t="s">
        <v>984</v>
      </c>
      <c r="C867" s="13">
        <v>30486</v>
      </c>
      <c r="D867" s="143" t="s">
        <v>985</v>
      </c>
      <c r="E867" s="23" t="s">
        <v>386</v>
      </c>
      <c r="F867" s="18">
        <f>SUM(LARGE(G867:CG867,{1,2,3,4,5,6}))</f>
        <v>0</v>
      </c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8"/>
      <c r="AX867" s="183"/>
      <c r="AY867" s="183"/>
      <c r="AZ867" s="183"/>
      <c r="BA867" s="183"/>
      <c r="BB867" s="183"/>
      <c r="BC867" s="183"/>
      <c r="BD867" s="183"/>
      <c r="BE867" s="183"/>
      <c r="BF867" s="183"/>
      <c r="BG867" s="183"/>
      <c r="BH867" s="183"/>
      <c r="BI867" s="183"/>
      <c r="BJ867" s="183"/>
      <c r="BK867" s="183"/>
      <c r="BL867" s="183"/>
      <c r="BM867" s="183"/>
      <c r="BN867" s="183"/>
      <c r="BO867" s="183"/>
      <c r="BP867" s="183"/>
      <c r="BQ867" s="183"/>
      <c r="BR867" s="183"/>
      <c r="BS867" s="183"/>
      <c r="BT867" s="183"/>
      <c r="BU867" s="183"/>
      <c r="BV867" s="183"/>
      <c r="BW867" s="183"/>
      <c r="BX867" s="183"/>
      <c r="BY867" s="183"/>
      <c r="BZ867" s="183"/>
      <c r="CA867" s="183"/>
      <c r="CB867" s="31">
        <v>0</v>
      </c>
      <c r="CC867" s="31">
        <v>0</v>
      </c>
      <c r="CD867" s="31">
        <v>0</v>
      </c>
      <c r="CE867" s="32">
        <v>0</v>
      </c>
      <c r="CF867" s="32">
        <v>0</v>
      </c>
      <c r="CG867" s="32">
        <v>0</v>
      </c>
    </row>
    <row r="868" spans="1:85" ht="15" customHeight="1" thickBot="1" x14ac:dyDescent="0.3">
      <c r="A868" s="141" t="s">
        <v>2661</v>
      </c>
      <c r="B868" s="19" t="s">
        <v>3061</v>
      </c>
      <c r="C868" s="20">
        <v>30472</v>
      </c>
      <c r="D868" s="143" t="s">
        <v>3271</v>
      </c>
      <c r="E868" s="24" t="s">
        <v>180</v>
      </c>
      <c r="F868" s="18">
        <f>SUM(LARGE(G868:CG868,{1,2,3,4,5,6}))</f>
        <v>0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8"/>
      <c r="AX868" s="183"/>
      <c r="AY868" s="183"/>
      <c r="AZ868" s="183"/>
      <c r="BA868" s="183"/>
      <c r="BB868" s="183"/>
      <c r="BC868" s="183"/>
      <c r="BD868" s="183"/>
      <c r="BE868" s="183"/>
      <c r="BF868" s="183"/>
      <c r="BG868" s="183"/>
      <c r="BH868" s="183"/>
      <c r="BI868" s="183"/>
      <c r="BJ868" s="183"/>
      <c r="BK868" s="183"/>
      <c r="BL868" s="183"/>
      <c r="BM868" s="183"/>
      <c r="BN868" s="183"/>
      <c r="BO868" s="183"/>
      <c r="BP868" s="183"/>
      <c r="BQ868" s="183"/>
      <c r="BR868" s="183"/>
      <c r="BS868" s="183"/>
      <c r="BT868" s="183"/>
      <c r="BU868" s="183"/>
      <c r="BV868" s="183"/>
      <c r="BW868" s="183"/>
      <c r="BX868" s="183"/>
      <c r="BY868" s="183"/>
      <c r="BZ868" s="183"/>
      <c r="CA868" s="183"/>
      <c r="CB868" s="31">
        <v>0</v>
      </c>
      <c r="CC868" s="31">
        <v>0</v>
      </c>
      <c r="CD868" s="31">
        <v>0</v>
      </c>
      <c r="CE868" s="32">
        <v>0</v>
      </c>
      <c r="CF868" s="32">
        <v>0</v>
      </c>
      <c r="CG868" s="32">
        <v>0</v>
      </c>
    </row>
    <row r="869" spans="1:85" ht="15" customHeight="1" thickBot="1" x14ac:dyDescent="0.3">
      <c r="A869" s="141" t="s">
        <v>2787</v>
      </c>
      <c r="B869" s="19" t="s">
        <v>2885</v>
      </c>
      <c r="C869" s="20">
        <v>30449</v>
      </c>
      <c r="D869" s="143" t="s">
        <v>3316</v>
      </c>
      <c r="E869" s="24" t="s">
        <v>310</v>
      </c>
      <c r="F869" s="18">
        <f>SUM(LARGE(G869:CG869,{1,2,3,4,5,6}))</f>
        <v>0</v>
      </c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8"/>
      <c r="AX869" s="183"/>
      <c r="AY869" s="183"/>
      <c r="AZ869" s="183"/>
      <c r="BA869" s="183"/>
      <c r="BB869" s="183"/>
      <c r="BC869" s="183"/>
      <c r="BD869" s="183"/>
      <c r="BE869" s="183"/>
      <c r="BF869" s="183"/>
      <c r="BG869" s="183"/>
      <c r="BH869" s="183"/>
      <c r="BI869" s="183"/>
      <c r="BJ869" s="183"/>
      <c r="BK869" s="183"/>
      <c r="BL869" s="183"/>
      <c r="BM869" s="183"/>
      <c r="BN869" s="183"/>
      <c r="BO869" s="183"/>
      <c r="BP869" s="183"/>
      <c r="BQ869" s="183"/>
      <c r="BR869" s="183"/>
      <c r="BS869" s="183"/>
      <c r="BT869" s="183"/>
      <c r="BU869" s="183"/>
      <c r="BV869" s="183"/>
      <c r="BW869" s="183"/>
      <c r="BX869" s="183"/>
      <c r="BY869" s="183"/>
      <c r="BZ869" s="183"/>
      <c r="CA869" s="183"/>
      <c r="CB869" s="31">
        <v>0</v>
      </c>
      <c r="CC869" s="31">
        <v>0</v>
      </c>
      <c r="CD869" s="31">
        <v>0</v>
      </c>
      <c r="CE869" s="32">
        <v>0</v>
      </c>
      <c r="CF869" s="32">
        <v>0</v>
      </c>
      <c r="CG869" s="32">
        <v>0</v>
      </c>
    </row>
    <row r="870" spans="1:85" ht="15" customHeight="1" thickBot="1" x14ac:dyDescent="0.3">
      <c r="A870" s="145" t="s">
        <v>2769</v>
      </c>
      <c r="B870" s="134" t="s">
        <v>2021</v>
      </c>
      <c r="C870" s="297">
        <v>30343</v>
      </c>
      <c r="D870" s="160" t="s">
        <v>2022</v>
      </c>
      <c r="E870" s="135" t="s">
        <v>1190</v>
      </c>
      <c r="F870" s="18">
        <f>SUM(LARGE(G870:CG870,{1,2,3,4,5,6}))</f>
        <v>0</v>
      </c>
      <c r="G870" s="53"/>
      <c r="H870" s="53"/>
      <c r="I870" s="53"/>
      <c r="J870" s="53"/>
      <c r="K870" s="53"/>
      <c r="L870" s="53"/>
      <c r="M870" s="53"/>
      <c r="N870" s="53"/>
      <c r="O870" s="53"/>
      <c r="P870" s="53"/>
      <c r="Q870" s="53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4"/>
      <c r="AX870" s="281"/>
      <c r="AY870" s="281"/>
      <c r="AZ870" s="281"/>
      <c r="BA870" s="281"/>
      <c r="BB870" s="281"/>
      <c r="BC870" s="281"/>
      <c r="BD870" s="281"/>
      <c r="BE870" s="281"/>
      <c r="BF870" s="281"/>
      <c r="BG870" s="281"/>
      <c r="BH870" s="281"/>
      <c r="BI870" s="281"/>
      <c r="BJ870" s="281"/>
      <c r="BK870" s="281"/>
      <c r="BL870" s="281"/>
      <c r="BM870" s="281"/>
      <c r="BN870" s="281"/>
      <c r="BO870" s="281"/>
      <c r="BP870" s="281"/>
      <c r="BQ870" s="281"/>
      <c r="BR870" s="281"/>
      <c r="BS870" s="281"/>
      <c r="BT870" s="281"/>
      <c r="BU870" s="281"/>
      <c r="BV870" s="281"/>
      <c r="BW870" s="281"/>
      <c r="BX870" s="281"/>
      <c r="BY870" s="281"/>
      <c r="BZ870" s="281"/>
      <c r="CA870" s="281"/>
      <c r="CB870" s="31">
        <v>0</v>
      </c>
      <c r="CC870" s="31">
        <v>0</v>
      </c>
      <c r="CD870" s="31">
        <v>0</v>
      </c>
      <c r="CE870" s="32">
        <v>0</v>
      </c>
      <c r="CF870" s="32">
        <v>0</v>
      </c>
      <c r="CG870" s="32">
        <v>0</v>
      </c>
    </row>
    <row r="871" spans="1:85" ht="15" customHeight="1" thickBot="1" x14ac:dyDescent="0.3">
      <c r="A871" s="295" t="s">
        <v>2505</v>
      </c>
      <c r="B871" s="292" t="s">
        <v>2021</v>
      </c>
      <c r="C871" s="298">
        <v>30343</v>
      </c>
      <c r="D871" s="296" t="s">
        <v>2022</v>
      </c>
      <c r="E871" s="294" t="s">
        <v>684</v>
      </c>
      <c r="F871" s="18">
        <f>SUM(LARGE(G871:CG871,{1,2,3,4,5,6}))</f>
        <v>0</v>
      </c>
      <c r="G871" s="181"/>
      <c r="H871" s="181"/>
      <c r="I871" s="181"/>
      <c r="J871" s="181"/>
      <c r="K871" s="181"/>
      <c r="L871" s="181"/>
      <c r="M871" s="181"/>
      <c r="N871" s="181"/>
      <c r="O871" s="181"/>
      <c r="P871" s="181"/>
      <c r="Q871" s="181"/>
      <c r="R871" s="181"/>
      <c r="S871" s="181"/>
      <c r="T871" s="181"/>
      <c r="U871" s="181"/>
      <c r="V871" s="181"/>
      <c r="W871" s="181"/>
      <c r="X871" s="181"/>
      <c r="Y871" s="181"/>
      <c r="Z871" s="181"/>
      <c r="AA871" s="181"/>
      <c r="AB871" s="181"/>
      <c r="AC871" s="181"/>
      <c r="AD871" s="181"/>
      <c r="AE871" s="181"/>
      <c r="AF871" s="181"/>
      <c r="AG871" s="181"/>
      <c r="AH871" s="181"/>
      <c r="AI871" s="181"/>
      <c r="AJ871" s="181"/>
      <c r="AK871" s="181"/>
      <c r="AL871" s="181"/>
      <c r="AM871" s="181"/>
      <c r="AN871" s="181"/>
      <c r="AO871" s="181"/>
      <c r="AP871" s="181"/>
      <c r="AQ871" s="182"/>
      <c r="AR871" s="183"/>
      <c r="AS871" s="183"/>
      <c r="AT871" s="183"/>
      <c r="AU871" s="183"/>
      <c r="AV871" s="183"/>
      <c r="AW871" s="183"/>
      <c r="AX871" s="183"/>
      <c r="AY871" s="183"/>
      <c r="AZ871" s="183"/>
      <c r="BA871" s="183"/>
      <c r="BB871" s="183"/>
      <c r="BC871" s="183"/>
      <c r="BD871" s="183"/>
      <c r="BE871" s="183"/>
      <c r="BF871" s="183"/>
      <c r="BG871" s="183"/>
      <c r="BH871" s="183"/>
      <c r="BI871" s="183"/>
      <c r="BJ871" s="183"/>
      <c r="BK871" s="183"/>
      <c r="BL871" s="183"/>
      <c r="BM871" s="183"/>
      <c r="BN871" s="183"/>
      <c r="BO871" s="183"/>
      <c r="BP871" s="183"/>
      <c r="BQ871" s="183"/>
      <c r="BR871" s="183"/>
      <c r="BS871" s="183"/>
      <c r="BT871" s="183"/>
      <c r="BU871" s="183"/>
      <c r="BV871" s="183"/>
      <c r="BW871" s="183"/>
      <c r="BX871" s="183"/>
      <c r="BY871" s="183"/>
      <c r="BZ871" s="183"/>
      <c r="CA871" s="183"/>
      <c r="CB871" s="31">
        <v>0</v>
      </c>
      <c r="CC871" s="31">
        <v>0</v>
      </c>
      <c r="CD871" s="31">
        <v>0</v>
      </c>
      <c r="CE871" s="32">
        <v>0</v>
      </c>
      <c r="CF871" s="32">
        <v>0</v>
      </c>
      <c r="CG871" s="32">
        <v>0</v>
      </c>
    </row>
    <row r="872" spans="1:85" ht="15" customHeight="1" thickBot="1" x14ac:dyDescent="0.3">
      <c r="A872" s="141" t="s">
        <v>2275</v>
      </c>
      <c r="B872" s="19" t="s">
        <v>1846</v>
      </c>
      <c r="C872" s="13">
        <v>30330</v>
      </c>
      <c r="D872" s="143" t="s">
        <v>1847</v>
      </c>
      <c r="E872" s="23" t="s">
        <v>419</v>
      </c>
      <c r="F872" s="18">
        <f>SUM(LARGE(G872:CG872,{1,2,3,4,5,6}))</f>
        <v>0</v>
      </c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8"/>
      <c r="AR872" s="183"/>
      <c r="AS872" s="183"/>
      <c r="AT872" s="183"/>
      <c r="AU872" s="183"/>
      <c r="AV872" s="183"/>
      <c r="AW872" s="183"/>
      <c r="AX872" s="183"/>
      <c r="AY872" s="183"/>
      <c r="AZ872" s="183"/>
      <c r="BA872" s="183"/>
      <c r="BB872" s="183"/>
      <c r="BC872" s="183"/>
      <c r="BD872" s="183"/>
      <c r="BE872" s="183"/>
      <c r="BF872" s="183"/>
      <c r="BG872" s="183"/>
      <c r="BH872" s="183"/>
      <c r="BI872" s="183"/>
      <c r="BJ872" s="183"/>
      <c r="BK872" s="183"/>
      <c r="BL872" s="183"/>
      <c r="BM872" s="183"/>
      <c r="BN872" s="183"/>
      <c r="BO872" s="183"/>
      <c r="BP872" s="183"/>
      <c r="BQ872" s="183"/>
      <c r="BR872" s="183"/>
      <c r="BS872" s="183"/>
      <c r="BT872" s="183"/>
      <c r="BU872" s="183"/>
      <c r="BV872" s="183"/>
      <c r="BW872" s="183"/>
      <c r="BX872" s="183"/>
      <c r="BY872" s="183"/>
      <c r="BZ872" s="183"/>
      <c r="CA872" s="183"/>
      <c r="CB872" s="31">
        <v>0</v>
      </c>
      <c r="CC872" s="31">
        <v>0</v>
      </c>
      <c r="CD872" s="31">
        <v>0</v>
      </c>
      <c r="CE872" s="32">
        <v>0</v>
      </c>
      <c r="CF872" s="32">
        <v>0</v>
      </c>
      <c r="CG872" s="32">
        <v>0</v>
      </c>
    </row>
    <row r="873" spans="1:85" ht="15" customHeight="1" thickBot="1" x14ac:dyDescent="0.3">
      <c r="A873" s="141" t="s">
        <v>2999</v>
      </c>
      <c r="B873" s="19" t="s">
        <v>3062</v>
      </c>
      <c r="C873" s="20">
        <v>30262</v>
      </c>
      <c r="D873" s="143" t="s">
        <v>3273</v>
      </c>
      <c r="E873" s="24" t="s">
        <v>684</v>
      </c>
      <c r="F873" s="18">
        <f>SUM(LARGE(G873:CG873,{1,2,3,4,5,6}))</f>
        <v>0</v>
      </c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8"/>
      <c r="AR873" s="183"/>
      <c r="AS873" s="183"/>
      <c r="AT873" s="183"/>
      <c r="AU873" s="183"/>
      <c r="AV873" s="183"/>
      <c r="AW873" s="183"/>
      <c r="AX873" s="183"/>
      <c r="AY873" s="183"/>
      <c r="AZ873" s="183"/>
      <c r="BA873" s="183"/>
      <c r="BB873" s="183"/>
      <c r="BC873" s="183"/>
      <c r="BD873" s="183"/>
      <c r="BE873" s="183"/>
      <c r="BF873" s="183"/>
      <c r="BG873" s="183"/>
      <c r="BH873" s="183"/>
      <c r="BI873" s="183"/>
      <c r="BJ873" s="183"/>
      <c r="BK873" s="183"/>
      <c r="BL873" s="183"/>
      <c r="BM873" s="183"/>
      <c r="BN873" s="183"/>
      <c r="BO873" s="183"/>
      <c r="BP873" s="183"/>
      <c r="BQ873" s="183"/>
      <c r="BR873" s="183"/>
      <c r="BS873" s="183"/>
      <c r="BT873" s="183"/>
      <c r="BU873" s="183"/>
      <c r="BV873" s="183"/>
      <c r="BW873" s="183"/>
      <c r="BX873" s="183"/>
      <c r="BY873" s="183"/>
      <c r="BZ873" s="183"/>
      <c r="CA873" s="183"/>
      <c r="CB873" s="31">
        <v>0</v>
      </c>
      <c r="CC873" s="31">
        <v>0</v>
      </c>
      <c r="CD873" s="31">
        <v>0</v>
      </c>
      <c r="CE873" s="32">
        <v>0</v>
      </c>
      <c r="CF873" s="32">
        <v>0</v>
      </c>
      <c r="CG873" s="32">
        <v>0</v>
      </c>
    </row>
    <row r="874" spans="1:85" ht="15" customHeight="1" thickBot="1" x14ac:dyDescent="0.3">
      <c r="A874" s="141" t="s">
        <v>2297</v>
      </c>
      <c r="B874" s="19" t="s">
        <v>2953</v>
      </c>
      <c r="C874" s="13">
        <v>30023</v>
      </c>
      <c r="D874" s="143" t="e">
        <v>#N/A</v>
      </c>
      <c r="E874" s="23" t="s">
        <v>1054</v>
      </c>
      <c r="F874" s="331">
        <f>SUM(LARGE(G874:CG874,{1,2,3,4,5,6}))</f>
        <v>0</v>
      </c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8"/>
      <c r="AR874" s="183"/>
      <c r="AS874" s="183"/>
      <c r="AT874" s="183"/>
      <c r="AU874" s="183"/>
      <c r="AV874" s="183"/>
      <c r="AW874" s="183"/>
      <c r="AX874" s="183"/>
      <c r="AY874" s="183"/>
      <c r="AZ874" s="183"/>
      <c r="BA874" s="183"/>
      <c r="BB874" s="183"/>
      <c r="BC874" s="183"/>
      <c r="BD874" s="183"/>
      <c r="BE874" s="183"/>
      <c r="BF874" s="183"/>
      <c r="BG874" s="183"/>
      <c r="BH874" s="183"/>
      <c r="BI874" s="183"/>
      <c r="BJ874" s="183"/>
      <c r="BK874" s="183"/>
      <c r="BL874" s="183"/>
      <c r="BM874" s="183"/>
      <c r="BN874" s="183"/>
      <c r="BO874" s="183"/>
      <c r="BP874" s="183"/>
      <c r="BQ874" s="183"/>
      <c r="BR874" s="183"/>
      <c r="BS874" s="183"/>
      <c r="BT874" s="183"/>
      <c r="BU874" s="183"/>
      <c r="BV874" s="183"/>
      <c r="BW874" s="183"/>
      <c r="BX874" s="183"/>
      <c r="BY874" s="183"/>
      <c r="BZ874" s="183"/>
      <c r="CA874" s="183"/>
      <c r="CB874" s="31">
        <v>0</v>
      </c>
      <c r="CC874" s="31">
        <v>0</v>
      </c>
      <c r="CD874" s="31">
        <v>0</v>
      </c>
      <c r="CE874" s="32">
        <v>0</v>
      </c>
      <c r="CF874" s="32">
        <v>0</v>
      </c>
      <c r="CG874" s="32">
        <v>0</v>
      </c>
    </row>
    <row r="875" spans="1:85" ht="15" customHeight="1" thickBot="1" x14ac:dyDescent="0.3">
      <c r="A875" s="141" t="s">
        <v>2668</v>
      </c>
      <c r="B875" s="69" t="s">
        <v>2887</v>
      </c>
      <c r="C875" s="13">
        <v>29919</v>
      </c>
      <c r="D875" s="143" t="s">
        <v>3320</v>
      </c>
      <c r="E875" s="24" t="s">
        <v>176</v>
      </c>
      <c r="F875" s="18">
        <f>SUM(LARGE(G875:CG875,{1,2,3,4,5,6}))</f>
        <v>0</v>
      </c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8"/>
      <c r="AR875" s="183"/>
      <c r="AS875" s="183"/>
      <c r="AT875" s="183"/>
      <c r="AU875" s="183"/>
      <c r="AV875" s="183"/>
      <c r="AW875" s="183"/>
      <c r="AX875" s="183"/>
      <c r="AY875" s="183"/>
      <c r="AZ875" s="183"/>
      <c r="BA875" s="183"/>
      <c r="BB875" s="183"/>
      <c r="BC875" s="183"/>
      <c r="BD875" s="183"/>
      <c r="BE875" s="183"/>
      <c r="BF875" s="183"/>
      <c r="BG875" s="183"/>
      <c r="BH875" s="183"/>
      <c r="BI875" s="183"/>
      <c r="BJ875" s="183"/>
      <c r="BK875" s="183"/>
      <c r="BL875" s="183"/>
      <c r="BM875" s="183"/>
      <c r="BN875" s="183"/>
      <c r="BO875" s="183"/>
      <c r="BP875" s="183"/>
      <c r="BQ875" s="183"/>
      <c r="BR875" s="183"/>
      <c r="BS875" s="183"/>
      <c r="BT875" s="183"/>
      <c r="BU875" s="183"/>
      <c r="BV875" s="183"/>
      <c r="BW875" s="183"/>
      <c r="BX875" s="183"/>
      <c r="BY875" s="183"/>
      <c r="BZ875" s="183"/>
      <c r="CA875" s="183"/>
      <c r="CB875" s="31">
        <v>0</v>
      </c>
      <c r="CC875" s="31">
        <v>0</v>
      </c>
      <c r="CD875" s="31">
        <v>0</v>
      </c>
      <c r="CE875" s="32">
        <v>0</v>
      </c>
      <c r="CF875" s="32">
        <v>0</v>
      </c>
      <c r="CG875" s="32">
        <v>0</v>
      </c>
    </row>
    <row r="876" spans="1:85" ht="15" customHeight="1" thickBot="1" x14ac:dyDescent="0.3">
      <c r="A876" s="141" t="s">
        <v>3050</v>
      </c>
      <c r="B876" s="19" t="s">
        <v>2160</v>
      </c>
      <c r="C876" s="13">
        <v>29729</v>
      </c>
      <c r="D876" s="143" t="s">
        <v>2161</v>
      </c>
      <c r="E876" s="142" t="s">
        <v>1006</v>
      </c>
      <c r="F876" s="18">
        <f>SUM(LARGE(G876:CG876,{1,2,3,4,5,6}))</f>
        <v>0</v>
      </c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8"/>
      <c r="AR876" s="183"/>
      <c r="AS876" s="183"/>
      <c r="AT876" s="183"/>
      <c r="AU876" s="183"/>
      <c r="AV876" s="183"/>
      <c r="AW876" s="183"/>
      <c r="AX876" s="183"/>
      <c r="AY876" s="183"/>
      <c r="AZ876" s="183"/>
      <c r="BA876" s="183"/>
      <c r="BB876" s="183"/>
      <c r="BC876" s="183"/>
      <c r="BD876" s="183"/>
      <c r="BE876" s="183"/>
      <c r="BF876" s="183"/>
      <c r="BG876" s="183"/>
      <c r="BH876" s="183"/>
      <c r="BI876" s="183"/>
      <c r="BJ876" s="183"/>
      <c r="BK876" s="183"/>
      <c r="BL876" s="183"/>
      <c r="BM876" s="183"/>
      <c r="BN876" s="183"/>
      <c r="BO876" s="183"/>
      <c r="BP876" s="183"/>
      <c r="BQ876" s="183"/>
      <c r="BR876" s="183"/>
      <c r="BS876" s="183"/>
      <c r="BT876" s="183"/>
      <c r="BU876" s="183"/>
      <c r="BV876" s="183"/>
      <c r="BW876" s="183"/>
      <c r="BX876" s="183"/>
      <c r="BY876" s="183"/>
      <c r="BZ876" s="183"/>
      <c r="CA876" s="183"/>
      <c r="CB876" s="31">
        <v>0</v>
      </c>
      <c r="CC876" s="31">
        <v>0</v>
      </c>
      <c r="CD876" s="31">
        <v>0</v>
      </c>
      <c r="CE876" s="32">
        <v>0</v>
      </c>
      <c r="CF876" s="32">
        <v>0</v>
      </c>
      <c r="CG876" s="32">
        <v>0</v>
      </c>
    </row>
    <row r="877" spans="1:85" ht="15" customHeight="1" thickBot="1" x14ac:dyDescent="0.3">
      <c r="A877" s="141" t="s">
        <v>3037</v>
      </c>
      <c r="B877" s="69" t="s">
        <v>2450</v>
      </c>
      <c r="C877" s="20">
        <v>28929</v>
      </c>
      <c r="D877" s="143" t="s">
        <v>3318</v>
      </c>
      <c r="E877" s="24" t="s">
        <v>794</v>
      </c>
      <c r="F877" s="331">
        <f>SUM(LARGE(G877:CG877,{1,2,3,4,5,6}))</f>
        <v>0</v>
      </c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8"/>
      <c r="AR877" s="183"/>
      <c r="AS877" s="183"/>
      <c r="AT877" s="183"/>
      <c r="AU877" s="183"/>
      <c r="AV877" s="183"/>
      <c r="AW877" s="183"/>
      <c r="AX877" s="183"/>
      <c r="AY877" s="183"/>
      <c r="AZ877" s="183"/>
      <c r="BA877" s="183"/>
      <c r="BB877" s="183"/>
      <c r="BC877" s="183"/>
      <c r="BD877" s="183"/>
      <c r="BE877" s="183"/>
      <c r="BF877" s="183"/>
      <c r="BG877" s="183"/>
      <c r="BH877" s="183"/>
      <c r="BI877" s="183"/>
      <c r="BJ877" s="183"/>
      <c r="BK877" s="183"/>
      <c r="BL877" s="183"/>
      <c r="BM877" s="183"/>
      <c r="BN877" s="183"/>
      <c r="BO877" s="183"/>
      <c r="BP877" s="183"/>
      <c r="BQ877" s="183"/>
      <c r="BR877" s="183"/>
      <c r="BS877" s="183"/>
      <c r="BT877" s="183"/>
      <c r="BU877" s="183"/>
      <c r="BV877" s="183"/>
      <c r="BW877" s="183"/>
      <c r="BX877" s="183"/>
      <c r="BY877" s="183"/>
      <c r="BZ877" s="183"/>
      <c r="CA877" s="183"/>
      <c r="CB877" s="31">
        <v>0</v>
      </c>
      <c r="CC877" s="31">
        <v>0</v>
      </c>
      <c r="CD877" s="31">
        <v>0</v>
      </c>
      <c r="CE877" s="32">
        <v>0</v>
      </c>
      <c r="CF877" s="32">
        <v>0</v>
      </c>
      <c r="CG877" s="32">
        <v>0</v>
      </c>
    </row>
    <row r="878" spans="1:85" ht="15" customHeight="1" thickBot="1" x14ac:dyDescent="0.3">
      <c r="A878" s="141" t="s">
        <v>2621</v>
      </c>
      <c r="B878" s="19" t="s">
        <v>2928</v>
      </c>
      <c r="C878" s="20" t="s">
        <v>4638</v>
      </c>
      <c r="D878" s="143" t="s">
        <v>2929</v>
      </c>
      <c r="E878" s="23" t="s">
        <v>1375</v>
      </c>
      <c r="F878" s="331">
        <f>SUM(LARGE(G878:CG878,{1,2,3,4,5,6}))</f>
        <v>0</v>
      </c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8"/>
      <c r="AR878" s="183"/>
      <c r="AS878" s="183"/>
      <c r="AT878" s="183"/>
      <c r="AU878" s="183"/>
      <c r="AV878" s="183"/>
      <c r="AW878" s="183"/>
      <c r="AX878" s="183"/>
      <c r="AY878" s="183"/>
      <c r="AZ878" s="183"/>
      <c r="BA878" s="183"/>
      <c r="BB878" s="183"/>
      <c r="BC878" s="183"/>
      <c r="BD878" s="183"/>
      <c r="BE878" s="183"/>
      <c r="BF878" s="183"/>
      <c r="BG878" s="183"/>
      <c r="BH878" s="183"/>
      <c r="BI878" s="183"/>
      <c r="BJ878" s="183"/>
      <c r="BK878" s="183"/>
      <c r="BL878" s="183"/>
      <c r="BM878" s="183"/>
      <c r="BN878" s="183"/>
      <c r="BO878" s="183"/>
      <c r="BP878" s="183"/>
      <c r="BQ878" s="183"/>
      <c r="BR878" s="183"/>
      <c r="BS878" s="183"/>
      <c r="BT878" s="183"/>
      <c r="BU878" s="183"/>
      <c r="BV878" s="183"/>
      <c r="BW878" s="183"/>
      <c r="BX878" s="183"/>
      <c r="BY878" s="183"/>
      <c r="BZ878" s="183"/>
      <c r="CA878" s="183"/>
      <c r="CB878" s="31">
        <v>0</v>
      </c>
      <c r="CC878" s="31">
        <v>0</v>
      </c>
      <c r="CD878" s="31">
        <v>0</v>
      </c>
      <c r="CE878" s="32">
        <v>0</v>
      </c>
      <c r="CF878" s="32">
        <v>0</v>
      </c>
      <c r="CG878" s="32">
        <v>0</v>
      </c>
    </row>
    <row r="879" spans="1:85" ht="15" customHeight="1" thickBot="1" x14ac:dyDescent="0.3">
      <c r="A879" s="141" t="s">
        <v>2300</v>
      </c>
      <c r="B879" s="19" t="s">
        <v>831</v>
      </c>
      <c r="C879" s="13">
        <v>28652</v>
      </c>
      <c r="D879" s="143" t="s">
        <v>832</v>
      </c>
      <c r="E879" s="24" t="s">
        <v>310</v>
      </c>
      <c r="F879" s="331">
        <f>SUM(LARGE(G879:CG879,{1,2,3,4,5,6}))</f>
        <v>0</v>
      </c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8"/>
      <c r="AR879" s="183"/>
      <c r="AS879" s="183"/>
      <c r="AT879" s="183"/>
      <c r="AU879" s="183"/>
      <c r="AV879" s="183"/>
      <c r="AW879" s="183"/>
      <c r="AX879" s="183"/>
      <c r="AY879" s="183"/>
      <c r="AZ879" s="183"/>
      <c r="BA879" s="183"/>
      <c r="BB879" s="183"/>
      <c r="BC879" s="183"/>
      <c r="BD879" s="183"/>
      <c r="BE879" s="183"/>
      <c r="BF879" s="183"/>
      <c r="BG879" s="183"/>
      <c r="BH879" s="183"/>
      <c r="BI879" s="183"/>
      <c r="BJ879" s="183"/>
      <c r="BK879" s="183"/>
      <c r="BL879" s="183"/>
      <c r="BM879" s="183"/>
      <c r="BN879" s="183"/>
      <c r="BO879" s="183"/>
      <c r="BP879" s="183"/>
      <c r="BQ879" s="183"/>
      <c r="BR879" s="183"/>
      <c r="BS879" s="183"/>
      <c r="BT879" s="183"/>
      <c r="BU879" s="183"/>
      <c r="BV879" s="183"/>
      <c r="BW879" s="183"/>
      <c r="BX879" s="183"/>
      <c r="BY879" s="183"/>
      <c r="BZ879" s="183"/>
      <c r="CA879" s="183"/>
      <c r="CB879" s="31">
        <v>0</v>
      </c>
      <c r="CC879" s="31">
        <v>0</v>
      </c>
      <c r="CD879" s="31">
        <v>0</v>
      </c>
      <c r="CE879" s="32">
        <v>0</v>
      </c>
      <c r="CF879" s="32">
        <v>0</v>
      </c>
      <c r="CG879" s="32">
        <v>0</v>
      </c>
    </row>
    <row r="880" spans="1:85" ht="15" customHeight="1" thickBot="1" x14ac:dyDescent="0.3">
      <c r="A880" s="145" t="s">
        <v>3016</v>
      </c>
      <c r="B880" s="134" t="s">
        <v>2712</v>
      </c>
      <c r="C880" s="50">
        <v>28608</v>
      </c>
      <c r="D880" s="160" t="s">
        <v>3275</v>
      </c>
      <c r="E880" s="146" t="s">
        <v>1261</v>
      </c>
      <c r="F880" s="331">
        <f>SUM(LARGE(G880:CG880,{1,2,3,4,5,6}))</f>
        <v>0</v>
      </c>
      <c r="G880" s="53"/>
      <c r="H880" s="53"/>
      <c r="I880" s="53"/>
      <c r="J880" s="53"/>
      <c r="K880" s="53"/>
      <c r="L880" s="53"/>
      <c r="M880" s="53"/>
      <c r="N880" s="53"/>
      <c r="O880" s="53"/>
      <c r="P880" s="53"/>
      <c r="Q880" s="53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4"/>
      <c r="AR880" s="281"/>
      <c r="AS880" s="281"/>
      <c r="AT880" s="281"/>
      <c r="AU880" s="281"/>
      <c r="AV880" s="281"/>
      <c r="AW880" s="281"/>
      <c r="AX880" s="281"/>
      <c r="AY880" s="281"/>
      <c r="AZ880" s="281"/>
      <c r="BA880" s="281"/>
      <c r="BB880" s="281"/>
      <c r="BC880" s="281"/>
      <c r="BD880" s="281"/>
      <c r="BE880" s="281"/>
      <c r="BF880" s="281"/>
      <c r="BG880" s="281"/>
      <c r="BH880" s="281"/>
      <c r="BI880" s="281"/>
      <c r="BJ880" s="281"/>
      <c r="BK880" s="281"/>
      <c r="BL880" s="281"/>
      <c r="BM880" s="281"/>
      <c r="BN880" s="281"/>
      <c r="BO880" s="281"/>
      <c r="BP880" s="281"/>
      <c r="BQ880" s="281"/>
      <c r="BR880" s="281"/>
      <c r="BS880" s="281"/>
      <c r="BT880" s="281"/>
      <c r="BU880" s="281"/>
      <c r="BV880" s="281"/>
      <c r="BW880" s="281"/>
      <c r="BX880" s="281"/>
      <c r="BY880" s="281"/>
      <c r="BZ880" s="281"/>
      <c r="CA880" s="281"/>
      <c r="CB880" s="31">
        <v>0</v>
      </c>
      <c r="CC880" s="31">
        <v>0</v>
      </c>
      <c r="CD880" s="31">
        <v>0</v>
      </c>
      <c r="CE880" s="32">
        <v>0</v>
      </c>
      <c r="CF880" s="32">
        <v>0</v>
      </c>
      <c r="CG880" s="32">
        <v>0</v>
      </c>
    </row>
    <row r="881" spans="1:85" ht="15" customHeight="1" thickBot="1" x14ac:dyDescent="0.3">
      <c r="A881" s="295" t="s">
        <v>2301</v>
      </c>
      <c r="B881" s="292" t="s">
        <v>1918</v>
      </c>
      <c r="C881" s="284">
        <v>28598</v>
      </c>
      <c r="D881" s="296" t="s">
        <v>1919</v>
      </c>
      <c r="E881" s="294" t="s">
        <v>310</v>
      </c>
      <c r="F881" s="331">
        <f>SUM(LARGE(G881:CG881,{1,2,3,4,5,6}))</f>
        <v>0</v>
      </c>
      <c r="G881" s="181"/>
      <c r="H881" s="181"/>
      <c r="I881" s="181"/>
      <c r="J881" s="181"/>
      <c r="K881" s="181"/>
      <c r="L881" s="181"/>
      <c r="M881" s="181"/>
      <c r="N881" s="181"/>
      <c r="O881" s="181"/>
      <c r="P881" s="181"/>
      <c r="Q881" s="181"/>
      <c r="R881" s="181"/>
      <c r="S881" s="181"/>
      <c r="T881" s="181"/>
      <c r="U881" s="181"/>
      <c r="V881" s="181"/>
      <c r="W881" s="181"/>
      <c r="X881" s="181"/>
      <c r="Y881" s="181"/>
      <c r="Z881" s="181"/>
      <c r="AA881" s="181"/>
      <c r="AB881" s="181"/>
      <c r="AC881" s="181"/>
      <c r="AD881" s="181"/>
      <c r="AE881" s="181"/>
      <c r="AF881" s="181"/>
      <c r="AG881" s="182"/>
      <c r="AH881" s="183"/>
      <c r="AI881" s="183"/>
      <c r="AJ881" s="183"/>
      <c r="AK881" s="183"/>
      <c r="AL881" s="183"/>
      <c r="AM881" s="183"/>
      <c r="AN881" s="183"/>
      <c r="AO881" s="183"/>
      <c r="AP881" s="183"/>
      <c r="AQ881" s="183"/>
      <c r="AR881" s="183"/>
      <c r="AS881" s="183"/>
      <c r="AT881" s="183"/>
      <c r="AU881" s="183"/>
      <c r="AV881" s="183"/>
      <c r="AW881" s="183"/>
      <c r="AX881" s="183"/>
      <c r="AY881" s="183"/>
      <c r="AZ881" s="183"/>
      <c r="BA881" s="183"/>
      <c r="BB881" s="183"/>
      <c r="BC881" s="183"/>
      <c r="BD881" s="183"/>
      <c r="BE881" s="183"/>
      <c r="BF881" s="183"/>
      <c r="BG881" s="183"/>
      <c r="BH881" s="183"/>
      <c r="BI881" s="183"/>
      <c r="BJ881" s="183"/>
      <c r="BK881" s="183"/>
      <c r="BL881" s="183"/>
      <c r="BM881" s="183"/>
      <c r="BN881" s="183"/>
      <c r="BO881" s="183"/>
      <c r="BP881" s="183"/>
      <c r="BQ881" s="183"/>
      <c r="BR881" s="183"/>
      <c r="BS881" s="183"/>
      <c r="BT881" s="183"/>
      <c r="BU881" s="183"/>
      <c r="BV881" s="183"/>
      <c r="BW881" s="183"/>
      <c r="BX881" s="183"/>
      <c r="BY881" s="183"/>
      <c r="BZ881" s="183"/>
      <c r="CA881" s="183"/>
      <c r="CB881" s="31">
        <v>0</v>
      </c>
      <c r="CC881" s="31">
        <v>0</v>
      </c>
      <c r="CD881" s="31">
        <v>0</v>
      </c>
      <c r="CE881" s="32">
        <v>0</v>
      </c>
      <c r="CF881" s="32">
        <v>0</v>
      </c>
      <c r="CG881" s="32">
        <v>0</v>
      </c>
    </row>
    <row r="882" spans="1:85" ht="15" customHeight="1" thickBot="1" x14ac:dyDescent="0.3">
      <c r="A882" s="141" t="s">
        <v>2791</v>
      </c>
      <c r="B882" s="19" t="s">
        <v>2970</v>
      </c>
      <c r="C882" s="13">
        <v>28552</v>
      </c>
      <c r="D882" s="143" t="s">
        <v>3360</v>
      </c>
      <c r="E882" s="24" t="s">
        <v>1261</v>
      </c>
      <c r="F882" s="331">
        <f>SUM(LARGE(G882:CG882,{1,2,3,4,5,6}))</f>
        <v>0</v>
      </c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F882" s="37"/>
      <c r="AG882" s="38"/>
      <c r="AH882" s="183"/>
      <c r="AI882" s="183"/>
      <c r="AJ882" s="183"/>
      <c r="AK882" s="183"/>
      <c r="AL882" s="183"/>
      <c r="AM882" s="183"/>
      <c r="AN882" s="183"/>
      <c r="AO882" s="183"/>
      <c r="AP882" s="183"/>
      <c r="AQ882" s="183"/>
      <c r="AR882" s="183"/>
      <c r="AS882" s="183"/>
      <c r="AT882" s="183"/>
      <c r="AU882" s="183"/>
      <c r="AV882" s="183"/>
      <c r="AW882" s="183"/>
      <c r="AX882" s="183"/>
      <c r="AY882" s="183"/>
      <c r="AZ882" s="183"/>
      <c r="BA882" s="183"/>
      <c r="BB882" s="183"/>
      <c r="BC882" s="183"/>
      <c r="BD882" s="183"/>
      <c r="BE882" s="183"/>
      <c r="BF882" s="183"/>
      <c r="BG882" s="183"/>
      <c r="BH882" s="183"/>
      <c r="BI882" s="183"/>
      <c r="BJ882" s="183"/>
      <c r="BK882" s="183"/>
      <c r="BL882" s="183"/>
      <c r="BM882" s="183"/>
      <c r="BN882" s="183"/>
      <c r="BO882" s="183"/>
      <c r="BP882" s="183"/>
      <c r="BQ882" s="183"/>
      <c r="BR882" s="183"/>
      <c r="BS882" s="183"/>
      <c r="BT882" s="183"/>
      <c r="BU882" s="183"/>
      <c r="BV882" s="183"/>
      <c r="BW882" s="183"/>
      <c r="BX882" s="183"/>
      <c r="BY882" s="183"/>
      <c r="BZ882" s="183"/>
      <c r="CA882" s="183"/>
      <c r="CB882" s="31">
        <v>0</v>
      </c>
      <c r="CC882" s="31">
        <v>0</v>
      </c>
      <c r="CD882" s="31">
        <v>0</v>
      </c>
      <c r="CE882" s="32">
        <v>0</v>
      </c>
      <c r="CF882" s="32">
        <v>0</v>
      </c>
      <c r="CG882" s="32">
        <v>0</v>
      </c>
    </row>
    <row r="883" spans="1:85" ht="15" customHeight="1" thickBot="1" x14ac:dyDescent="0.3">
      <c r="A883" s="141" t="s">
        <v>3000</v>
      </c>
      <c r="B883" s="19" t="s">
        <v>1760</v>
      </c>
      <c r="C883" s="13">
        <v>28518</v>
      </c>
      <c r="D883" s="143" t="s">
        <v>1761</v>
      </c>
      <c r="E883" s="23" t="s">
        <v>419</v>
      </c>
      <c r="F883" s="18">
        <f>SUM(LARGE(G883:CG883,{1,2,3,4,5,6}))</f>
        <v>0</v>
      </c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F883" s="37"/>
      <c r="AG883" s="38"/>
      <c r="AH883" s="183"/>
      <c r="AI883" s="183"/>
      <c r="AJ883" s="183"/>
      <c r="AK883" s="183"/>
      <c r="AL883" s="183"/>
      <c r="AM883" s="183"/>
      <c r="AN883" s="183"/>
      <c r="AO883" s="183"/>
      <c r="AP883" s="183"/>
      <c r="AQ883" s="183"/>
      <c r="AR883" s="183"/>
      <c r="AS883" s="183"/>
      <c r="AT883" s="183"/>
      <c r="AU883" s="183"/>
      <c r="AV883" s="183"/>
      <c r="AW883" s="183"/>
      <c r="AX883" s="183"/>
      <c r="AY883" s="183"/>
      <c r="AZ883" s="183"/>
      <c r="BA883" s="183"/>
      <c r="BB883" s="183"/>
      <c r="BC883" s="183"/>
      <c r="BD883" s="183"/>
      <c r="BE883" s="183"/>
      <c r="BF883" s="183"/>
      <c r="BG883" s="183"/>
      <c r="BH883" s="183"/>
      <c r="BI883" s="183"/>
      <c r="BJ883" s="183"/>
      <c r="BK883" s="183"/>
      <c r="BL883" s="183"/>
      <c r="BM883" s="183"/>
      <c r="BN883" s="183"/>
      <c r="BO883" s="183"/>
      <c r="BP883" s="183"/>
      <c r="BQ883" s="183"/>
      <c r="BR883" s="183"/>
      <c r="BS883" s="183"/>
      <c r="BT883" s="183"/>
      <c r="BU883" s="183"/>
      <c r="BV883" s="183"/>
      <c r="BW883" s="183"/>
      <c r="BX883" s="183"/>
      <c r="BY883" s="183"/>
      <c r="BZ883" s="183"/>
      <c r="CA883" s="183"/>
      <c r="CB883" s="31">
        <v>0</v>
      </c>
      <c r="CC883" s="31">
        <v>0</v>
      </c>
      <c r="CD883" s="31">
        <v>0</v>
      </c>
      <c r="CE883" s="32">
        <v>0</v>
      </c>
      <c r="CF883" s="32">
        <v>0</v>
      </c>
      <c r="CG883" s="32">
        <v>0</v>
      </c>
    </row>
    <row r="884" spans="1:85" ht="15" customHeight="1" thickBot="1" x14ac:dyDescent="0.3">
      <c r="A884" s="141" t="s">
        <v>2466</v>
      </c>
      <c r="B884" s="19" t="s">
        <v>2488</v>
      </c>
      <c r="C884" s="20">
        <v>28293</v>
      </c>
      <c r="D884" s="143" t="s">
        <v>3276</v>
      </c>
      <c r="E884" s="24" t="s">
        <v>1190</v>
      </c>
      <c r="F884" s="331">
        <f>SUM(LARGE(G884:CG884,{1,2,3,4,5,6}))</f>
        <v>0</v>
      </c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F884" s="37"/>
      <c r="AG884" s="38"/>
      <c r="AH884" s="183"/>
      <c r="AI884" s="183"/>
      <c r="AJ884" s="183"/>
      <c r="AK884" s="183"/>
      <c r="AL884" s="183"/>
      <c r="AM884" s="183"/>
      <c r="AN884" s="183"/>
      <c r="AO884" s="183"/>
      <c r="AP884" s="183"/>
      <c r="AQ884" s="183"/>
      <c r="AR884" s="183"/>
      <c r="AS884" s="183"/>
      <c r="AT884" s="183"/>
      <c r="AU884" s="183"/>
      <c r="AV884" s="183"/>
      <c r="AW884" s="183"/>
      <c r="AX884" s="183"/>
      <c r="AY884" s="183"/>
      <c r="AZ884" s="183"/>
      <c r="BA884" s="183"/>
      <c r="BB884" s="183"/>
      <c r="BC884" s="183"/>
      <c r="BD884" s="183"/>
      <c r="BE884" s="183"/>
      <c r="BF884" s="183"/>
      <c r="BG884" s="183"/>
      <c r="BH884" s="183"/>
      <c r="BI884" s="183"/>
      <c r="BJ884" s="183"/>
      <c r="BK884" s="183"/>
      <c r="BL884" s="183"/>
      <c r="BM884" s="183"/>
      <c r="BN884" s="183"/>
      <c r="BO884" s="183"/>
      <c r="BP884" s="183"/>
      <c r="BQ884" s="183"/>
      <c r="BR884" s="183"/>
      <c r="BS884" s="183"/>
      <c r="BT884" s="183"/>
      <c r="BU884" s="183"/>
      <c r="BV884" s="183"/>
      <c r="BW884" s="183"/>
      <c r="BX884" s="183"/>
      <c r="BY884" s="183"/>
      <c r="BZ884" s="183"/>
      <c r="CA884" s="183"/>
      <c r="CB884" s="31">
        <v>0</v>
      </c>
      <c r="CC884" s="31">
        <v>0</v>
      </c>
      <c r="CD884" s="31">
        <v>0</v>
      </c>
      <c r="CE884" s="32">
        <v>0</v>
      </c>
      <c r="CF884" s="32">
        <v>0</v>
      </c>
      <c r="CG884" s="32">
        <v>0</v>
      </c>
    </row>
    <row r="885" spans="1:85" ht="15" customHeight="1" thickBot="1" x14ac:dyDescent="0.3">
      <c r="A885" s="141" t="s">
        <v>2664</v>
      </c>
      <c r="B885" s="21" t="s">
        <v>1219</v>
      </c>
      <c r="C885" s="20">
        <v>28180</v>
      </c>
      <c r="D885" s="143" t="s">
        <v>1220</v>
      </c>
      <c r="E885" s="23" t="s">
        <v>176</v>
      </c>
      <c r="F885" s="18">
        <f>SUM(LARGE(G885:CG885,{1,2,3,4,5,6}))</f>
        <v>0</v>
      </c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F885" s="37"/>
      <c r="AG885" s="38"/>
      <c r="AH885" s="183"/>
      <c r="AI885" s="183"/>
      <c r="AJ885" s="183"/>
      <c r="AK885" s="183"/>
      <c r="AL885" s="183"/>
      <c r="AM885" s="183"/>
      <c r="AN885" s="183"/>
      <c r="AO885" s="183"/>
      <c r="AP885" s="183"/>
      <c r="AQ885" s="183"/>
      <c r="AR885" s="183"/>
      <c r="AS885" s="183"/>
      <c r="AT885" s="183"/>
      <c r="AU885" s="183"/>
      <c r="AV885" s="183"/>
      <c r="AW885" s="183"/>
      <c r="AX885" s="183"/>
      <c r="AY885" s="183"/>
      <c r="AZ885" s="183"/>
      <c r="BA885" s="183"/>
      <c r="BB885" s="183"/>
      <c r="BC885" s="183"/>
      <c r="BD885" s="183"/>
      <c r="BE885" s="183"/>
      <c r="BF885" s="183"/>
      <c r="BG885" s="183"/>
      <c r="BH885" s="183"/>
      <c r="BI885" s="183"/>
      <c r="BJ885" s="183"/>
      <c r="BK885" s="183"/>
      <c r="BL885" s="183"/>
      <c r="BM885" s="183"/>
      <c r="BN885" s="183"/>
      <c r="BO885" s="183"/>
      <c r="BP885" s="183"/>
      <c r="BQ885" s="183"/>
      <c r="BR885" s="183"/>
      <c r="BS885" s="183"/>
      <c r="BT885" s="183"/>
      <c r="BU885" s="183"/>
      <c r="BV885" s="183"/>
      <c r="BW885" s="183"/>
      <c r="BX885" s="183"/>
      <c r="BY885" s="183"/>
      <c r="BZ885" s="183"/>
      <c r="CA885" s="183"/>
      <c r="CB885" s="31">
        <v>0</v>
      </c>
      <c r="CC885" s="31">
        <v>0</v>
      </c>
      <c r="CD885" s="31">
        <v>0</v>
      </c>
      <c r="CE885" s="32">
        <v>0</v>
      </c>
      <c r="CF885" s="32">
        <v>0</v>
      </c>
      <c r="CG885" s="32">
        <v>0</v>
      </c>
    </row>
    <row r="886" spans="1:85" ht="15" customHeight="1" thickBot="1" x14ac:dyDescent="0.3">
      <c r="A886" s="141" t="s">
        <v>2995</v>
      </c>
      <c r="B886" s="19" t="s">
        <v>2917</v>
      </c>
      <c r="C886" s="13">
        <v>28040</v>
      </c>
      <c r="D886" s="143" t="s">
        <v>3347</v>
      </c>
      <c r="E886" s="23" t="s">
        <v>372</v>
      </c>
      <c r="F886" s="331">
        <f>SUM(LARGE(G886:CG886,{1,2,3,4,5,6}))</f>
        <v>0</v>
      </c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F886" s="37"/>
      <c r="AG886" s="38"/>
      <c r="AH886" s="183"/>
      <c r="AI886" s="183"/>
      <c r="AJ886" s="183"/>
      <c r="AK886" s="183"/>
      <c r="AL886" s="183"/>
      <c r="AM886" s="183"/>
      <c r="AN886" s="183"/>
      <c r="AO886" s="183"/>
      <c r="AP886" s="183"/>
      <c r="AQ886" s="183"/>
      <c r="AR886" s="183"/>
      <c r="AS886" s="183"/>
      <c r="AT886" s="183"/>
      <c r="AU886" s="183"/>
      <c r="AV886" s="183"/>
      <c r="AW886" s="183"/>
      <c r="AX886" s="183"/>
      <c r="AY886" s="183"/>
      <c r="AZ886" s="183"/>
      <c r="BA886" s="183"/>
      <c r="BB886" s="183"/>
      <c r="BC886" s="183"/>
      <c r="BD886" s="183"/>
      <c r="BE886" s="183"/>
      <c r="BF886" s="183"/>
      <c r="BG886" s="183"/>
      <c r="BH886" s="183"/>
      <c r="BI886" s="183"/>
      <c r="BJ886" s="183"/>
      <c r="BK886" s="183"/>
      <c r="BL886" s="183"/>
      <c r="BM886" s="183"/>
      <c r="BN886" s="183"/>
      <c r="BO886" s="183"/>
      <c r="BP886" s="183"/>
      <c r="BQ886" s="183"/>
      <c r="BR886" s="183"/>
      <c r="BS886" s="183"/>
      <c r="BT886" s="183"/>
      <c r="BU886" s="183"/>
      <c r="BV886" s="183"/>
      <c r="BW886" s="183"/>
      <c r="BX886" s="183"/>
      <c r="BY886" s="183"/>
      <c r="BZ886" s="183"/>
      <c r="CA886" s="183"/>
      <c r="CB886" s="31">
        <v>0</v>
      </c>
      <c r="CC886" s="31">
        <v>0</v>
      </c>
      <c r="CD886" s="31">
        <v>0</v>
      </c>
      <c r="CE886" s="32">
        <v>0</v>
      </c>
      <c r="CF886" s="32">
        <v>0</v>
      </c>
      <c r="CG886" s="32">
        <v>0</v>
      </c>
    </row>
    <row r="887" spans="1:85" ht="15" customHeight="1" thickBot="1" x14ac:dyDescent="0.3">
      <c r="A887" s="141" t="s">
        <v>3017</v>
      </c>
      <c r="B887" s="19" t="s">
        <v>3018</v>
      </c>
      <c r="C887" s="13">
        <v>27676</v>
      </c>
      <c r="D887" s="143" t="e">
        <v>#N/A</v>
      </c>
      <c r="E887" s="23" t="s">
        <v>1351</v>
      </c>
      <c r="F887" s="331">
        <f>SUM(LARGE(G887:CG887,{1,2,3,4,5,6}))</f>
        <v>0</v>
      </c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37"/>
      <c r="AD887" s="37"/>
      <c r="AE887" s="37"/>
      <c r="AF887" s="37"/>
      <c r="AG887" s="38"/>
      <c r="AH887" s="183"/>
      <c r="AI887" s="183"/>
      <c r="AJ887" s="183"/>
      <c r="AK887" s="183"/>
      <c r="AL887" s="183"/>
      <c r="AM887" s="183"/>
      <c r="AN887" s="183"/>
      <c r="AO887" s="183"/>
      <c r="AP887" s="183"/>
      <c r="AQ887" s="183"/>
      <c r="AR887" s="183"/>
      <c r="AS887" s="183"/>
      <c r="AT887" s="183"/>
      <c r="AU887" s="183"/>
      <c r="AV887" s="183"/>
      <c r="AW887" s="183"/>
      <c r="AX887" s="183"/>
      <c r="AY887" s="183"/>
      <c r="AZ887" s="183"/>
      <c r="BA887" s="183"/>
      <c r="BB887" s="183"/>
      <c r="BC887" s="183"/>
      <c r="BD887" s="183"/>
      <c r="BE887" s="183"/>
      <c r="BF887" s="183"/>
      <c r="BG887" s="183"/>
      <c r="BH887" s="183"/>
      <c r="BI887" s="183"/>
      <c r="BJ887" s="183"/>
      <c r="BK887" s="183"/>
      <c r="BL887" s="183"/>
      <c r="BM887" s="183"/>
      <c r="BN887" s="183"/>
      <c r="BO887" s="183"/>
      <c r="BP887" s="183"/>
      <c r="BQ887" s="183"/>
      <c r="BR887" s="183"/>
      <c r="BS887" s="183"/>
      <c r="BT887" s="183"/>
      <c r="BU887" s="183"/>
      <c r="BV887" s="183"/>
      <c r="BW887" s="183"/>
      <c r="BX887" s="183"/>
      <c r="BY887" s="183"/>
      <c r="BZ887" s="183"/>
      <c r="CA887" s="183"/>
      <c r="CB887" s="31">
        <v>0</v>
      </c>
      <c r="CC887" s="31">
        <v>0</v>
      </c>
      <c r="CD887" s="31">
        <v>0</v>
      </c>
      <c r="CE887" s="32">
        <v>0</v>
      </c>
      <c r="CF887" s="32">
        <v>0</v>
      </c>
      <c r="CG887" s="32">
        <v>0</v>
      </c>
    </row>
    <row r="888" spans="1:85" ht="15" customHeight="1" thickBot="1" x14ac:dyDescent="0.3">
      <c r="A888" s="141" t="s">
        <v>2792</v>
      </c>
      <c r="B888" s="19" t="s">
        <v>2635</v>
      </c>
      <c r="C888" s="13">
        <v>27019</v>
      </c>
      <c r="D888" s="143" t="s">
        <v>3324</v>
      </c>
      <c r="E888" s="24" t="s">
        <v>2636</v>
      </c>
      <c r="F888" s="331">
        <f>SUM(LARGE(G888:CG888,{1,2,3,4,5,6}))</f>
        <v>0</v>
      </c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37"/>
      <c r="AD888" s="37"/>
      <c r="AE888" s="37"/>
      <c r="AF888" s="37"/>
      <c r="AG888" s="38"/>
      <c r="AH888" s="183"/>
      <c r="AI888" s="183"/>
      <c r="AJ888" s="183"/>
      <c r="AK888" s="183"/>
      <c r="AL888" s="183"/>
      <c r="AM888" s="183"/>
      <c r="AN888" s="183"/>
      <c r="AO888" s="183"/>
      <c r="AP888" s="183"/>
      <c r="AQ888" s="183"/>
      <c r="AR888" s="183"/>
      <c r="AS888" s="183"/>
      <c r="AT888" s="183"/>
      <c r="AU888" s="183"/>
      <c r="AV888" s="183"/>
      <c r="AW888" s="183"/>
      <c r="AX888" s="183"/>
      <c r="AY888" s="183"/>
      <c r="AZ888" s="183"/>
      <c r="BA888" s="183"/>
      <c r="BB888" s="183"/>
      <c r="BC888" s="183"/>
      <c r="BD888" s="183"/>
      <c r="BE888" s="183"/>
      <c r="BF888" s="183"/>
      <c r="BG888" s="183"/>
      <c r="BH888" s="183"/>
      <c r="BI888" s="183"/>
      <c r="BJ888" s="183"/>
      <c r="BK888" s="183"/>
      <c r="BL888" s="183"/>
      <c r="BM888" s="183"/>
      <c r="BN888" s="183"/>
      <c r="BO888" s="183"/>
      <c r="BP888" s="183"/>
      <c r="BQ888" s="183"/>
      <c r="BR888" s="183"/>
      <c r="BS888" s="183"/>
      <c r="BT888" s="183"/>
      <c r="BU888" s="183"/>
      <c r="BV888" s="183"/>
      <c r="BW888" s="183"/>
      <c r="BX888" s="183"/>
      <c r="BY888" s="183"/>
      <c r="BZ888" s="183"/>
      <c r="CA888" s="183"/>
      <c r="CB888" s="31">
        <v>0</v>
      </c>
      <c r="CC888" s="31">
        <v>0</v>
      </c>
      <c r="CD888" s="31">
        <v>0</v>
      </c>
      <c r="CE888" s="32">
        <v>0</v>
      </c>
      <c r="CF888" s="32">
        <v>0</v>
      </c>
      <c r="CG888" s="32">
        <v>0</v>
      </c>
    </row>
    <row r="889" spans="1:85" ht="15" customHeight="1" thickBot="1" x14ac:dyDescent="0.3">
      <c r="A889" s="141" t="s">
        <v>2996</v>
      </c>
      <c r="B889" s="19" t="s">
        <v>2770</v>
      </c>
      <c r="C889" s="13">
        <v>26892</v>
      </c>
      <c r="D889" s="143" t="s">
        <v>3325</v>
      </c>
      <c r="E889" s="23" t="s">
        <v>372</v>
      </c>
      <c r="F889" s="331">
        <f>SUM(LARGE(G889:CG889,{1,2,3,4,5,6}))</f>
        <v>0</v>
      </c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F889" s="37"/>
      <c r="AG889" s="38"/>
      <c r="AH889" s="183"/>
      <c r="AI889" s="183"/>
      <c r="AJ889" s="183"/>
      <c r="AK889" s="183"/>
      <c r="AL889" s="183"/>
      <c r="AM889" s="183"/>
      <c r="AN889" s="183"/>
      <c r="AO889" s="183"/>
      <c r="AP889" s="183"/>
      <c r="AQ889" s="183"/>
      <c r="AR889" s="183"/>
      <c r="AS889" s="183"/>
      <c r="AT889" s="183"/>
      <c r="AU889" s="183"/>
      <c r="AV889" s="183"/>
      <c r="AW889" s="183"/>
      <c r="AX889" s="183"/>
      <c r="AY889" s="183"/>
      <c r="AZ889" s="183"/>
      <c r="BA889" s="183"/>
      <c r="BB889" s="183"/>
      <c r="BC889" s="183"/>
      <c r="BD889" s="183"/>
      <c r="BE889" s="183"/>
      <c r="BF889" s="183"/>
      <c r="BG889" s="183"/>
      <c r="BH889" s="183"/>
      <c r="BI889" s="183"/>
      <c r="BJ889" s="183"/>
      <c r="BK889" s="183"/>
      <c r="BL889" s="183"/>
      <c r="BM889" s="183"/>
      <c r="BN889" s="183"/>
      <c r="BO889" s="183"/>
      <c r="BP889" s="183"/>
      <c r="BQ889" s="183"/>
      <c r="BR889" s="183"/>
      <c r="BS889" s="183"/>
      <c r="BT889" s="183"/>
      <c r="BU889" s="183"/>
      <c r="BV889" s="183"/>
      <c r="BW889" s="183"/>
      <c r="BX889" s="183"/>
      <c r="BY889" s="183"/>
      <c r="BZ889" s="183"/>
      <c r="CA889" s="183"/>
      <c r="CB889" s="31">
        <v>0</v>
      </c>
      <c r="CC889" s="31">
        <v>0</v>
      </c>
      <c r="CD889" s="31">
        <v>0</v>
      </c>
      <c r="CE889" s="32">
        <v>0</v>
      </c>
      <c r="CF889" s="32">
        <v>0</v>
      </c>
      <c r="CG889" s="32">
        <v>0</v>
      </c>
    </row>
    <row r="890" spans="1:85" ht="15" customHeight="1" thickBot="1" x14ac:dyDescent="0.3">
      <c r="A890" s="141" t="s">
        <v>2624</v>
      </c>
      <c r="B890" s="19" t="s">
        <v>1367</v>
      </c>
      <c r="C890" s="20" t="s">
        <v>4561</v>
      </c>
      <c r="D890" s="143" t="s">
        <v>1368</v>
      </c>
      <c r="E890" s="23" t="s">
        <v>206</v>
      </c>
      <c r="F890" s="331">
        <f>SUM(LARGE(G890:CG890,{1,2,3,4,5,6}))</f>
        <v>0</v>
      </c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F890" s="37"/>
      <c r="AG890" s="38"/>
      <c r="AH890" s="183"/>
      <c r="AI890" s="183"/>
      <c r="AJ890" s="183"/>
      <c r="AK890" s="183"/>
      <c r="AL890" s="183"/>
      <c r="AM890" s="183"/>
      <c r="AN890" s="183"/>
      <c r="AO890" s="183"/>
      <c r="AP890" s="183"/>
      <c r="AQ890" s="183"/>
      <c r="AR890" s="183"/>
      <c r="AS890" s="183"/>
      <c r="AT890" s="183"/>
      <c r="AU890" s="183"/>
      <c r="AV890" s="183"/>
      <c r="AW890" s="183"/>
      <c r="AX890" s="183"/>
      <c r="AY890" s="183"/>
      <c r="AZ890" s="183"/>
      <c r="BA890" s="183"/>
      <c r="BB890" s="183"/>
      <c r="BC890" s="183"/>
      <c r="BD890" s="183"/>
      <c r="BE890" s="183"/>
      <c r="BF890" s="183"/>
      <c r="BG890" s="183"/>
      <c r="BH890" s="183"/>
      <c r="BI890" s="183"/>
      <c r="BJ890" s="183"/>
      <c r="BK890" s="183"/>
      <c r="BL890" s="183"/>
      <c r="BM890" s="183"/>
      <c r="BN890" s="183"/>
      <c r="BO890" s="183"/>
      <c r="BP890" s="183"/>
      <c r="BQ890" s="183"/>
      <c r="BR890" s="183"/>
      <c r="BS890" s="183"/>
      <c r="BT890" s="183"/>
      <c r="BU890" s="183"/>
      <c r="BV890" s="183"/>
      <c r="BW890" s="183"/>
      <c r="BX890" s="183"/>
      <c r="BY890" s="183"/>
      <c r="BZ890" s="183"/>
      <c r="CA890" s="183"/>
      <c r="CB890" s="31">
        <v>0</v>
      </c>
      <c r="CC890" s="31">
        <v>0</v>
      </c>
      <c r="CD890" s="31">
        <v>0</v>
      </c>
      <c r="CE890" s="32">
        <v>0</v>
      </c>
      <c r="CF890" s="32">
        <v>0</v>
      </c>
      <c r="CG890" s="32">
        <v>0</v>
      </c>
    </row>
    <row r="891" spans="1:85" ht="15" customHeight="1" thickBot="1" x14ac:dyDescent="0.3">
      <c r="A891" s="141" t="s">
        <v>2508</v>
      </c>
      <c r="B891" s="19" t="s">
        <v>2142</v>
      </c>
      <c r="C891" s="20">
        <v>26614</v>
      </c>
      <c r="D891" s="143" t="s">
        <v>2143</v>
      </c>
      <c r="E891" s="24" t="s">
        <v>684</v>
      </c>
      <c r="F891" s="18">
        <f>SUM(LARGE(G891:CG891,{1,2,3,4,5,6}))</f>
        <v>0</v>
      </c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F891" s="37"/>
      <c r="AG891" s="38"/>
      <c r="AH891" s="183"/>
      <c r="AI891" s="183"/>
      <c r="AJ891" s="183"/>
      <c r="AK891" s="183"/>
      <c r="AL891" s="183"/>
      <c r="AM891" s="183"/>
      <c r="AN891" s="183"/>
      <c r="AO891" s="183"/>
      <c r="AP891" s="183"/>
      <c r="AQ891" s="183"/>
      <c r="AR891" s="183"/>
      <c r="AS891" s="183"/>
      <c r="AT891" s="183"/>
      <c r="AU891" s="183"/>
      <c r="AV891" s="183"/>
      <c r="AW891" s="183"/>
      <c r="AX891" s="183"/>
      <c r="AY891" s="183"/>
      <c r="AZ891" s="183"/>
      <c r="BA891" s="183"/>
      <c r="BB891" s="183"/>
      <c r="BC891" s="183"/>
      <c r="BD891" s="183"/>
      <c r="BE891" s="183"/>
      <c r="BF891" s="183"/>
      <c r="BG891" s="183"/>
      <c r="BH891" s="183"/>
      <c r="BI891" s="183"/>
      <c r="BJ891" s="183"/>
      <c r="BK891" s="183"/>
      <c r="BL891" s="183"/>
      <c r="BM891" s="183"/>
      <c r="BN891" s="183"/>
      <c r="BO891" s="183"/>
      <c r="BP891" s="183"/>
      <c r="BQ891" s="183"/>
      <c r="BR891" s="183"/>
      <c r="BS891" s="183"/>
      <c r="BT891" s="183"/>
      <c r="BU891" s="183"/>
      <c r="BV891" s="183"/>
      <c r="BW891" s="183"/>
      <c r="BX891" s="183"/>
      <c r="BY891" s="183"/>
      <c r="BZ891" s="183"/>
      <c r="CA891" s="183"/>
      <c r="CB891" s="31">
        <v>0</v>
      </c>
      <c r="CC891" s="31">
        <v>0</v>
      </c>
      <c r="CD891" s="31">
        <v>0</v>
      </c>
      <c r="CE891" s="32">
        <v>0</v>
      </c>
      <c r="CF891" s="32">
        <v>0</v>
      </c>
      <c r="CG891" s="32">
        <v>0</v>
      </c>
    </row>
    <row r="892" spans="1:85" ht="15" customHeight="1" thickBot="1" x14ac:dyDescent="0.3">
      <c r="A892" s="141" t="s">
        <v>3038</v>
      </c>
      <c r="B892" s="19" t="s">
        <v>2930</v>
      </c>
      <c r="C892" s="13">
        <v>26519</v>
      </c>
      <c r="D892" s="143" t="s">
        <v>3348</v>
      </c>
      <c r="E892" s="23" t="s">
        <v>206</v>
      </c>
      <c r="F892" s="331">
        <f>SUM(LARGE(G892:CG892,{1,2,3,4,5,6}))</f>
        <v>0</v>
      </c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F892" s="37"/>
      <c r="AG892" s="38"/>
      <c r="AH892" s="183"/>
      <c r="AI892" s="183"/>
      <c r="AJ892" s="183"/>
      <c r="AK892" s="183"/>
      <c r="AL892" s="183"/>
      <c r="AM892" s="183"/>
      <c r="AN892" s="183"/>
      <c r="AO892" s="183"/>
      <c r="AP892" s="183"/>
      <c r="AQ892" s="183"/>
      <c r="AR892" s="183"/>
      <c r="AS892" s="183"/>
      <c r="AT892" s="183"/>
      <c r="AU892" s="183"/>
      <c r="AV892" s="183"/>
      <c r="AW892" s="183"/>
      <c r="AX892" s="183"/>
      <c r="AY892" s="183"/>
      <c r="AZ892" s="183"/>
      <c r="BA892" s="183"/>
      <c r="BB892" s="183"/>
      <c r="BC892" s="183"/>
      <c r="BD892" s="183"/>
      <c r="BE892" s="183"/>
      <c r="BF892" s="183"/>
      <c r="BG892" s="183"/>
      <c r="BH892" s="183"/>
      <c r="BI892" s="183"/>
      <c r="BJ892" s="183"/>
      <c r="BK892" s="183"/>
      <c r="BL892" s="183"/>
      <c r="BM892" s="183"/>
      <c r="BN892" s="183"/>
      <c r="BO892" s="183"/>
      <c r="BP892" s="183"/>
      <c r="BQ892" s="183"/>
      <c r="BR892" s="183"/>
      <c r="BS892" s="183"/>
      <c r="BT892" s="183"/>
      <c r="BU892" s="183"/>
      <c r="BV892" s="183"/>
      <c r="BW892" s="183"/>
      <c r="BX892" s="183"/>
      <c r="BY892" s="183"/>
      <c r="BZ892" s="183"/>
      <c r="CA892" s="183"/>
      <c r="CB892" s="31">
        <v>0</v>
      </c>
      <c r="CC892" s="31">
        <v>0</v>
      </c>
      <c r="CD892" s="31">
        <v>0</v>
      </c>
      <c r="CE892" s="32">
        <v>0</v>
      </c>
      <c r="CF892" s="32">
        <v>0</v>
      </c>
      <c r="CG892" s="32">
        <v>0</v>
      </c>
    </row>
    <row r="893" spans="1:85" ht="15" customHeight="1" thickBot="1" x14ac:dyDescent="0.3">
      <c r="A893" s="141" t="s">
        <v>3010</v>
      </c>
      <c r="B893" s="19" t="s">
        <v>2457</v>
      </c>
      <c r="C893" s="13">
        <v>26067</v>
      </c>
      <c r="D893" s="143" t="s">
        <v>3326</v>
      </c>
      <c r="E893" s="23" t="s">
        <v>1375</v>
      </c>
      <c r="F893" s="18">
        <f>SUM(LARGE(G893:CG893,{1,2,3,4,5,6}))</f>
        <v>0</v>
      </c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37"/>
      <c r="AD893" s="37"/>
      <c r="AE893" s="37"/>
      <c r="AF893" s="37"/>
      <c r="AG893" s="38"/>
      <c r="AH893" s="183"/>
      <c r="AI893" s="183"/>
      <c r="AJ893" s="183"/>
      <c r="AK893" s="183"/>
      <c r="AL893" s="183"/>
      <c r="AM893" s="183"/>
      <c r="AN893" s="183"/>
      <c r="AO893" s="183"/>
      <c r="AP893" s="183"/>
      <c r="AQ893" s="183"/>
      <c r="AR893" s="183"/>
      <c r="AS893" s="183"/>
      <c r="AT893" s="183"/>
      <c r="AU893" s="183"/>
      <c r="AV893" s="183"/>
      <c r="AW893" s="183"/>
      <c r="AX893" s="183"/>
      <c r="AY893" s="183"/>
      <c r="AZ893" s="183"/>
      <c r="BA893" s="183"/>
      <c r="BB893" s="183"/>
      <c r="BC893" s="183"/>
      <c r="BD893" s="183"/>
      <c r="BE893" s="183"/>
      <c r="BF893" s="183"/>
      <c r="BG893" s="183"/>
      <c r="BH893" s="183"/>
      <c r="BI893" s="183"/>
      <c r="BJ893" s="183"/>
      <c r="BK893" s="183"/>
      <c r="BL893" s="183"/>
      <c r="BM893" s="183"/>
      <c r="BN893" s="183"/>
      <c r="BO893" s="183"/>
      <c r="BP893" s="183"/>
      <c r="BQ893" s="183"/>
      <c r="BR893" s="183"/>
      <c r="BS893" s="183"/>
      <c r="BT893" s="183"/>
      <c r="BU893" s="183"/>
      <c r="BV893" s="183"/>
      <c r="BW893" s="183"/>
      <c r="BX893" s="183"/>
      <c r="BY893" s="183"/>
      <c r="BZ893" s="183"/>
      <c r="CA893" s="183"/>
      <c r="CB893" s="31">
        <v>0</v>
      </c>
      <c r="CC893" s="31">
        <v>0</v>
      </c>
      <c r="CD893" s="31">
        <v>0</v>
      </c>
      <c r="CE893" s="32">
        <v>0</v>
      </c>
      <c r="CF893" s="32">
        <v>0</v>
      </c>
      <c r="CG893" s="32">
        <v>0</v>
      </c>
    </row>
    <row r="894" spans="1:85" ht="15" customHeight="1" thickBot="1" x14ac:dyDescent="0.3">
      <c r="A894" s="141" t="s">
        <v>3044</v>
      </c>
      <c r="B894" s="131" t="s">
        <v>2931</v>
      </c>
      <c r="C894" s="13">
        <v>26032</v>
      </c>
      <c r="D894" s="143">
        <v>28922</v>
      </c>
      <c r="E894" s="23" t="s">
        <v>1375</v>
      </c>
      <c r="F894" s="331">
        <f>SUM(LARGE(G894:CG894,{1,2,3,4,5,6}))</f>
        <v>0</v>
      </c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F894" s="37"/>
      <c r="AG894" s="38"/>
      <c r="AH894" s="183"/>
      <c r="AI894" s="183"/>
      <c r="AJ894" s="183"/>
      <c r="AK894" s="183"/>
      <c r="AL894" s="183"/>
      <c r="AM894" s="183"/>
      <c r="AN894" s="183"/>
      <c r="AO894" s="183"/>
      <c r="AP894" s="183"/>
      <c r="AQ894" s="183"/>
      <c r="AR894" s="183"/>
      <c r="AS894" s="183"/>
      <c r="AT894" s="183"/>
      <c r="AU894" s="183"/>
      <c r="AV894" s="183"/>
      <c r="AW894" s="183"/>
      <c r="AX894" s="183"/>
      <c r="AY894" s="183"/>
      <c r="AZ894" s="183"/>
      <c r="BA894" s="183"/>
      <c r="BB894" s="183"/>
      <c r="BC894" s="183"/>
      <c r="BD894" s="183"/>
      <c r="BE894" s="183"/>
      <c r="BF894" s="183"/>
      <c r="BG894" s="183"/>
      <c r="BH894" s="183"/>
      <c r="BI894" s="183"/>
      <c r="BJ894" s="183"/>
      <c r="BK894" s="183"/>
      <c r="BL894" s="183"/>
      <c r="BM894" s="183"/>
      <c r="BN894" s="183"/>
      <c r="BO894" s="183"/>
      <c r="BP894" s="183"/>
      <c r="BQ894" s="183"/>
      <c r="BR894" s="183"/>
      <c r="BS894" s="183"/>
      <c r="BT894" s="183"/>
      <c r="BU894" s="183"/>
      <c r="BV894" s="183"/>
      <c r="BW894" s="183"/>
      <c r="BX894" s="183"/>
      <c r="BY894" s="183"/>
      <c r="BZ894" s="183"/>
      <c r="CA894" s="183"/>
      <c r="CB894" s="31">
        <v>0</v>
      </c>
      <c r="CC894" s="31">
        <v>0</v>
      </c>
      <c r="CD894" s="31">
        <v>0</v>
      </c>
      <c r="CE894" s="32">
        <v>0</v>
      </c>
      <c r="CF894" s="32">
        <v>0</v>
      </c>
      <c r="CG894" s="32">
        <v>0</v>
      </c>
    </row>
    <row r="895" spans="1:85" ht="15" customHeight="1" thickBot="1" x14ac:dyDescent="0.3">
      <c r="A895" s="141" t="s">
        <v>3039</v>
      </c>
      <c r="B895" s="19" t="s">
        <v>2577</v>
      </c>
      <c r="C895" s="20">
        <v>25504</v>
      </c>
      <c r="D895" s="143" t="s">
        <v>3327</v>
      </c>
      <c r="E895" s="23" t="s">
        <v>206</v>
      </c>
      <c r="F895" s="331">
        <f>SUM(LARGE(G895:CG895,{1,2,3,4,5,6}))</f>
        <v>0</v>
      </c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F895" s="37"/>
      <c r="AG895" s="38"/>
      <c r="AH895" s="183"/>
      <c r="AI895" s="183"/>
      <c r="AJ895" s="183"/>
      <c r="AK895" s="183"/>
      <c r="AL895" s="183"/>
      <c r="AM895" s="183"/>
      <c r="AN895" s="183"/>
      <c r="AO895" s="183"/>
      <c r="AP895" s="183"/>
      <c r="AQ895" s="183"/>
      <c r="AR895" s="183"/>
      <c r="AS895" s="183"/>
      <c r="AT895" s="183"/>
      <c r="AU895" s="183"/>
      <c r="AV895" s="183"/>
      <c r="AW895" s="183"/>
      <c r="AX895" s="183"/>
      <c r="AY895" s="183"/>
      <c r="AZ895" s="183"/>
      <c r="BA895" s="183"/>
      <c r="BB895" s="183"/>
      <c r="BC895" s="183"/>
      <c r="BD895" s="183"/>
      <c r="BE895" s="183"/>
      <c r="BF895" s="183"/>
      <c r="BG895" s="183"/>
      <c r="BH895" s="183"/>
      <c r="BI895" s="183"/>
      <c r="BJ895" s="183"/>
      <c r="BK895" s="183"/>
      <c r="BL895" s="183"/>
      <c r="BM895" s="183"/>
      <c r="BN895" s="183"/>
      <c r="BO895" s="183"/>
      <c r="BP895" s="183"/>
      <c r="BQ895" s="183"/>
      <c r="BR895" s="183"/>
      <c r="BS895" s="183"/>
      <c r="BT895" s="183"/>
      <c r="BU895" s="183"/>
      <c r="BV895" s="183"/>
      <c r="BW895" s="183"/>
      <c r="BX895" s="183"/>
      <c r="BY895" s="183"/>
      <c r="BZ895" s="183"/>
      <c r="CA895" s="183"/>
      <c r="CB895" s="31">
        <v>0</v>
      </c>
      <c r="CC895" s="31">
        <v>0</v>
      </c>
      <c r="CD895" s="31">
        <v>0</v>
      </c>
      <c r="CE895" s="32">
        <v>0</v>
      </c>
      <c r="CF895" s="32">
        <v>0</v>
      </c>
      <c r="CG895" s="32">
        <v>0</v>
      </c>
    </row>
    <row r="896" spans="1:85" ht="15" customHeight="1" thickBot="1" x14ac:dyDescent="0.3">
      <c r="A896" s="141" t="s">
        <v>2306</v>
      </c>
      <c r="B896" s="19" t="s">
        <v>2954</v>
      </c>
      <c r="C896" s="13">
        <v>25452</v>
      </c>
      <c r="D896" s="143" t="s">
        <v>2955</v>
      </c>
      <c r="E896" s="24" t="s">
        <v>526</v>
      </c>
      <c r="F896" s="331">
        <f>SUM(LARGE(G896:CG896,{1,2,3,4,5,6}))</f>
        <v>0</v>
      </c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F896" s="37"/>
      <c r="AG896" s="38"/>
      <c r="AH896" s="183"/>
      <c r="AI896" s="183"/>
      <c r="AJ896" s="183"/>
      <c r="AK896" s="183"/>
      <c r="AL896" s="183"/>
      <c r="AM896" s="183"/>
      <c r="AN896" s="183"/>
      <c r="AO896" s="183"/>
      <c r="AP896" s="183"/>
      <c r="AQ896" s="183"/>
      <c r="AR896" s="183"/>
      <c r="AS896" s="183"/>
      <c r="AT896" s="183"/>
      <c r="AU896" s="183"/>
      <c r="AV896" s="183"/>
      <c r="AW896" s="183"/>
      <c r="AX896" s="183"/>
      <c r="AY896" s="183"/>
      <c r="AZ896" s="183"/>
      <c r="BA896" s="183"/>
      <c r="BB896" s="183"/>
      <c r="BC896" s="183"/>
      <c r="BD896" s="183"/>
      <c r="BE896" s="183"/>
      <c r="BF896" s="183"/>
      <c r="BG896" s="183"/>
      <c r="BH896" s="183"/>
      <c r="BI896" s="183"/>
      <c r="BJ896" s="183"/>
      <c r="BK896" s="183"/>
      <c r="BL896" s="183"/>
      <c r="BM896" s="183"/>
      <c r="BN896" s="183"/>
      <c r="BO896" s="183"/>
      <c r="BP896" s="183"/>
      <c r="BQ896" s="183"/>
      <c r="BR896" s="183"/>
      <c r="BS896" s="183"/>
      <c r="BT896" s="183"/>
      <c r="BU896" s="183"/>
      <c r="BV896" s="183"/>
      <c r="BW896" s="183"/>
      <c r="BX896" s="183"/>
      <c r="BY896" s="183"/>
      <c r="BZ896" s="183"/>
      <c r="CA896" s="183"/>
      <c r="CB896" s="31">
        <v>0</v>
      </c>
      <c r="CC896" s="31">
        <v>0</v>
      </c>
      <c r="CD896" s="31">
        <v>0</v>
      </c>
      <c r="CE896" s="32">
        <v>0</v>
      </c>
      <c r="CF896" s="32">
        <v>0</v>
      </c>
      <c r="CG896" s="32">
        <v>0</v>
      </c>
    </row>
    <row r="897" spans="1:85" ht="15" customHeight="1" thickBot="1" x14ac:dyDescent="0.3">
      <c r="A897" s="141" t="s">
        <v>3007</v>
      </c>
      <c r="B897" s="19" t="s">
        <v>1085</v>
      </c>
      <c r="C897" s="13">
        <v>25215</v>
      </c>
      <c r="D897" s="143" t="s">
        <v>3602</v>
      </c>
      <c r="E897" s="23" t="s">
        <v>608</v>
      </c>
      <c r="F897" s="18">
        <f>SUM(LARGE(G897:CG897,{1,2,3,4,5,6}))</f>
        <v>0</v>
      </c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37"/>
      <c r="AD897" s="37"/>
      <c r="AE897" s="37"/>
      <c r="AF897" s="37"/>
      <c r="AG897" s="38"/>
      <c r="AH897" s="183"/>
      <c r="AI897" s="183"/>
      <c r="AJ897" s="183"/>
      <c r="AK897" s="183"/>
      <c r="AL897" s="183"/>
      <c r="AM897" s="183"/>
      <c r="AN897" s="183"/>
      <c r="AO897" s="183"/>
      <c r="AP897" s="183"/>
      <c r="AQ897" s="183"/>
      <c r="AR897" s="183"/>
      <c r="AS897" s="183"/>
      <c r="AT897" s="183"/>
      <c r="AU897" s="183"/>
      <c r="AV897" s="183"/>
      <c r="AW897" s="183"/>
      <c r="AX897" s="183"/>
      <c r="AY897" s="183"/>
      <c r="AZ897" s="183"/>
      <c r="BA897" s="183"/>
      <c r="BB897" s="183"/>
      <c r="BC897" s="183"/>
      <c r="BD897" s="183"/>
      <c r="BE897" s="183"/>
      <c r="BF897" s="183"/>
      <c r="BG897" s="183"/>
      <c r="BH897" s="183"/>
      <c r="BI897" s="183"/>
      <c r="BJ897" s="183"/>
      <c r="BK897" s="183"/>
      <c r="BL897" s="183"/>
      <c r="BM897" s="183"/>
      <c r="BN897" s="183"/>
      <c r="BO897" s="183"/>
      <c r="BP897" s="183"/>
      <c r="BQ897" s="183"/>
      <c r="BR897" s="183"/>
      <c r="BS897" s="183"/>
      <c r="BT897" s="183"/>
      <c r="BU897" s="183"/>
      <c r="BV897" s="183"/>
      <c r="BW897" s="183"/>
      <c r="BX897" s="183"/>
      <c r="BY897" s="183"/>
      <c r="BZ897" s="183"/>
      <c r="CA897" s="183"/>
      <c r="CB897" s="31">
        <v>0</v>
      </c>
      <c r="CC897" s="31">
        <v>0</v>
      </c>
      <c r="CD897" s="31">
        <v>0</v>
      </c>
      <c r="CE897" s="32">
        <v>0</v>
      </c>
      <c r="CF897" s="32">
        <v>0</v>
      </c>
      <c r="CG897" s="32">
        <v>0</v>
      </c>
    </row>
    <row r="898" spans="1:85" ht="15" customHeight="1" thickBot="1" x14ac:dyDescent="0.3">
      <c r="A898" s="141" t="s">
        <v>3008</v>
      </c>
      <c r="B898" s="19" t="s">
        <v>2052</v>
      </c>
      <c r="C898" s="13">
        <v>25041</v>
      </c>
      <c r="D898" s="143" t="s">
        <v>2053</v>
      </c>
      <c r="E898" s="23" t="s">
        <v>608</v>
      </c>
      <c r="F898" s="18">
        <f>SUM(LARGE(G898:CG898,{1,2,3,4,5,6}))</f>
        <v>0</v>
      </c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37"/>
      <c r="AD898" s="37"/>
      <c r="AE898" s="37"/>
      <c r="AF898" s="37"/>
      <c r="AG898" s="38"/>
      <c r="AH898" s="183"/>
      <c r="AI898" s="183"/>
      <c r="AJ898" s="183"/>
      <c r="AK898" s="183"/>
      <c r="AL898" s="183"/>
      <c r="AM898" s="183"/>
      <c r="AN898" s="183"/>
      <c r="AO898" s="183"/>
      <c r="AP898" s="183"/>
      <c r="AQ898" s="183"/>
      <c r="AR898" s="183"/>
      <c r="AS898" s="183"/>
      <c r="AT898" s="183"/>
      <c r="AU898" s="183"/>
      <c r="AV898" s="183"/>
      <c r="AW898" s="183"/>
      <c r="AX898" s="183"/>
      <c r="AY898" s="183"/>
      <c r="AZ898" s="183"/>
      <c r="BA898" s="183"/>
      <c r="BB898" s="183"/>
      <c r="BC898" s="183"/>
      <c r="BD898" s="183"/>
      <c r="BE898" s="183"/>
      <c r="BF898" s="183"/>
      <c r="BG898" s="183"/>
      <c r="BH898" s="183"/>
      <c r="BI898" s="183"/>
      <c r="BJ898" s="183"/>
      <c r="BK898" s="183"/>
      <c r="BL898" s="183"/>
      <c r="BM898" s="183"/>
      <c r="BN898" s="183"/>
      <c r="BO898" s="183"/>
      <c r="BP898" s="183"/>
      <c r="BQ898" s="183"/>
      <c r="BR898" s="183"/>
      <c r="BS898" s="183"/>
      <c r="BT898" s="183"/>
      <c r="BU898" s="183"/>
      <c r="BV898" s="183"/>
      <c r="BW898" s="183"/>
      <c r="BX898" s="183"/>
      <c r="BY898" s="183"/>
      <c r="BZ898" s="183"/>
      <c r="CA898" s="183"/>
      <c r="CB898" s="31">
        <v>0</v>
      </c>
      <c r="CC898" s="31">
        <v>0</v>
      </c>
      <c r="CD898" s="31">
        <v>0</v>
      </c>
      <c r="CE898" s="32">
        <v>0</v>
      </c>
      <c r="CF898" s="32">
        <v>0</v>
      </c>
      <c r="CG898" s="32">
        <v>0</v>
      </c>
    </row>
    <row r="899" spans="1:85" ht="15" customHeight="1" thickBot="1" x14ac:dyDescent="0.3">
      <c r="A899" s="141" t="s">
        <v>2673</v>
      </c>
      <c r="B899" s="19" t="s">
        <v>2493</v>
      </c>
      <c r="C899" s="20">
        <v>24778</v>
      </c>
      <c r="D899" s="143" t="s">
        <v>2494</v>
      </c>
      <c r="E899" s="24" t="s">
        <v>176</v>
      </c>
      <c r="F899" s="18">
        <f>SUM(LARGE(G899:CG899,{1,2,3,4,5,6}))</f>
        <v>0</v>
      </c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F899" s="37"/>
      <c r="AG899" s="38"/>
      <c r="AH899" s="183"/>
      <c r="AI899" s="183"/>
      <c r="AJ899" s="183"/>
      <c r="AK899" s="183"/>
      <c r="AL899" s="183"/>
      <c r="AM899" s="183"/>
      <c r="AN899" s="183"/>
      <c r="AO899" s="183"/>
      <c r="AP899" s="183"/>
      <c r="AQ899" s="183"/>
      <c r="AR899" s="183"/>
      <c r="AS899" s="183"/>
      <c r="AT899" s="183"/>
      <c r="AU899" s="183"/>
      <c r="AV899" s="183"/>
      <c r="AW899" s="183"/>
      <c r="AX899" s="183"/>
      <c r="AY899" s="183"/>
      <c r="AZ899" s="183"/>
      <c r="BA899" s="183"/>
      <c r="BB899" s="183"/>
      <c r="BC899" s="183"/>
      <c r="BD899" s="183"/>
      <c r="BE899" s="183"/>
      <c r="BF899" s="183"/>
      <c r="BG899" s="183"/>
      <c r="BH899" s="183"/>
      <c r="BI899" s="183"/>
      <c r="BJ899" s="183"/>
      <c r="BK899" s="183"/>
      <c r="BL899" s="183"/>
      <c r="BM899" s="183"/>
      <c r="BN899" s="183"/>
      <c r="BO899" s="183"/>
      <c r="BP899" s="183"/>
      <c r="BQ899" s="183"/>
      <c r="BR899" s="183"/>
      <c r="BS899" s="183"/>
      <c r="BT899" s="183"/>
      <c r="BU899" s="183"/>
      <c r="BV899" s="183"/>
      <c r="BW899" s="183"/>
      <c r="BX899" s="183"/>
      <c r="BY899" s="183"/>
      <c r="BZ899" s="183"/>
      <c r="CA899" s="183"/>
      <c r="CB899" s="31">
        <v>0</v>
      </c>
      <c r="CC899" s="31">
        <v>0</v>
      </c>
      <c r="CD899" s="31">
        <v>0</v>
      </c>
      <c r="CE899" s="32">
        <v>0</v>
      </c>
      <c r="CF899" s="32">
        <v>0</v>
      </c>
      <c r="CG899" s="32">
        <v>0</v>
      </c>
    </row>
    <row r="900" spans="1:85" ht="15" customHeight="1" thickBot="1" x14ac:dyDescent="0.3">
      <c r="A900" s="141" t="s">
        <v>3019</v>
      </c>
      <c r="B900" s="19" t="s">
        <v>2940</v>
      </c>
      <c r="C900" s="13">
        <v>24689</v>
      </c>
      <c r="D900" s="143" t="s">
        <v>3350</v>
      </c>
      <c r="E900" s="142" t="s">
        <v>1356</v>
      </c>
      <c r="F900" s="331">
        <f>SUM(LARGE(G900:CG900,{1,2,3,4,5,6}))</f>
        <v>0</v>
      </c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37"/>
      <c r="AD900" s="37"/>
      <c r="AE900" s="37"/>
      <c r="AF900" s="37"/>
      <c r="AG900" s="38"/>
      <c r="AH900" s="183"/>
      <c r="AI900" s="183"/>
      <c r="AJ900" s="183"/>
      <c r="AK900" s="183"/>
      <c r="AL900" s="183"/>
      <c r="AM900" s="183"/>
      <c r="AN900" s="183"/>
      <c r="AO900" s="183"/>
      <c r="AP900" s="183"/>
      <c r="AQ900" s="183"/>
      <c r="AR900" s="183"/>
      <c r="AS900" s="183"/>
      <c r="AT900" s="183"/>
      <c r="AU900" s="183"/>
      <c r="AV900" s="183"/>
      <c r="AW900" s="183"/>
      <c r="AX900" s="183"/>
      <c r="AY900" s="183"/>
      <c r="AZ900" s="183"/>
      <c r="BA900" s="183"/>
      <c r="BB900" s="183"/>
      <c r="BC900" s="183"/>
      <c r="BD900" s="183"/>
      <c r="BE900" s="183"/>
      <c r="BF900" s="183"/>
      <c r="BG900" s="183"/>
      <c r="BH900" s="183"/>
      <c r="BI900" s="183"/>
      <c r="BJ900" s="183"/>
      <c r="BK900" s="183"/>
      <c r="BL900" s="183"/>
      <c r="BM900" s="183"/>
      <c r="BN900" s="183"/>
      <c r="BO900" s="183"/>
      <c r="BP900" s="183"/>
      <c r="BQ900" s="183"/>
      <c r="BR900" s="183"/>
      <c r="BS900" s="183"/>
      <c r="BT900" s="183"/>
      <c r="BU900" s="183"/>
      <c r="BV900" s="183"/>
      <c r="BW900" s="183"/>
      <c r="BX900" s="183"/>
      <c r="BY900" s="183"/>
      <c r="BZ900" s="183"/>
      <c r="CA900" s="183"/>
      <c r="CB900" s="31">
        <v>0</v>
      </c>
      <c r="CC900" s="31">
        <v>0</v>
      </c>
      <c r="CD900" s="31">
        <v>0</v>
      </c>
      <c r="CE900" s="32">
        <v>0</v>
      </c>
      <c r="CF900" s="32">
        <v>0</v>
      </c>
      <c r="CG900" s="32">
        <v>0</v>
      </c>
    </row>
    <row r="901" spans="1:85" ht="15" customHeight="1" thickBot="1" x14ac:dyDescent="0.3">
      <c r="A901" s="141" t="s">
        <v>2756</v>
      </c>
      <c r="B901" s="21" t="s">
        <v>1373</v>
      </c>
      <c r="C901" s="20">
        <v>24409</v>
      </c>
      <c r="D901" s="143" t="s">
        <v>1374</v>
      </c>
      <c r="E901" s="23" t="s">
        <v>1375</v>
      </c>
      <c r="F901" s="331">
        <f>SUM(LARGE(G901:CG901,{1,2,3,4,5,6}))</f>
        <v>0</v>
      </c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37"/>
      <c r="AD901" s="37"/>
      <c r="AE901" s="37"/>
      <c r="AF901" s="37"/>
      <c r="AG901" s="38"/>
      <c r="AH901" s="183"/>
      <c r="AI901" s="183"/>
      <c r="AJ901" s="183"/>
      <c r="AK901" s="183"/>
      <c r="AL901" s="183"/>
      <c r="AM901" s="183"/>
      <c r="AN901" s="183"/>
      <c r="AO901" s="183"/>
      <c r="AP901" s="183"/>
      <c r="AQ901" s="183"/>
      <c r="AR901" s="183"/>
      <c r="AS901" s="183"/>
      <c r="AT901" s="183"/>
      <c r="AU901" s="183"/>
      <c r="AV901" s="183"/>
      <c r="AW901" s="183"/>
      <c r="AX901" s="183"/>
      <c r="AY901" s="183"/>
      <c r="AZ901" s="183"/>
      <c r="BA901" s="183"/>
      <c r="BB901" s="183"/>
      <c r="BC901" s="183"/>
      <c r="BD901" s="183"/>
      <c r="BE901" s="183"/>
      <c r="BF901" s="183"/>
      <c r="BG901" s="183"/>
      <c r="BH901" s="183"/>
      <c r="BI901" s="183"/>
      <c r="BJ901" s="183"/>
      <c r="BK901" s="183"/>
      <c r="BL901" s="183"/>
      <c r="BM901" s="183"/>
      <c r="BN901" s="183"/>
      <c r="BO901" s="183"/>
      <c r="BP901" s="183"/>
      <c r="BQ901" s="183"/>
      <c r="BR901" s="183"/>
      <c r="BS901" s="183"/>
      <c r="BT901" s="183"/>
      <c r="BU901" s="183"/>
      <c r="BV901" s="183"/>
      <c r="BW901" s="183"/>
      <c r="BX901" s="183"/>
      <c r="BY901" s="183"/>
      <c r="BZ901" s="183"/>
      <c r="CA901" s="183"/>
      <c r="CB901" s="31">
        <v>0</v>
      </c>
      <c r="CC901" s="31">
        <v>0</v>
      </c>
      <c r="CD901" s="31">
        <v>0</v>
      </c>
      <c r="CE901" s="32">
        <v>0</v>
      </c>
      <c r="CF901" s="32">
        <v>0</v>
      </c>
      <c r="CG901" s="32">
        <v>0</v>
      </c>
    </row>
    <row r="902" spans="1:85" ht="15" customHeight="1" thickBot="1" x14ac:dyDescent="0.3">
      <c r="A902" s="141" t="s">
        <v>2973</v>
      </c>
      <c r="B902" s="19" t="s">
        <v>2581</v>
      </c>
      <c r="C902" s="20">
        <v>24253</v>
      </c>
      <c r="D902" s="143" t="s">
        <v>3330</v>
      </c>
      <c r="E902" s="23" t="s">
        <v>206</v>
      </c>
      <c r="F902" s="331">
        <f>SUM(LARGE(G902:CG902,{1,2,3,4,5,6}))</f>
        <v>0</v>
      </c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F902" s="37"/>
      <c r="AG902" s="38"/>
      <c r="AH902" s="183"/>
      <c r="AI902" s="183"/>
      <c r="AJ902" s="183"/>
      <c r="AK902" s="183"/>
      <c r="AL902" s="183"/>
      <c r="AM902" s="183"/>
      <c r="AN902" s="183"/>
      <c r="AO902" s="183"/>
      <c r="AP902" s="183"/>
      <c r="AQ902" s="183"/>
      <c r="AR902" s="183"/>
      <c r="AS902" s="183"/>
      <c r="AT902" s="183"/>
      <c r="AU902" s="183"/>
      <c r="AV902" s="183"/>
      <c r="AW902" s="183"/>
      <c r="AX902" s="183"/>
      <c r="AY902" s="183"/>
      <c r="AZ902" s="183"/>
      <c r="BA902" s="183"/>
      <c r="BB902" s="183"/>
      <c r="BC902" s="183"/>
      <c r="BD902" s="183"/>
      <c r="BE902" s="183"/>
      <c r="BF902" s="183"/>
      <c r="BG902" s="183"/>
      <c r="BH902" s="183"/>
      <c r="BI902" s="183"/>
      <c r="BJ902" s="183"/>
      <c r="BK902" s="183"/>
      <c r="BL902" s="183"/>
      <c r="BM902" s="183"/>
      <c r="BN902" s="183"/>
      <c r="BO902" s="183"/>
      <c r="BP902" s="183"/>
      <c r="BQ902" s="183"/>
      <c r="BR902" s="183"/>
      <c r="BS902" s="183"/>
      <c r="BT902" s="183"/>
      <c r="BU902" s="183"/>
      <c r="BV902" s="183"/>
      <c r="BW902" s="183"/>
      <c r="BX902" s="183"/>
      <c r="BY902" s="183"/>
      <c r="BZ902" s="183"/>
      <c r="CA902" s="183"/>
      <c r="CB902" s="31">
        <v>0</v>
      </c>
      <c r="CC902" s="31">
        <v>0</v>
      </c>
      <c r="CD902" s="31">
        <v>0</v>
      </c>
      <c r="CE902" s="32">
        <v>0</v>
      </c>
      <c r="CF902" s="32">
        <v>0</v>
      </c>
      <c r="CG902" s="32">
        <v>0</v>
      </c>
    </row>
    <row r="903" spans="1:85" ht="15" customHeight="1" thickBot="1" x14ac:dyDescent="0.3">
      <c r="A903" s="141" t="s">
        <v>2974</v>
      </c>
      <c r="B903" s="21" t="s">
        <v>2933</v>
      </c>
      <c r="C903" s="20">
        <v>23670</v>
      </c>
      <c r="D903" s="143" t="s">
        <v>3351</v>
      </c>
      <c r="E903" s="23" t="s">
        <v>206</v>
      </c>
      <c r="F903" s="331">
        <f>SUM(LARGE(G903:CG903,{1,2,3,4,5,6}))</f>
        <v>0</v>
      </c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F903" s="37"/>
      <c r="AG903" s="38"/>
      <c r="AH903" s="183"/>
      <c r="AI903" s="183"/>
      <c r="AJ903" s="183"/>
      <c r="AK903" s="183"/>
      <c r="AL903" s="183"/>
      <c r="AM903" s="183"/>
      <c r="AN903" s="183"/>
      <c r="AO903" s="183"/>
      <c r="AP903" s="183"/>
      <c r="AQ903" s="183"/>
      <c r="AR903" s="183"/>
      <c r="AS903" s="183"/>
      <c r="AT903" s="183"/>
      <c r="AU903" s="183"/>
      <c r="AV903" s="183"/>
      <c r="AW903" s="183"/>
      <c r="AX903" s="183"/>
      <c r="AY903" s="183"/>
      <c r="AZ903" s="183"/>
      <c r="BA903" s="183"/>
      <c r="BB903" s="183"/>
      <c r="BC903" s="183"/>
      <c r="BD903" s="183"/>
      <c r="BE903" s="183"/>
      <c r="BF903" s="183"/>
      <c r="BG903" s="183"/>
      <c r="BH903" s="183"/>
      <c r="BI903" s="183"/>
      <c r="BJ903" s="183"/>
      <c r="BK903" s="183"/>
      <c r="BL903" s="183"/>
      <c r="BM903" s="183"/>
      <c r="BN903" s="183"/>
      <c r="BO903" s="183"/>
      <c r="BP903" s="183"/>
      <c r="BQ903" s="183"/>
      <c r="BR903" s="183"/>
      <c r="BS903" s="183"/>
      <c r="BT903" s="183"/>
      <c r="BU903" s="183"/>
      <c r="BV903" s="183"/>
      <c r="BW903" s="183"/>
      <c r="BX903" s="183"/>
      <c r="BY903" s="183"/>
      <c r="BZ903" s="183"/>
      <c r="CA903" s="183"/>
      <c r="CB903" s="31">
        <v>0</v>
      </c>
      <c r="CC903" s="31">
        <v>0</v>
      </c>
      <c r="CD903" s="31">
        <v>0</v>
      </c>
      <c r="CE903" s="32">
        <v>0</v>
      </c>
      <c r="CF903" s="32">
        <v>0</v>
      </c>
      <c r="CG903" s="32">
        <v>0</v>
      </c>
    </row>
    <row r="904" spans="1:85" ht="15" customHeight="1" thickBot="1" x14ac:dyDescent="0.3">
      <c r="A904" s="141" t="s">
        <v>3029</v>
      </c>
      <c r="B904" s="19" t="s">
        <v>2261</v>
      </c>
      <c r="C904" s="13">
        <v>23649</v>
      </c>
      <c r="D904" s="143" t="s">
        <v>2262</v>
      </c>
      <c r="E904" s="23" t="s">
        <v>206</v>
      </c>
      <c r="F904" s="331">
        <f>SUM(LARGE(G904:CG904,{1,2,3,4,5,6}))</f>
        <v>0</v>
      </c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F904" s="37"/>
      <c r="AG904" s="38"/>
      <c r="AH904" s="183"/>
      <c r="AI904" s="183"/>
      <c r="AJ904" s="183"/>
      <c r="AK904" s="183"/>
      <c r="AL904" s="183"/>
      <c r="AM904" s="183"/>
      <c r="AN904" s="183"/>
      <c r="AO904" s="183"/>
      <c r="AP904" s="183"/>
      <c r="AQ904" s="183"/>
      <c r="AR904" s="183"/>
      <c r="AS904" s="183"/>
      <c r="AT904" s="183"/>
      <c r="AU904" s="183"/>
      <c r="AV904" s="183"/>
      <c r="AW904" s="183"/>
      <c r="AX904" s="183"/>
      <c r="AY904" s="183"/>
      <c r="AZ904" s="183"/>
      <c r="BA904" s="183"/>
      <c r="BB904" s="183"/>
      <c r="BC904" s="183"/>
      <c r="BD904" s="183"/>
      <c r="BE904" s="183"/>
      <c r="BF904" s="183"/>
      <c r="BG904" s="183"/>
      <c r="BH904" s="183"/>
      <c r="BI904" s="183"/>
      <c r="BJ904" s="183"/>
      <c r="BK904" s="183"/>
      <c r="BL904" s="183"/>
      <c r="BM904" s="183"/>
      <c r="BN904" s="183"/>
      <c r="BO904" s="183"/>
      <c r="BP904" s="183"/>
      <c r="BQ904" s="183"/>
      <c r="BR904" s="183"/>
      <c r="BS904" s="183"/>
      <c r="BT904" s="183"/>
      <c r="BU904" s="183"/>
      <c r="BV904" s="183"/>
      <c r="BW904" s="183"/>
      <c r="BX904" s="183"/>
      <c r="BY904" s="183"/>
      <c r="BZ904" s="183"/>
      <c r="CA904" s="183"/>
      <c r="CB904" s="31">
        <v>0</v>
      </c>
      <c r="CC904" s="31">
        <v>0</v>
      </c>
      <c r="CD904" s="31">
        <v>0</v>
      </c>
      <c r="CE904" s="32">
        <v>0</v>
      </c>
      <c r="CF904" s="32">
        <v>0</v>
      </c>
      <c r="CG904" s="32">
        <v>0</v>
      </c>
    </row>
    <row r="905" spans="1:85" ht="15" customHeight="1" thickBot="1" x14ac:dyDescent="0.3">
      <c r="A905" s="141" t="s">
        <v>2759</v>
      </c>
      <c r="B905" s="21" t="s">
        <v>2911</v>
      </c>
      <c r="C905" s="20">
        <v>23365</v>
      </c>
      <c r="D905" s="143" t="s">
        <v>3352</v>
      </c>
      <c r="E905" s="23" t="s">
        <v>794</v>
      </c>
      <c r="F905" s="331">
        <f>SUM(LARGE(G905:CG905,{1,2,3,4,5,6}))</f>
        <v>0</v>
      </c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37"/>
      <c r="AD905" s="37"/>
      <c r="AE905" s="37"/>
      <c r="AF905" s="37"/>
      <c r="AG905" s="38"/>
      <c r="AH905" s="183"/>
      <c r="AI905" s="183"/>
      <c r="AJ905" s="183"/>
      <c r="AK905" s="183"/>
      <c r="AL905" s="183"/>
      <c r="AM905" s="183"/>
      <c r="AN905" s="183"/>
      <c r="AO905" s="183"/>
      <c r="AP905" s="183"/>
      <c r="AQ905" s="183"/>
      <c r="AR905" s="183"/>
      <c r="AS905" s="183"/>
      <c r="AT905" s="183"/>
      <c r="AU905" s="183"/>
      <c r="AV905" s="183"/>
      <c r="AW905" s="183"/>
      <c r="AX905" s="183"/>
      <c r="AY905" s="183"/>
      <c r="AZ905" s="183"/>
      <c r="BA905" s="183"/>
      <c r="BB905" s="183"/>
      <c r="BC905" s="183"/>
      <c r="BD905" s="183"/>
      <c r="BE905" s="183"/>
      <c r="BF905" s="183"/>
      <c r="BG905" s="183"/>
      <c r="BH905" s="183"/>
      <c r="BI905" s="183"/>
      <c r="BJ905" s="183"/>
      <c r="BK905" s="183"/>
      <c r="BL905" s="183"/>
      <c r="BM905" s="183"/>
      <c r="BN905" s="183"/>
      <c r="BO905" s="183"/>
      <c r="BP905" s="183"/>
      <c r="BQ905" s="183"/>
      <c r="BR905" s="183"/>
      <c r="BS905" s="183"/>
      <c r="BT905" s="183"/>
      <c r="BU905" s="183"/>
      <c r="BV905" s="183"/>
      <c r="BW905" s="183"/>
      <c r="BX905" s="183"/>
      <c r="BY905" s="183"/>
      <c r="BZ905" s="183"/>
      <c r="CA905" s="183"/>
      <c r="CB905" s="31">
        <v>0</v>
      </c>
      <c r="CC905" s="31">
        <v>0</v>
      </c>
      <c r="CD905" s="31">
        <v>0</v>
      </c>
      <c r="CE905" s="32">
        <v>0</v>
      </c>
      <c r="CF905" s="32">
        <v>0</v>
      </c>
      <c r="CG905" s="32">
        <v>0</v>
      </c>
    </row>
    <row r="906" spans="1:85" ht="15" customHeight="1" thickBot="1" x14ac:dyDescent="0.3">
      <c r="A906" s="141" t="s">
        <v>3040</v>
      </c>
      <c r="B906" s="19" t="s">
        <v>2644</v>
      </c>
      <c r="C906" s="13">
        <v>23279</v>
      </c>
      <c r="D906" s="143" t="s">
        <v>3284</v>
      </c>
      <c r="E906" s="24" t="s">
        <v>393</v>
      </c>
      <c r="F906" s="331">
        <f>SUM(LARGE(G906:CG906,{1,2,3,4,5,6}))</f>
        <v>0</v>
      </c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37"/>
      <c r="AD906" s="37"/>
      <c r="AE906" s="37"/>
      <c r="AF906" s="37"/>
      <c r="AG906" s="38"/>
      <c r="AH906" s="183"/>
      <c r="AI906" s="183"/>
      <c r="AJ906" s="183"/>
      <c r="AK906" s="183"/>
      <c r="AL906" s="183"/>
      <c r="AM906" s="183"/>
      <c r="AN906" s="183"/>
      <c r="AO906" s="183"/>
      <c r="AP906" s="183"/>
      <c r="AQ906" s="183"/>
      <c r="AR906" s="183"/>
      <c r="AS906" s="183"/>
      <c r="AT906" s="183"/>
      <c r="AU906" s="183"/>
      <c r="AV906" s="183"/>
      <c r="AW906" s="183"/>
      <c r="AX906" s="183"/>
      <c r="AY906" s="183"/>
      <c r="AZ906" s="183"/>
      <c r="BA906" s="183"/>
      <c r="BB906" s="183"/>
      <c r="BC906" s="183"/>
      <c r="BD906" s="183"/>
      <c r="BE906" s="183"/>
      <c r="BF906" s="183"/>
      <c r="BG906" s="183"/>
      <c r="BH906" s="183"/>
      <c r="BI906" s="183"/>
      <c r="BJ906" s="183"/>
      <c r="BK906" s="183"/>
      <c r="BL906" s="183"/>
      <c r="BM906" s="183"/>
      <c r="BN906" s="183"/>
      <c r="BO906" s="183"/>
      <c r="BP906" s="183"/>
      <c r="BQ906" s="183"/>
      <c r="BR906" s="183"/>
      <c r="BS906" s="183"/>
      <c r="BT906" s="183"/>
      <c r="BU906" s="183"/>
      <c r="BV906" s="183"/>
      <c r="BW906" s="183"/>
      <c r="BX906" s="183"/>
      <c r="BY906" s="183"/>
      <c r="BZ906" s="183"/>
      <c r="CA906" s="183"/>
      <c r="CB906" s="31">
        <v>0</v>
      </c>
      <c r="CC906" s="31">
        <v>0</v>
      </c>
      <c r="CD906" s="31">
        <v>0</v>
      </c>
      <c r="CE906" s="32">
        <v>0</v>
      </c>
      <c r="CF906" s="32">
        <v>0</v>
      </c>
      <c r="CG906" s="32">
        <v>0</v>
      </c>
    </row>
    <row r="907" spans="1:85" ht="15" customHeight="1" thickBot="1" x14ac:dyDescent="0.3">
      <c r="A907" s="141" t="s">
        <v>2761</v>
      </c>
      <c r="B907" s="19" t="s">
        <v>2459</v>
      </c>
      <c r="C907" s="20">
        <v>23086</v>
      </c>
      <c r="D907" s="143" t="s">
        <v>3285</v>
      </c>
      <c r="E907" s="23" t="s">
        <v>1375</v>
      </c>
      <c r="F907" s="331">
        <f>SUM(LARGE(G907:CG907,{1,2,3,4,5,6}))</f>
        <v>0</v>
      </c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37"/>
      <c r="AD907" s="37"/>
      <c r="AE907" s="37"/>
      <c r="AF907" s="37"/>
      <c r="AG907" s="38"/>
      <c r="AH907" s="183"/>
      <c r="AI907" s="183"/>
      <c r="AJ907" s="183"/>
      <c r="AK907" s="183"/>
      <c r="AL907" s="183"/>
      <c r="AM907" s="183"/>
      <c r="AN907" s="183"/>
      <c r="AO907" s="183"/>
      <c r="AP907" s="183"/>
      <c r="AQ907" s="183"/>
      <c r="AR907" s="183"/>
      <c r="AS907" s="183"/>
      <c r="AT907" s="183"/>
      <c r="AU907" s="183"/>
      <c r="AV907" s="183"/>
      <c r="AW907" s="183"/>
      <c r="AX907" s="183"/>
      <c r="AY907" s="183"/>
      <c r="AZ907" s="183"/>
      <c r="BA907" s="183"/>
      <c r="BB907" s="183"/>
      <c r="BC907" s="183"/>
      <c r="BD907" s="183"/>
      <c r="BE907" s="183"/>
      <c r="BF907" s="183"/>
      <c r="BG907" s="183"/>
      <c r="BH907" s="183"/>
      <c r="BI907" s="183"/>
      <c r="BJ907" s="183"/>
      <c r="BK907" s="183"/>
      <c r="BL907" s="183"/>
      <c r="BM907" s="183"/>
      <c r="BN907" s="183"/>
      <c r="BO907" s="183"/>
      <c r="BP907" s="183"/>
      <c r="BQ907" s="183"/>
      <c r="BR907" s="183"/>
      <c r="BS907" s="183"/>
      <c r="BT907" s="183"/>
      <c r="BU907" s="183"/>
      <c r="BV907" s="183"/>
      <c r="BW907" s="183"/>
      <c r="BX907" s="183"/>
      <c r="BY907" s="183"/>
      <c r="BZ907" s="183"/>
      <c r="CA907" s="183"/>
      <c r="CB907" s="31">
        <v>0</v>
      </c>
      <c r="CC907" s="31">
        <v>0</v>
      </c>
      <c r="CD907" s="31">
        <v>0</v>
      </c>
      <c r="CE907" s="32">
        <v>0</v>
      </c>
      <c r="CF907" s="32">
        <v>0</v>
      </c>
      <c r="CG907" s="32">
        <v>0</v>
      </c>
    </row>
    <row r="908" spans="1:85" ht="15" customHeight="1" thickBot="1" x14ac:dyDescent="0.3">
      <c r="A908" s="141" t="s">
        <v>2763</v>
      </c>
      <c r="B908" s="19" t="s">
        <v>2680</v>
      </c>
      <c r="C908" s="20">
        <v>22850</v>
      </c>
      <c r="D908" s="143" t="s">
        <v>3286</v>
      </c>
      <c r="E908" s="24" t="s">
        <v>794</v>
      </c>
      <c r="F908" s="331">
        <f>SUM(LARGE(G908:CG908,{1,2,3,4,5,6}))</f>
        <v>0</v>
      </c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F908" s="37"/>
      <c r="AG908" s="38"/>
      <c r="AH908" s="183"/>
      <c r="AI908" s="183"/>
      <c r="AJ908" s="183"/>
      <c r="AK908" s="183"/>
      <c r="AL908" s="183"/>
      <c r="AM908" s="183"/>
      <c r="AN908" s="183"/>
      <c r="AO908" s="183"/>
      <c r="AP908" s="183"/>
      <c r="AQ908" s="183"/>
      <c r="AR908" s="183"/>
      <c r="AS908" s="183"/>
      <c r="AT908" s="183"/>
      <c r="AU908" s="183"/>
      <c r="AV908" s="183"/>
      <c r="AW908" s="183"/>
      <c r="AX908" s="183"/>
      <c r="AY908" s="183"/>
      <c r="AZ908" s="183"/>
      <c r="BA908" s="183"/>
      <c r="BB908" s="183"/>
      <c r="BC908" s="183"/>
      <c r="BD908" s="183"/>
      <c r="BE908" s="183"/>
      <c r="BF908" s="183"/>
      <c r="BG908" s="183"/>
      <c r="BH908" s="183"/>
      <c r="BI908" s="183"/>
      <c r="BJ908" s="183"/>
      <c r="BK908" s="183"/>
      <c r="BL908" s="183"/>
      <c r="BM908" s="183"/>
      <c r="BN908" s="183"/>
      <c r="BO908" s="183"/>
      <c r="BP908" s="183"/>
      <c r="BQ908" s="183"/>
      <c r="BR908" s="183"/>
      <c r="BS908" s="183"/>
      <c r="BT908" s="183"/>
      <c r="BU908" s="183"/>
      <c r="BV908" s="183"/>
      <c r="BW908" s="183"/>
      <c r="BX908" s="183"/>
      <c r="BY908" s="183"/>
      <c r="BZ908" s="183"/>
      <c r="CA908" s="183"/>
      <c r="CB908" s="31">
        <v>0</v>
      </c>
      <c r="CC908" s="31">
        <v>0</v>
      </c>
      <c r="CD908" s="31">
        <v>0</v>
      </c>
      <c r="CE908" s="32">
        <v>0</v>
      </c>
      <c r="CF908" s="32">
        <v>0</v>
      </c>
      <c r="CG908" s="32">
        <v>0</v>
      </c>
    </row>
    <row r="909" spans="1:85" ht="15" customHeight="1" thickBot="1" x14ac:dyDescent="0.3">
      <c r="A909" s="141" t="s">
        <v>3041</v>
      </c>
      <c r="B909" s="19" t="s">
        <v>1378</v>
      </c>
      <c r="C909" s="13">
        <v>22399</v>
      </c>
      <c r="D909" s="143" t="s">
        <v>1379</v>
      </c>
      <c r="E909" s="24" t="s">
        <v>393</v>
      </c>
      <c r="F909" s="331">
        <f>SUM(LARGE(G909:CG909,{1,2,3,4,5,6}))</f>
        <v>0</v>
      </c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F909" s="37"/>
      <c r="AG909" s="38"/>
      <c r="AH909" s="183"/>
      <c r="AI909" s="183"/>
      <c r="AJ909" s="183"/>
      <c r="AK909" s="183"/>
      <c r="AL909" s="183"/>
      <c r="AM909" s="183"/>
      <c r="AN909" s="183"/>
      <c r="AO909" s="183"/>
      <c r="AP909" s="183"/>
      <c r="AQ909" s="183"/>
      <c r="AR909" s="183"/>
      <c r="AS909" s="183"/>
      <c r="AT909" s="183"/>
      <c r="AU909" s="183"/>
      <c r="AV909" s="183"/>
      <c r="AW909" s="183"/>
      <c r="AX909" s="183"/>
      <c r="AY909" s="183"/>
      <c r="AZ909" s="183"/>
      <c r="BA909" s="183"/>
      <c r="BB909" s="183"/>
      <c r="BC909" s="183"/>
      <c r="BD909" s="183"/>
      <c r="BE909" s="183"/>
      <c r="BF909" s="183"/>
      <c r="BG909" s="183"/>
      <c r="BH909" s="183"/>
      <c r="BI909" s="183"/>
      <c r="BJ909" s="183"/>
      <c r="BK909" s="183"/>
      <c r="BL909" s="183"/>
      <c r="BM909" s="183"/>
      <c r="BN909" s="183"/>
      <c r="BO909" s="183"/>
      <c r="BP909" s="183"/>
      <c r="BQ909" s="183"/>
      <c r="BR909" s="183"/>
      <c r="BS909" s="183"/>
      <c r="BT909" s="183"/>
      <c r="BU909" s="183"/>
      <c r="BV909" s="183"/>
      <c r="BW909" s="183"/>
      <c r="BX909" s="183"/>
      <c r="BY909" s="183"/>
      <c r="BZ909" s="183"/>
      <c r="CA909" s="183"/>
      <c r="CB909" s="31">
        <v>0</v>
      </c>
      <c r="CC909" s="31">
        <v>0</v>
      </c>
      <c r="CD909" s="31">
        <v>0</v>
      </c>
      <c r="CE909" s="32">
        <v>0</v>
      </c>
      <c r="CF909" s="32">
        <v>0</v>
      </c>
      <c r="CG909" s="32">
        <v>0</v>
      </c>
    </row>
    <row r="910" spans="1:85" ht="15" customHeight="1" thickBot="1" x14ac:dyDescent="0.3">
      <c r="A910" s="141" t="s">
        <v>3020</v>
      </c>
      <c r="B910" s="69" t="s">
        <v>2795</v>
      </c>
      <c r="C910" s="13">
        <v>22386</v>
      </c>
      <c r="D910" s="143" t="s">
        <v>3333</v>
      </c>
      <c r="E910" s="23" t="s">
        <v>1351</v>
      </c>
      <c r="F910" s="331">
        <f>SUM(LARGE(G910:CG910,{1,2,3,4,5,6}))</f>
        <v>0</v>
      </c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F910" s="37"/>
      <c r="AG910" s="38"/>
      <c r="AH910" s="183"/>
      <c r="AI910" s="183"/>
      <c r="AJ910" s="183"/>
      <c r="AK910" s="183"/>
      <c r="AL910" s="183"/>
      <c r="AM910" s="183"/>
      <c r="AN910" s="183"/>
      <c r="AO910" s="183"/>
      <c r="AP910" s="183"/>
      <c r="AQ910" s="183"/>
      <c r="AR910" s="183"/>
      <c r="AS910" s="183"/>
      <c r="AT910" s="183"/>
      <c r="AU910" s="183"/>
      <c r="AV910" s="183"/>
      <c r="AW910" s="183"/>
      <c r="AX910" s="183"/>
      <c r="AY910" s="183"/>
      <c r="AZ910" s="183"/>
      <c r="BA910" s="183"/>
      <c r="BB910" s="183"/>
      <c r="BC910" s="183"/>
      <c r="BD910" s="183"/>
      <c r="BE910" s="183"/>
      <c r="BF910" s="183"/>
      <c r="BG910" s="183"/>
      <c r="BH910" s="183"/>
      <c r="BI910" s="183"/>
      <c r="BJ910" s="183"/>
      <c r="BK910" s="183"/>
      <c r="BL910" s="183"/>
      <c r="BM910" s="183"/>
      <c r="BN910" s="183"/>
      <c r="BO910" s="183"/>
      <c r="BP910" s="183"/>
      <c r="BQ910" s="183"/>
      <c r="BR910" s="183"/>
      <c r="BS910" s="183"/>
      <c r="BT910" s="183"/>
      <c r="BU910" s="183"/>
      <c r="BV910" s="183"/>
      <c r="BW910" s="183"/>
      <c r="BX910" s="183"/>
      <c r="BY910" s="183"/>
      <c r="BZ910" s="183"/>
      <c r="CA910" s="183"/>
      <c r="CB910" s="31">
        <v>0</v>
      </c>
      <c r="CC910" s="31">
        <v>0</v>
      </c>
      <c r="CD910" s="31">
        <v>0</v>
      </c>
      <c r="CE910" s="32">
        <v>0</v>
      </c>
      <c r="CF910" s="32">
        <v>0</v>
      </c>
      <c r="CG910" s="32">
        <v>0</v>
      </c>
    </row>
    <row r="911" spans="1:85" ht="15" customHeight="1" thickBot="1" x14ac:dyDescent="0.3">
      <c r="A911" s="141" t="s">
        <v>3045</v>
      </c>
      <c r="B911" s="19" t="s">
        <v>3046</v>
      </c>
      <c r="C911" s="13">
        <v>22310</v>
      </c>
      <c r="D911" s="143" t="s">
        <v>3361</v>
      </c>
      <c r="E911" s="23" t="s">
        <v>1375</v>
      </c>
      <c r="F911" s="331">
        <f>SUM(LARGE(G911:CG911,{1,2,3,4,5,6}))</f>
        <v>0</v>
      </c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F911" s="37"/>
      <c r="AG911" s="38"/>
      <c r="AH911" s="183"/>
      <c r="AI911" s="183"/>
      <c r="AJ911" s="183"/>
      <c r="AK911" s="183"/>
      <c r="AL911" s="183"/>
      <c r="AM911" s="183"/>
      <c r="AN911" s="183"/>
      <c r="AO911" s="183"/>
      <c r="AP911" s="183"/>
      <c r="AQ911" s="183"/>
      <c r="AR911" s="183"/>
      <c r="AS911" s="183"/>
      <c r="AT911" s="183"/>
      <c r="AU911" s="183"/>
      <c r="AV911" s="183"/>
      <c r="AW911" s="183"/>
      <c r="AX911" s="183"/>
      <c r="AY911" s="183"/>
      <c r="AZ911" s="183"/>
      <c r="BA911" s="183"/>
      <c r="BB911" s="183"/>
      <c r="BC911" s="183"/>
      <c r="BD911" s="183"/>
      <c r="BE911" s="183"/>
      <c r="BF911" s="183"/>
      <c r="BG911" s="183"/>
      <c r="BH911" s="183"/>
      <c r="BI911" s="183"/>
      <c r="BJ911" s="183"/>
      <c r="BK911" s="183"/>
      <c r="BL911" s="183"/>
      <c r="BM911" s="183"/>
      <c r="BN911" s="183"/>
      <c r="BO911" s="183"/>
      <c r="BP911" s="183"/>
      <c r="BQ911" s="183"/>
      <c r="BR911" s="183"/>
      <c r="BS911" s="183"/>
      <c r="BT911" s="183"/>
      <c r="BU911" s="183"/>
      <c r="BV911" s="183"/>
      <c r="BW911" s="183"/>
      <c r="BX911" s="183"/>
      <c r="BY911" s="183"/>
      <c r="BZ911" s="183"/>
      <c r="CA911" s="183"/>
      <c r="CB911" s="31">
        <v>0</v>
      </c>
      <c r="CC911" s="31">
        <v>0</v>
      </c>
      <c r="CD911" s="31">
        <v>0</v>
      </c>
      <c r="CE911" s="32">
        <v>0</v>
      </c>
      <c r="CF911" s="32">
        <v>0</v>
      </c>
      <c r="CG911" s="32">
        <v>0</v>
      </c>
    </row>
    <row r="912" spans="1:85" ht="15" customHeight="1" thickBot="1" x14ac:dyDescent="0.3">
      <c r="A912" s="141" t="s">
        <v>3021</v>
      </c>
      <c r="B912" s="69" t="s">
        <v>2611</v>
      </c>
      <c r="C912" s="13">
        <v>22153</v>
      </c>
      <c r="D912" s="143" t="e">
        <v>#N/A</v>
      </c>
      <c r="E912" s="142" t="s">
        <v>1356</v>
      </c>
      <c r="F912" s="331">
        <f>SUM(LARGE(G912:CG912,{1,2,3,4,5,6}))</f>
        <v>0</v>
      </c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F912" s="37"/>
      <c r="AG912" s="38"/>
      <c r="AH912" s="183"/>
      <c r="AI912" s="183"/>
      <c r="AJ912" s="183"/>
      <c r="AK912" s="183"/>
      <c r="AL912" s="183"/>
      <c r="AM912" s="183"/>
      <c r="AN912" s="183"/>
      <c r="AO912" s="183"/>
      <c r="AP912" s="183"/>
      <c r="AQ912" s="183"/>
      <c r="AR912" s="183"/>
      <c r="AS912" s="183"/>
      <c r="AT912" s="183"/>
      <c r="AU912" s="183"/>
      <c r="AV912" s="183"/>
      <c r="AW912" s="183"/>
      <c r="AX912" s="183"/>
      <c r="AY912" s="183"/>
      <c r="AZ912" s="183"/>
      <c r="BA912" s="183"/>
      <c r="BB912" s="183"/>
      <c r="BC912" s="183"/>
      <c r="BD912" s="183"/>
      <c r="BE912" s="183"/>
      <c r="BF912" s="183"/>
      <c r="BG912" s="183"/>
      <c r="BH912" s="183"/>
      <c r="BI912" s="183"/>
      <c r="BJ912" s="183"/>
      <c r="BK912" s="183"/>
      <c r="BL912" s="183"/>
      <c r="BM912" s="183"/>
      <c r="BN912" s="183"/>
      <c r="BO912" s="183"/>
      <c r="BP912" s="183"/>
      <c r="BQ912" s="183"/>
      <c r="BR912" s="183"/>
      <c r="BS912" s="183"/>
      <c r="BT912" s="183"/>
      <c r="BU912" s="183"/>
      <c r="BV912" s="183"/>
      <c r="BW912" s="183"/>
      <c r="BX912" s="183"/>
      <c r="BY912" s="183"/>
      <c r="BZ912" s="183"/>
      <c r="CA912" s="183"/>
      <c r="CB912" s="31">
        <v>0</v>
      </c>
      <c r="CC912" s="31">
        <v>0</v>
      </c>
      <c r="CD912" s="31">
        <v>0</v>
      </c>
      <c r="CE912" s="32">
        <v>0</v>
      </c>
      <c r="CF912" s="32">
        <v>0</v>
      </c>
      <c r="CG912" s="32">
        <v>0</v>
      </c>
    </row>
    <row r="913" spans="1:85" ht="15" customHeight="1" thickBot="1" x14ac:dyDescent="0.3">
      <c r="A913" s="145" t="s">
        <v>2699</v>
      </c>
      <c r="B913" s="134" t="s">
        <v>2967</v>
      </c>
      <c r="C913" s="297">
        <v>20967</v>
      </c>
      <c r="D913" s="160" t="s">
        <v>3288</v>
      </c>
      <c r="E913" s="135" t="s">
        <v>794</v>
      </c>
      <c r="F913" s="331">
        <f>SUM(LARGE(G913:CG913,{1,2,3,4,5,6}))</f>
        <v>0</v>
      </c>
      <c r="G913" s="53"/>
      <c r="H913" s="53"/>
      <c r="I913" s="53"/>
      <c r="J913" s="53"/>
      <c r="K913" s="53"/>
      <c r="L913" s="53"/>
      <c r="M913" s="53"/>
      <c r="N913" s="53"/>
      <c r="O913" s="53"/>
      <c r="P913" s="53"/>
      <c r="Q913" s="53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4"/>
      <c r="AH913" s="281"/>
      <c r="AI913" s="281"/>
      <c r="AJ913" s="281"/>
      <c r="AK913" s="281"/>
      <c r="AL913" s="281"/>
      <c r="AM913" s="281"/>
      <c r="AN913" s="281"/>
      <c r="AO913" s="281"/>
      <c r="AP913" s="281"/>
      <c r="AQ913" s="281"/>
      <c r="AR913" s="281"/>
      <c r="AS913" s="281"/>
      <c r="AT913" s="281"/>
      <c r="AU913" s="281"/>
      <c r="AV913" s="281"/>
      <c r="AW913" s="281"/>
      <c r="AX913" s="281"/>
      <c r="AY913" s="281"/>
      <c r="AZ913" s="281"/>
      <c r="BA913" s="281"/>
      <c r="BB913" s="281"/>
      <c r="BC913" s="281"/>
      <c r="BD913" s="281"/>
      <c r="BE913" s="281"/>
      <c r="BF913" s="281"/>
      <c r="BG913" s="281"/>
      <c r="BH913" s="281"/>
      <c r="BI913" s="281"/>
      <c r="BJ913" s="281"/>
      <c r="BK913" s="281"/>
      <c r="BL913" s="281"/>
      <c r="BM913" s="281"/>
      <c r="BN913" s="281"/>
      <c r="BO913" s="281"/>
      <c r="BP913" s="281"/>
      <c r="BQ913" s="281"/>
      <c r="BR913" s="281"/>
      <c r="BS913" s="281"/>
      <c r="BT913" s="281"/>
      <c r="BU913" s="281"/>
      <c r="BV913" s="281"/>
      <c r="BW913" s="281"/>
      <c r="BX913" s="281"/>
      <c r="BY913" s="281"/>
      <c r="BZ913" s="281"/>
      <c r="CA913" s="281"/>
      <c r="CB913" s="31">
        <v>0</v>
      </c>
      <c r="CC913" s="31">
        <v>0</v>
      </c>
      <c r="CD913" s="31">
        <v>0</v>
      </c>
      <c r="CE913" s="32">
        <v>0</v>
      </c>
      <c r="CF913" s="32">
        <v>0</v>
      </c>
      <c r="CG913" s="32">
        <v>0</v>
      </c>
    </row>
    <row r="914" spans="1:85" ht="15" customHeight="1" x14ac:dyDescent="0.2"/>
    <row r="915" spans="1:85" ht="15" customHeight="1" x14ac:dyDescent="0.2"/>
    <row r="916" spans="1:85" ht="15" customHeight="1" x14ac:dyDescent="0.2"/>
    <row r="917" spans="1:85" ht="15" customHeight="1" x14ac:dyDescent="0.2"/>
    <row r="918" spans="1:85" ht="15" customHeight="1" x14ac:dyDescent="0.2"/>
    <row r="919" spans="1:85" ht="15" customHeight="1" x14ac:dyDescent="0.2"/>
    <row r="920" spans="1:85" ht="15" customHeight="1" x14ac:dyDescent="0.2"/>
    <row r="921" spans="1:85" ht="15" customHeight="1" x14ac:dyDescent="0.2"/>
    <row r="922" spans="1:85" ht="15" customHeight="1" x14ac:dyDescent="0.2"/>
    <row r="923" spans="1:85" ht="15" customHeight="1" x14ac:dyDescent="0.2"/>
    <row r="924" spans="1:85" ht="15" customHeight="1" x14ac:dyDescent="0.2"/>
    <row r="925" spans="1:85" ht="15" customHeight="1" x14ac:dyDescent="0.2"/>
    <row r="926" spans="1:85" ht="15" customHeight="1" x14ac:dyDescent="0.2"/>
    <row r="927" spans="1:85" ht="15" customHeight="1" x14ac:dyDescent="0.2"/>
    <row r="928" spans="1:85" ht="15" customHeight="1" x14ac:dyDescent="0.2"/>
    <row r="929" ht="15" customHeight="1" x14ac:dyDescent="0.2"/>
    <row r="930" ht="15" customHeight="1" x14ac:dyDescent="0.2"/>
    <row r="931" ht="15" customHeight="1" x14ac:dyDescent="0.2"/>
    <row r="932" ht="15" customHeight="1" x14ac:dyDescent="0.2"/>
    <row r="933" ht="15" customHeight="1" x14ac:dyDescent="0.2"/>
    <row r="934" ht="15" customHeight="1" x14ac:dyDescent="0.2"/>
    <row r="935" ht="15" customHeight="1" x14ac:dyDescent="0.2"/>
    <row r="936" ht="15" customHeight="1" x14ac:dyDescent="0.2"/>
    <row r="937" ht="15" customHeight="1" x14ac:dyDescent="0.2"/>
    <row r="938" ht="15" customHeight="1" x14ac:dyDescent="0.2"/>
    <row r="939" ht="15" customHeight="1" x14ac:dyDescent="0.2"/>
    <row r="940" ht="15" customHeight="1" x14ac:dyDescent="0.2"/>
    <row r="941" ht="15" customHeight="1" x14ac:dyDescent="0.2"/>
    <row r="942" ht="15" customHeight="1" x14ac:dyDescent="0.2"/>
    <row r="943" ht="15" customHeight="1" x14ac:dyDescent="0.2"/>
    <row r="944" ht="15" customHeight="1" x14ac:dyDescent="0.2"/>
    <row r="945" ht="15" customHeight="1" x14ac:dyDescent="0.2"/>
    <row r="946" ht="15" customHeight="1" x14ac:dyDescent="0.2"/>
    <row r="947" ht="15" customHeight="1" x14ac:dyDescent="0.2"/>
    <row r="948" ht="15" customHeight="1" x14ac:dyDescent="0.2"/>
    <row r="949" ht="15" customHeight="1" x14ac:dyDescent="0.2"/>
    <row r="950" ht="15" customHeight="1" x14ac:dyDescent="0.2"/>
    <row r="951" ht="15" customHeight="1" x14ac:dyDescent="0.2"/>
    <row r="952" ht="15" customHeight="1" x14ac:dyDescent="0.2"/>
    <row r="953" ht="15" customHeight="1" x14ac:dyDescent="0.2"/>
    <row r="954" ht="15" customHeight="1" x14ac:dyDescent="0.2"/>
    <row r="955" ht="15" customHeight="1" x14ac:dyDescent="0.2"/>
    <row r="956" ht="15" customHeight="1" x14ac:dyDescent="0.2"/>
    <row r="957" ht="15" customHeight="1" x14ac:dyDescent="0.2"/>
    <row r="958" ht="15" customHeight="1" x14ac:dyDescent="0.2"/>
    <row r="959" ht="15" customHeight="1" x14ac:dyDescent="0.2"/>
    <row r="960" ht="15" customHeight="1" x14ac:dyDescent="0.2"/>
    <row r="961" ht="15" customHeight="1" x14ac:dyDescent="0.2"/>
    <row r="962" ht="15" customHeight="1" x14ac:dyDescent="0.2"/>
    <row r="963" ht="15" customHeight="1" x14ac:dyDescent="0.2"/>
    <row r="964" ht="15" customHeight="1" x14ac:dyDescent="0.2"/>
    <row r="965" ht="15" customHeight="1" x14ac:dyDescent="0.2"/>
    <row r="966" ht="15" customHeight="1" x14ac:dyDescent="0.2"/>
    <row r="967" ht="15" customHeight="1" x14ac:dyDescent="0.2"/>
    <row r="968" ht="15" customHeight="1" x14ac:dyDescent="0.2"/>
    <row r="969" ht="15" customHeight="1" x14ac:dyDescent="0.2"/>
    <row r="970" ht="15" customHeight="1" x14ac:dyDescent="0.2"/>
    <row r="971" ht="15" customHeight="1" x14ac:dyDescent="0.2"/>
    <row r="972" ht="15" customHeight="1" x14ac:dyDescent="0.2"/>
    <row r="973" ht="15" customHeight="1" x14ac:dyDescent="0.2"/>
    <row r="974" ht="15" customHeight="1" x14ac:dyDescent="0.2"/>
    <row r="975" ht="15" customHeight="1" x14ac:dyDescent="0.2"/>
    <row r="976" ht="15" customHeight="1" x14ac:dyDescent="0.2"/>
    <row r="977" ht="15" customHeight="1" x14ac:dyDescent="0.2"/>
    <row r="978" ht="15" customHeight="1" x14ac:dyDescent="0.2"/>
    <row r="979" ht="15" customHeight="1" x14ac:dyDescent="0.2"/>
    <row r="980" ht="15" customHeight="1" x14ac:dyDescent="0.2"/>
    <row r="981" ht="15" customHeight="1" x14ac:dyDescent="0.2"/>
    <row r="982" ht="15" customHeight="1" x14ac:dyDescent="0.2"/>
    <row r="983" ht="15" customHeight="1" x14ac:dyDescent="0.2"/>
    <row r="984" ht="15" customHeight="1" x14ac:dyDescent="0.2"/>
    <row r="985" ht="15" customHeight="1" x14ac:dyDescent="0.2"/>
    <row r="986" ht="15" customHeight="1" x14ac:dyDescent="0.2"/>
    <row r="987" ht="15" customHeight="1" x14ac:dyDescent="0.2"/>
    <row r="988" ht="15" customHeight="1" x14ac:dyDescent="0.2"/>
    <row r="989" ht="15" customHeight="1" x14ac:dyDescent="0.2"/>
    <row r="990" ht="15" customHeight="1" x14ac:dyDescent="0.2"/>
    <row r="991" ht="15" customHeight="1" x14ac:dyDescent="0.2"/>
    <row r="992" ht="15" customHeight="1" x14ac:dyDescent="0.2"/>
    <row r="993" ht="15" customHeight="1" x14ac:dyDescent="0.2"/>
    <row r="994" ht="15" customHeight="1" x14ac:dyDescent="0.2"/>
    <row r="995" ht="15" customHeight="1" x14ac:dyDescent="0.2"/>
    <row r="996" ht="15" customHeight="1" x14ac:dyDescent="0.2"/>
    <row r="997" ht="15" customHeight="1" x14ac:dyDescent="0.2"/>
    <row r="998" ht="15" customHeight="1" x14ac:dyDescent="0.2"/>
    <row r="999" ht="15" customHeight="1" x14ac:dyDescent="0.2"/>
    <row r="1000" ht="15" customHeight="1" x14ac:dyDescent="0.2"/>
    <row r="1001" ht="15" customHeight="1" x14ac:dyDescent="0.2"/>
    <row r="1002" ht="15" customHeight="1" x14ac:dyDescent="0.2"/>
    <row r="1003" ht="15" customHeight="1" x14ac:dyDescent="0.2"/>
    <row r="1004" ht="15" customHeight="1" x14ac:dyDescent="0.2"/>
    <row r="1005" ht="15" customHeight="1" x14ac:dyDescent="0.2"/>
    <row r="1006" ht="15" customHeight="1" x14ac:dyDescent="0.2"/>
    <row r="1007" ht="15" customHeight="1" x14ac:dyDescent="0.2"/>
    <row r="1008" ht="15" customHeight="1" x14ac:dyDescent="0.2"/>
    <row r="1009" ht="15" customHeight="1" x14ac:dyDescent="0.2"/>
    <row r="1010" ht="15" customHeight="1" x14ac:dyDescent="0.2"/>
    <row r="1011" ht="15" customHeight="1" x14ac:dyDescent="0.2"/>
    <row r="1012" ht="15" customHeight="1" x14ac:dyDescent="0.2"/>
    <row r="1013" ht="15" customHeight="1" x14ac:dyDescent="0.2"/>
    <row r="1014" ht="15" customHeight="1" x14ac:dyDescent="0.2"/>
    <row r="1015" ht="15" customHeight="1" x14ac:dyDescent="0.2"/>
    <row r="1016" ht="15" customHeight="1" x14ac:dyDescent="0.2"/>
    <row r="1017" ht="15" customHeight="1" x14ac:dyDescent="0.2"/>
    <row r="1018" ht="15" customHeight="1" x14ac:dyDescent="0.2"/>
    <row r="1019" ht="15" customHeight="1" x14ac:dyDescent="0.2"/>
    <row r="1020" ht="15" customHeight="1" x14ac:dyDescent="0.2"/>
    <row r="1021" ht="15" customHeight="1" x14ac:dyDescent="0.2"/>
    <row r="1022" ht="15" customHeight="1" x14ac:dyDescent="0.2"/>
    <row r="1023" ht="15" customHeight="1" x14ac:dyDescent="0.2"/>
    <row r="1024" ht="15" customHeight="1" x14ac:dyDescent="0.2"/>
    <row r="1025" ht="15" customHeight="1" x14ac:dyDescent="0.2"/>
    <row r="1026" ht="15" customHeight="1" x14ac:dyDescent="0.2"/>
    <row r="1027" ht="15" customHeight="1" x14ac:dyDescent="0.2"/>
    <row r="1028" ht="15" customHeight="1" x14ac:dyDescent="0.2"/>
    <row r="1029" ht="15" customHeight="1" x14ac:dyDescent="0.2"/>
    <row r="1030" ht="15" customHeight="1" x14ac:dyDescent="0.2"/>
    <row r="1031" ht="15" customHeight="1" x14ac:dyDescent="0.2"/>
    <row r="1032" ht="15" customHeight="1" x14ac:dyDescent="0.2"/>
    <row r="1033" ht="15" customHeight="1" x14ac:dyDescent="0.2"/>
    <row r="1034" ht="15" customHeight="1" x14ac:dyDescent="0.2"/>
    <row r="1035" ht="15" customHeight="1" x14ac:dyDescent="0.2"/>
    <row r="1036" ht="15" customHeight="1" x14ac:dyDescent="0.2"/>
    <row r="1037" ht="15" customHeight="1" x14ac:dyDescent="0.2"/>
    <row r="1038" ht="15" customHeight="1" x14ac:dyDescent="0.2"/>
    <row r="1039" ht="15" customHeight="1" x14ac:dyDescent="0.2"/>
    <row r="1040" ht="15" customHeight="1" x14ac:dyDescent="0.2"/>
    <row r="1041" ht="15" customHeight="1" x14ac:dyDescent="0.2"/>
    <row r="1042" ht="15" customHeight="1" x14ac:dyDescent="0.2"/>
    <row r="1043" ht="15" customHeight="1" x14ac:dyDescent="0.2"/>
    <row r="1044" ht="15" customHeight="1" x14ac:dyDescent="0.2"/>
    <row r="1045" ht="15" customHeight="1" x14ac:dyDescent="0.2"/>
    <row r="1046" ht="15" customHeight="1" x14ac:dyDescent="0.2"/>
    <row r="1047" ht="15" customHeight="1" x14ac:dyDescent="0.2"/>
    <row r="1048" ht="15" customHeight="1" x14ac:dyDescent="0.2"/>
    <row r="1049" ht="15" customHeight="1" x14ac:dyDescent="0.2"/>
    <row r="1050" ht="15" customHeight="1" x14ac:dyDescent="0.2"/>
    <row r="1051" ht="15" customHeight="1" x14ac:dyDescent="0.2"/>
    <row r="1052" ht="15" customHeight="1" x14ac:dyDescent="0.2"/>
    <row r="1053" ht="15" customHeight="1" x14ac:dyDescent="0.2"/>
    <row r="1054" ht="15" customHeight="1" x14ac:dyDescent="0.2"/>
    <row r="1055" ht="15" customHeight="1" x14ac:dyDescent="0.2"/>
    <row r="1056" ht="15" customHeight="1" x14ac:dyDescent="0.2"/>
    <row r="1057" ht="15" customHeight="1" x14ac:dyDescent="0.2"/>
    <row r="1058" ht="15" customHeight="1" x14ac:dyDescent="0.2"/>
    <row r="1059" ht="15" customHeight="1" x14ac:dyDescent="0.2"/>
    <row r="1060" ht="15" customHeight="1" x14ac:dyDescent="0.2"/>
    <row r="1061" ht="15" customHeight="1" x14ac:dyDescent="0.2"/>
    <row r="1062" ht="15" customHeight="1" x14ac:dyDescent="0.2"/>
    <row r="1063" ht="15" customHeight="1" x14ac:dyDescent="0.2"/>
    <row r="1064" ht="15" customHeight="1" x14ac:dyDescent="0.2"/>
    <row r="1065" ht="15" customHeight="1" x14ac:dyDescent="0.2"/>
    <row r="1066" ht="15" customHeight="1" x14ac:dyDescent="0.2"/>
    <row r="1067" ht="15" customHeight="1" x14ac:dyDescent="0.2"/>
    <row r="1068" ht="15" customHeight="1" x14ac:dyDescent="0.2"/>
    <row r="1069" ht="15" customHeight="1" x14ac:dyDescent="0.2"/>
    <row r="1070" ht="15" customHeight="1" x14ac:dyDescent="0.2"/>
    <row r="1071" ht="15" customHeight="1" x14ac:dyDescent="0.2"/>
    <row r="1072" ht="15" customHeight="1" x14ac:dyDescent="0.2"/>
    <row r="1073" ht="15" customHeight="1" x14ac:dyDescent="0.2"/>
    <row r="1074" ht="15" customHeight="1" x14ac:dyDescent="0.2"/>
    <row r="1075" ht="15" customHeight="1" x14ac:dyDescent="0.2"/>
    <row r="1076" ht="15" customHeight="1" x14ac:dyDescent="0.2"/>
    <row r="1077" ht="15" customHeight="1" x14ac:dyDescent="0.2"/>
    <row r="1078" ht="15" customHeight="1" x14ac:dyDescent="0.2"/>
    <row r="1079" ht="15" customHeight="1" x14ac:dyDescent="0.2"/>
    <row r="1080" ht="15" customHeight="1" x14ac:dyDescent="0.2"/>
    <row r="1081" ht="15" customHeight="1" x14ac:dyDescent="0.2"/>
    <row r="1082" ht="15" customHeight="1" x14ac:dyDescent="0.2"/>
    <row r="1083" ht="15" customHeight="1" x14ac:dyDescent="0.2"/>
    <row r="1084" ht="15" customHeight="1" x14ac:dyDescent="0.2"/>
    <row r="1085" ht="15" customHeight="1" x14ac:dyDescent="0.2"/>
    <row r="1086" ht="15" customHeight="1" x14ac:dyDescent="0.2"/>
    <row r="1087" ht="15" customHeight="1" x14ac:dyDescent="0.2"/>
    <row r="1088" ht="15" customHeight="1" x14ac:dyDescent="0.2"/>
    <row r="1089" ht="15" customHeight="1" x14ac:dyDescent="0.2"/>
    <row r="1090" ht="15" customHeight="1" x14ac:dyDescent="0.2"/>
    <row r="1091" ht="15" customHeight="1" x14ac:dyDescent="0.2"/>
    <row r="1092" ht="15" customHeight="1" x14ac:dyDescent="0.2"/>
    <row r="1093" ht="15" customHeight="1" x14ac:dyDescent="0.2"/>
    <row r="1094" ht="15" customHeight="1" x14ac:dyDescent="0.2"/>
    <row r="1095" ht="15" customHeight="1" x14ac:dyDescent="0.2"/>
    <row r="1096" ht="15" customHeight="1" x14ac:dyDescent="0.2"/>
    <row r="1097" ht="15" customHeight="1" x14ac:dyDescent="0.2"/>
    <row r="1098" ht="15" customHeight="1" x14ac:dyDescent="0.2"/>
    <row r="1099" ht="15" customHeight="1" x14ac:dyDescent="0.2"/>
    <row r="1100" ht="15" customHeight="1" x14ac:dyDescent="0.2"/>
    <row r="1101" ht="15" customHeight="1" x14ac:dyDescent="0.2"/>
    <row r="1102" ht="15" customHeight="1" x14ac:dyDescent="0.2"/>
    <row r="1103" ht="15" customHeight="1" x14ac:dyDescent="0.2"/>
    <row r="1104" ht="15" customHeight="1" x14ac:dyDescent="0.2"/>
    <row r="1105" ht="15" customHeight="1" x14ac:dyDescent="0.2"/>
    <row r="1106" ht="15" customHeight="1" x14ac:dyDescent="0.2"/>
    <row r="1107" ht="15" customHeight="1" x14ac:dyDescent="0.2"/>
    <row r="1108" ht="15" customHeight="1" x14ac:dyDescent="0.2"/>
    <row r="1109" ht="15" customHeight="1" x14ac:dyDescent="0.2"/>
    <row r="1110" ht="15" customHeight="1" x14ac:dyDescent="0.2"/>
    <row r="1111" ht="15" customHeight="1" x14ac:dyDescent="0.2"/>
    <row r="1112" ht="15" customHeight="1" x14ac:dyDescent="0.2"/>
    <row r="1113" ht="15" customHeight="1" x14ac:dyDescent="0.2"/>
    <row r="1114" ht="15" customHeight="1" x14ac:dyDescent="0.2"/>
    <row r="1115" ht="15" customHeight="1" x14ac:dyDescent="0.2"/>
    <row r="1116" ht="15" customHeight="1" x14ac:dyDescent="0.2"/>
    <row r="1117" ht="15" customHeight="1" x14ac:dyDescent="0.2"/>
    <row r="1118" ht="15" customHeight="1" x14ac:dyDescent="0.2"/>
    <row r="1119" ht="15" customHeight="1" x14ac:dyDescent="0.2"/>
    <row r="1120" ht="15" customHeight="1" x14ac:dyDescent="0.2"/>
    <row r="1121" ht="15" customHeight="1" x14ac:dyDescent="0.2"/>
    <row r="1122" ht="15" customHeight="1" x14ac:dyDescent="0.2"/>
    <row r="1123" ht="15" customHeight="1" x14ac:dyDescent="0.2"/>
    <row r="1124" ht="15" customHeight="1" x14ac:dyDescent="0.2"/>
    <row r="1125" ht="15" customHeight="1" x14ac:dyDescent="0.2"/>
    <row r="1126" ht="15" customHeight="1" x14ac:dyDescent="0.2"/>
    <row r="1127" ht="15" customHeight="1" x14ac:dyDescent="0.2"/>
    <row r="1128" ht="15" customHeight="1" x14ac:dyDescent="0.2"/>
    <row r="1129" ht="15" customHeight="1" x14ac:dyDescent="0.2"/>
    <row r="1130" ht="15" customHeight="1" x14ac:dyDescent="0.2"/>
    <row r="1131" ht="15" customHeight="1" x14ac:dyDescent="0.2"/>
    <row r="1132" ht="15" customHeight="1" x14ac:dyDescent="0.2"/>
    <row r="1133" ht="15" customHeight="1" x14ac:dyDescent="0.2"/>
    <row r="1134" ht="15" customHeight="1" x14ac:dyDescent="0.2"/>
    <row r="1135" ht="15" customHeight="1" x14ac:dyDescent="0.2"/>
    <row r="1136" ht="15" customHeight="1" x14ac:dyDescent="0.2"/>
    <row r="1137" ht="15" customHeight="1" x14ac:dyDescent="0.2"/>
    <row r="1138" ht="15" customHeight="1" x14ac:dyDescent="0.2"/>
    <row r="1139" ht="15" customHeight="1" x14ac:dyDescent="0.2"/>
    <row r="1140" ht="15" customHeight="1" x14ac:dyDescent="0.2"/>
    <row r="1141" ht="15" customHeight="1" x14ac:dyDescent="0.2"/>
    <row r="1142" ht="15" customHeight="1" x14ac:dyDescent="0.2"/>
    <row r="1143" ht="15" customHeight="1" x14ac:dyDescent="0.2"/>
    <row r="1144" ht="15" customHeight="1" x14ac:dyDescent="0.2"/>
    <row r="1145" ht="15" customHeight="1" x14ac:dyDescent="0.2"/>
    <row r="1146" ht="15" customHeight="1" x14ac:dyDescent="0.2"/>
    <row r="1147" ht="15" customHeight="1" x14ac:dyDescent="0.2"/>
    <row r="1148" ht="15" customHeight="1" x14ac:dyDescent="0.2"/>
    <row r="1149" ht="15" customHeight="1" x14ac:dyDescent="0.2"/>
    <row r="1150" ht="15" customHeight="1" x14ac:dyDescent="0.2"/>
    <row r="1151" ht="15" customHeight="1" x14ac:dyDescent="0.2"/>
    <row r="1152" ht="15" customHeight="1" x14ac:dyDescent="0.2"/>
    <row r="1153" ht="15" customHeight="1" x14ac:dyDescent="0.2"/>
    <row r="1154" ht="15" customHeight="1" x14ac:dyDescent="0.2"/>
    <row r="1155" ht="15" customHeight="1" x14ac:dyDescent="0.2"/>
    <row r="1156" ht="15" customHeight="1" x14ac:dyDescent="0.2"/>
    <row r="1157" ht="15" customHeight="1" x14ac:dyDescent="0.2"/>
    <row r="1158" ht="15" customHeight="1" x14ac:dyDescent="0.2"/>
    <row r="1159" ht="15" customHeight="1" x14ac:dyDescent="0.2"/>
    <row r="1160" ht="15" customHeight="1" x14ac:dyDescent="0.2"/>
    <row r="1161" ht="15" customHeight="1" x14ac:dyDescent="0.2"/>
    <row r="1162" ht="15" customHeight="1" x14ac:dyDescent="0.2"/>
    <row r="1163" ht="15" customHeight="1" x14ac:dyDescent="0.2"/>
    <row r="1164" ht="15" customHeight="1" x14ac:dyDescent="0.2"/>
    <row r="1165" ht="15" customHeight="1" x14ac:dyDescent="0.2"/>
    <row r="1166" ht="15" customHeight="1" x14ac:dyDescent="0.2"/>
    <row r="1167" ht="15" customHeight="1" x14ac:dyDescent="0.2"/>
    <row r="1168" ht="15" customHeight="1" x14ac:dyDescent="0.2"/>
    <row r="1169" ht="15" customHeight="1" x14ac:dyDescent="0.2"/>
    <row r="1170" ht="15" customHeight="1" x14ac:dyDescent="0.2"/>
    <row r="1171" ht="15" customHeight="1" x14ac:dyDescent="0.2"/>
    <row r="1172" ht="15" customHeight="1" x14ac:dyDescent="0.2"/>
    <row r="1173" ht="15" customHeight="1" x14ac:dyDescent="0.2"/>
    <row r="1174" ht="15" customHeight="1" x14ac:dyDescent="0.2"/>
    <row r="1175" ht="15" customHeight="1" x14ac:dyDescent="0.2"/>
    <row r="1176" ht="15" customHeight="1" x14ac:dyDescent="0.2"/>
    <row r="1177" ht="15" customHeight="1" x14ac:dyDescent="0.2"/>
    <row r="1178" ht="15" customHeight="1" x14ac:dyDescent="0.2"/>
    <row r="1179" ht="15" customHeight="1" x14ac:dyDescent="0.2"/>
    <row r="1180" ht="15" customHeight="1" x14ac:dyDescent="0.2"/>
    <row r="1181" ht="15" customHeight="1" x14ac:dyDescent="0.2"/>
    <row r="1182" ht="15" customHeight="1" x14ac:dyDescent="0.2"/>
    <row r="1183" ht="15" customHeight="1" x14ac:dyDescent="0.2"/>
    <row r="1184" ht="15" customHeight="1" x14ac:dyDescent="0.2"/>
    <row r="1185" ht="15" customHeight="1" x14ac:dyDescent="0.2"/>
    <row r="1186" ht="15" customHeight="1" x14ac:dyDescent="0.2"/>
    <row r="1187" ht="15" customHeight="1" x14ac:dyDescent="0.2"/>
    <row r="1188" ht="15" customHeight="1" x14ac:dyDescent="0.2"/>
    <row r="1189" ht="15" customHeight="1" x14ac:dyDescent="0.2"/>
    <row r="1190" ht="15" customHeight="1" x14ac:dyDescent="0.2"/>
    <row r="1191" ht="15" customHeight="1" x14ac:dyDescent="0.2"/>
    <row r="1192" ht="15" customHeight="1" x14ac:dyDescent="0.2"/>
    <row r="1193" ht="15" customHeight="1" x14ac:dyDescent="0.2"/>
    <row r="1194" ht="15" customHeight="1" x14ac:dyDescent="0.2"/>
    <row r="1195" ht="15" customHeight="1" x14ac:dyDescent="0.2"/>
    <row r="1196" ht="15" customHeight="1" x14ac:dyDescent="0.2"/>
    <row r="1197" ht="15" customHeight="1" x14ac:dyDescent="0.2"/>
    <row r="1198" ht="15" customHeight="1" x14ac:dyDescent="0.2"/>
    <row r="1199" ht="15" customHeight="1" x14ac:dyDescent="0.2"/>
    <row r="1200" ht="15" customHeight="1" x14ac:dyDescent="0.2"/>
    <row r="1201" ht="15" customHeight="1" x14ac:dyDescent="0.2"/>
    <row r="1202" ht="15" customHeight="1" x14ac:dyDescent="0.2"/>
    <row r="1203" ht="15" customHeight="1" x14ac:dyDescent="0.2"/>
    <row r="1204" ht="15" customHeight="1" x14ac:dyDescent="0.2"/>
    <row r="1205" ht="15" customHeight="1" x14ac:dyDescent="0.2"/>
    <row r="1206" ht="15" customHeight="1" x14ac:dyDescent="0.2"/>
    <row r="1207" ht="15" customHeight="1" x14ac:dyDescent="0.2"/>
    <row r="1208" ht="15" customHeight="1" x14ac:dyDescent="0.2"/>
    <row r="1209" ht="15" customHeight="1" x14ac:dyDescent="0.2"/>
    <row r="1210" ht="15" customHeight="1" x14ac:dyDescent="0.2"/>
    <row r="1211" ht="15" customHeight="1" x14ac:dyDescent="0.2"/>
    <row r="1212" ht="15" customHeight="1" x14ac:dyDescent="0.2"/>
    <row r="1213" ht="15" customHeight="1" x14ac:dyDescent="0.2"/>
    <row r="1214" ht="15" customHeight="1" x14ac:dyDescent="0.2"/>
    <row r="1215" ht="15" customHeight="1" x14ac:dyDescent="0.2"/>
    <row r="1216" ht="15" customHeight="1" x14ac:dyDescent="0.2"/>
    <row r="1217" ht="15" customHeight="1" x14ac:dyDescent="0.2"/>
    <row r="1218" ht="15" customHeight="1" x14ac:dyDescent="0.2"/>
    <row r="1219" ht="15" customHeight="1" x14ac:dyDescent="0.2"/>
    <row r="1220" ht="15" customHeight="1" x14ac:dyDescent="0.2"/>
    <row r="1221" ht="15" customHeight="1" x14ac:dyDescent="0.2"/>
    <row r="1222" ht="15" customHeight="1" x14ac:dyDescent="0.2"/>
    <row r="1223" ht="15" customHeight="1" x14ac:dyDescent="0.2"/>
    <row r="1224" ht="15" customHeight="1" x14ac:dyDescent="0.2"/>
    <row r="1225" ht="15" customHeight="1" x14ac:dyDescent="0.2"/>
    <row r="1226" ht="15" customHeight="1" x14ac:dyDescent="0.2"/>
    <row r="1227" ht="15" customHeight="1" x14ac:dyDescent="0.2"/>
    <row r="1228" ht="15" customHeight="1" x14ac:dyDescent="0.2"/>
    <row r="1229" ht="15" customHeight="1" x14ac:dyDescent="0.2"/>
    <row r="1230" ht="15" customHeight="1" x14ac:dyDescent="0.2"/>
    <row r="1231" ht="15" customHeight="1" x14ac:dyDescent="0.2"/>
    <row r="1232" ht="15" customHeight="1" x14ac:dyDescent="0.2"/>
    <row r="1233" ht="15" customHeight="1" x14ac:dyDescent="0.2"/>
    <row r="1234" ht="15" customHeight="1" x14ac:dyDescent="0.2"/>
    <row r="1235" ht="15" customHeight="1" x14ac:dyDescent="0.2"/>
    <row r="1236" ht="15" customHeight="1" x14ac:dyDescent="0.2"/>
    <row r="1237" ht="15" customHeight="1" x14ac:dyDescent="0.2"/>
    <row r="1238" ht="15" customHeight="1" x14ac:dyDescent="0.2"/>
    <row r="1239" ht="15" customHeight="1" x14ac:dyDescent="0.2"/>
    <row r="1240" ht="15" customHeight="1" x14ac:dyDescent="0.2"/>
    <row r="1241" ht="15" customHeight="1" x14ac:dyDescent="0.2"/>
    <row r="1242" ht="15" customHeight="1" x14ac:dyDescent="0.2"/>
    <row r="1243" ht="15" customHeight="1" x14ac:dyDescent="0.2"/>
    <row r="1244" ht="15" customHeight="1" x14ac:dyDescent="0.2"/>
    <row r="1245" ht="15" customHeight="1" x14ac:dyDescent="0.2"/>
    <row r="1246" ht="15" customHeight="1" x14ac:dyDescent="0.2"/>
    <row r="1247" ht="15" customHeight="1" x14ac:dyDescent="0.2"/>
    <row r="1248" ht="15" customHeight="1" x14ac:dyDescent="0.2"/>
    <row r="1249" ht="15" customHeight="1" x14ac:dyDescent="0.2"/>
    <row r="1250" ht="15" customHeight="1" x14ac:dyDescent="0.2"/>
    <row r="1251" ht="15" customHeight="1" x14ac:dyDescent="0.2"/>
    <row r="1252" ht="15" customHeight="1" x14ac:dyDescent="0.2"/>
    <row r="1253" ht="15" customHeight="1" x14ac:dyDescent="0.2"/>
    <row r="1254" ht="15" customHeight="1" x14ac:dyDescent="0.2"/>
    <row r="1255" ht="15" customHeight="1" x14ac:dyDescent="0.2"/>
    <row r="1256" ht="15" customHeight="1" x14ac:dyDescent="0.2"/>
    <row r="1257" ht="15" customHeight="1" x14ac:dyDescent="0.2"/>
    <row r="1258" ht="15" customHeight="1" x14ac:dyDescent="0.2"/>
    <row r="1259" ht="15" customHeight="1" x14ac:dyDescent="0.2"/>
    <row r="1260" ht="15" customHeight="1" x14ac:dyDescent="0.2"/>
    <row r="1261" ht="15" customHeight="1" x14ac:dyDescent="0.2"/>
    <row r="1262" ht="15" customHeight="1" x14ac:dyDescent="0.2"/>
    <row r="1263" ht="15" customHeight="1" x14ac:dyDescent="0.2"/>
    <row r="1264" ht="15" customHeight="1" x14ac:dyDescent="0.2"/>
    <row r="1265" ht="15" customHeight="1" x14ac:dyDescent="0.2"/>
    <row r="1266" ht="15" customHeight="1" x14ac:dyDescent="0.2"/>
    <row r="1267" ht="15" customHeight="1" x14ac:dyDescent="0.2"/>
    <row r="1268" ht="15" customHeight="1" x14ac:dyDescent="0.2"/>
    <row r="1269" ht="15" customHeight="1" x14ac:dyDescent="0.2"/>
    <row r="1270" ht="15" customHeight="1" x14ac:dyDescent="0.2"/>
    <row r="1271" ht="15" customHeight="1" x14ac:dyDescent="0.2"/>
    <row r="1272" ht="15" customHeight="1" x14ac:dyDescent="0.2"/>
    <row r="1273" ht="15" customHeight="1" x14ac:dyDescent="0.2"/>
    <row r="1274" ht="15" customHeight="1" x14ac:dyDescent="0.2"/>
    <row r="1275" ht="15" customHeight="1" x14ac:dyDescent="0.2"/>
    <row r="1276" ht="15" customHeight="1" x14ac:dyDescent="0.2"/>
    <row r="1277" ht="15" customHeight="1" x14ac:dyDescent="0.2"/>
    <row r="1278" ht="15" customHeight="1" x14ac:dyDescent="0.2"/>
    <row r="1279" ht="15" customHeight="1" x14ac:dyDescent="0.2"/>
    <row r="1280" ht="15" customHeight="1" x14ac:dyDescent="0.2"/>
    <row r="1281" ht="15" customHeight="1" x14ac:dyDescent="0.2"/>
    <row r="1282" ht="15" customHeight="1" x14ac:dyDescent="0.2"/>
    <row r="1283" ht="15" customHeight="1" x14ac:dyDescent="0.2"/>
    <row r="1284" ht="15" customHeight="1" x14ac:dyDescent="0.2"/>
    <row r="1285" ht="15" customHeight="1" x14ac:dyDescent="0.2"/>
    <row r="1286" ht="15" customHeight="1" x14ac:dyDescent="0.2"/>
    <row r="1287" ht="15" customHeight="1" x14ac:dyDescent="0.2"/>
    <row r="1288" ht="15" customHeight="1" x14ac:dyDescent="0.2"/>
    <row r="1289" ht="15" customHeight="1" x14ac:dyDescent="0.2"/>
    <row r="1290" ht="15" customHeight="1" x14ac:dyDescent="0.2"/>
    <row r="1291" ht="15" customHeight="1" x14ac:dyDescent="0.2"/>
    <row r="1292" ht="15" customHeight="1" x14ac:dyDescent="0.2"/>
    <row r="1293" ht="15" customHeight="1" x14ac:dyDescent="0.2"/>
    <row r="1294" ht="15" customHeight="1" x14ac:dyDescent="0.2"/>
    <row r="1295" ht="15" customHeight="1" x14ac:dyDescent="0.2"/>
    <row r="1296" ht="15" customHeight="1" x14ac:dyDescent="0.2"/>
    <row r="1297" ht="15" customHeight="1" x14ac:dyDescent="0.2"/>
    <row r="1298" ht="15" customHeight="1" x14ac:dyDescent="0.2"/>
    <row r="1299" ht="15" customHeight="1" x14ac:dyDescent="0.2"/>
    <row r="1300" ht="15" customHeight="1" x14ac:dyDescent="0.2"/>
    <row r="1301" ht="15" customHeight="1" x14ac:dyDescent="0.2"/>
    <row r="1302" ht="15" customHeight="1" x14ac:dyDescent="0.2"/>
    <row r="1303" ht="15" customHeight="1" x14ac:dyDescent="0.2"/>
    <row r="1304" ht="15" customHeight="1" x14ac:dyDescent="0.2"/>
    <row r="1305" ht="15" customHeight="1" x14ac:dyDescent="0.2"/>
    <row r="1306" ht="15" customHeight="1" x14ac:dyDescent="0.2"/>
    <row r="1307" ht="15" customHeight="1" x14ac:dyDescent="0.2"/>
    <row r="1308" ht="15" customHeight="1" x14ac:dyDescent="0.2"/>
    <row r="1309" ht="15" customHeight="1" x14ac:dyDescent="0.2"/>
    <row r="1310" ht="15" customHeight="1" x14ac:dyDescent="0.2"/>
    <row r="1311" ht="15" customHeight="1" x14ac:dyDescent="0.2"/>
    <row r="1312" ht="15" customHeight="1" x14ac:dyDescent="0.2"/>
    <row r="1313" ht="15" customHeight="1" x14ac:dyDescent="0.2"/>
    <row r="1314" ht="15" customHeight="1" x14ac:dyDescent="0.2"/>
    <row r="1315" ht="15" customHeight="1" x14ac:dyDescent="0.2"/>
    <row r="1316" ht="15" customHeight="1" x14ac:dyDescent="0.2"/>
    <row r="1317" ht="15" customHeight="1" x14ac:dyDescent="0.2"/>
    <row r="1318" ht="15" customHeight="1" x14ac:dyDescent="0.2"/>
    <row r="1319" ht="15" customHeight="1" x14ac:dyDescent="0.2"/>
    <row r="1320" ht="15" customHeight="1" x14ac:dyDescent="0.2"/>
    <row r="1321" ht="15" customHeight="1" x14ac:dyDescent="0.2"/>
    <row r="1322" ht="15" customHeight="1" x14ac:dyDescent="0.2"/>
    <row r="1323" ht="15" customHeight="1" x14ac:dyDescent="0.2"/>
    <row r="1324" ht="15" customHeight="1" x14ac:dyDescent="0.2"/>
    <row r="1325" ht="15" customHeight="1" x14ac:dyDescent="0.2"/>
    <row r="1326" ht="15" customHeight="1" x14ac:dyDescent="0.2"/>
    <row r="1327" ht="15" customHeight="1" x14ac:dyDescent="0.2"/>
    <row r="1328" ht="15" customHeight="1" x14ac:dyDescent="0.2"/>
    <row r="1329" ht="15" customHeight="1" x14ac:dyDescent="0.2"/>
    <row r="1330" ht="15" customHeight="1" x14ac:dyDescent="0.2"/>
    <row r="1331" ht="15" customHeight="1" x14ac:dyDescent="0.2"/>
    <row r="1332" ht="15" customHeight="1" x14ac:dyDescent="0.2"/>
    <row r="1333" ht="15" customHeight="1" x14ac:dyDescent="0.2"/>
    <row r="1334" ht="15" customHeight="1" x14ac:dyDescent="0.2"/>
    <row r="1335" ht="15" customHeight="1" x14ac:dyDescent="0.2"/>
    <row r="1336" ht="15" customHeight="1" x14ac:dyDescent="0.2"/>
    <row r="1337" ht="15" customHeight="1" x14ac:dyDescent="0.2"/>
    <row r="1338" ht="15" customHeight="1" x14ac:dyDescent="0.2"/>
    <row r="1339" ht="15" customHeight="1" x14ac:dyDescent="0.2"/>
    <row r="1340" ht="15" customHeight="1" x14ac:dyDescent="0.2"/>
    <row r="1341" ht="15" customHeight="1" x14ac:dyDescent="0.2"/>
    <row r="1342" ht="15" customHeight="1" x14ac:dyDescent="0.2"/>
    <row r="1343" ht="15" customHeight="1" x14ac:dyDescent="0.2"/>
    <row r="1344" ht="15" customHeight="1" x14ac:dyDescent="0.2"/>
    <row r="1345" ht="15" customHeight="1" x14ac:dyDescent="0.2"/>
    <row r="1346" ht="15" customHeight="1" x14ac:dyDescent="0.2"/>
    <row r="1347" ht="15" customHeight="1" x14ac:dyDescent="0.2"/>
    <row r="1348" ht="15" customHeight="1" x14ac:dyDescent="0.2"/>
    <row r="1349" ht="15" customHeight="1" x14ac:dyDescent="0.2"/>
    <row r="1350" ht="15" customHeight="1" x14ac:dyDescent="0.2"/>
    <row r="1351" ht="15" customHeight="1" x14ac:dyDescent="0.2"/>
    <row r="1352" ht="15" customHeight="1" x14ac:dyDescent="0.2"/>
    <row r="1353" ht="15" customHeight="1" x14ac:dyDescent="0.2"/>
    <row r="1354" ht="15" customHeight="1" x14ac:dyDescent="0.2"/>
    <row r="1355" ht="15" customHeight="1" x14ac:dyDescent="0.2"/>
    <row r="1356" ht="15" customHeight="1" x14ac:dyDescent="0.2"/>
    <row r="1357" ht="15" customHeight="1" x14ac:dyDescent="0.2"/>
    <row r="1358" ht="15" customHeight="1" x14ac:dyDescent="0.2"/>
    <row r="1359" ht="15" customHeight="1" x14ac:dyDescent="0.2"/>
    <row r="1360" ht="15" customHeight="1" x14ac:dyDescent="0.2"/>
    <row r="1361" ht="15" customHeight="1" x14ac:dyDescent="0.2"/>
    <row r="1362" ht="15" customHeight="1" x14ac:dyDescent="0.2"/>
    <row r="1363" ht="15" customHeight="1" x14ac:dyDescent="0.2"/>
    <row r="1364" ht="15" customHeight="1" x14ac:dyDescent="0.2"/>
    <row r="1365" ht="15" customHeight="1" x14ac:dyDescent="0.2"/>
    <row r="1366" ht="15" customHeight="1" x14ac:dyDescent="0.2"/>
    <row r="1367" ht="15" customHeight="1" x14ac:dyDescent="0.2"/>
    <row r="1368" ht="15" customHeight="1" x14ac:dyDescent="0.2"/>
    <row r="1369" ht="15" customHeight="1" x14ac:dyDescent="0.2"/>
    <row r="1370" ht="15" customHeight="1" x14ac:dyDescent="0.2"/>
    <row r="1371" ht="15" customHeight="1" x14ac:dyDescent="0.2"/>
    <row r="1372" ht="15" customHeight="1" x14ac:dyDescent="0.2"/>
    <row r="1373" ht="15" customHeight="1" x14ac:dyDescent="0.2"/>
    <row r="1374" ht="15" customHeight="1" x14ac:dyDescent="0.2"/>
    <row r="1375" ht="15" customHeight="1" x14ac:dyDescent="0.2"/>
    <row r="1376" ht="15" customHeight="1" x14ac:dyDescent="0.2"/>
    <row r="1377" ht="15" customHeight="1" x14ac:dyDescent="0.2"/>
    <row r="1378" ht="15" customHeight="1" x14ac:dyDescent="0.2"/>
    <row r="1379" ht="15" customHeight="1" x14ac:dyDescent="0.2"/>
    <row r="1380" ht="15" customHeight="1" x14ac:dyDescent="0.2"/>
    <row r="1381" ht="15" customHeight="1" x14ac:dyDescent="0.2"/>
    <row r="1382" ht="15" customHeight="1" x14ac:dyDescent="0.2"/>
    <row r="1383" ht="15" customHeight="1" x14ac:dyDescent="0.2"/>
    <row r="1384" ht="15" customHeight="1" x14ac:dyDescent="0.2"/>
    <row r="1385" ht="15" customHeight="1" x14ac:dyDescent="0.2"/>
    <row r="1386" ht="15" customHeight="1" x14ac:dyDescent="0.2"/>
    <row r="1387" ht="15" customHeight="1" x14ac:dyDescent="0.2"/>
    <row r="1388" ht="15" customHeight="1" x14ac:dyDescent="0.2"/>
    <row r="1389" ht="15" customHeight="1" x14ac:dyDescent="0.2"/>
    <row r="1390" ht="15" customHeight="1" x14ac:dyDescent="0.2"/>
    <row r="1391" ht="15" customHeight="1" x14ac:dyDescent="0.2"/>
    <row r="1392" ht="15" customHeight="1" x14ac:dyDescent="0.2"/>
    <row r="1393" ht="15" customHeight="1" x14ac:dyDescent="0.2"/>
    <row r="1394" ht="15" customHeight="1" x14ac:dyDescent="0.2"/>
    <row r="1395" ht="15" customHeight="1" x14ac:dyDescent="0.2"/>
    <row r="1396" ht="15" customHeight="1" x14ac:dyDescent="0.2"/>
    <row r="1397" ht="15" customHeight="1" x14ac:dyDescent="0.2"/>
    <row r="1398" ht="15" customHeight="1" x14ac:dyDescent="0.2"/>
    <row r="1399" ht="15" customHeight="1" x14ac:dyDescent="0.2"/>
    <row r="1400" ht="15" customHeight="1" x14ac:dyDescent="0.2"/>
    <row r="1401" ht="15" customHeight="1" x14ac:dyDescent="0.2"/>
    <row r="1402" ht="15" customHeight="1" x14ac:dyDescent="0.2"/>
    <row r="1403" ht="15" customHeight="1" x14ac:dyDescent="0.2"/>
    <row r="1404" ht="15" customHeight="1" x14ac:dyDescent="0.2"/>
    <row r="1405" ht="15" customHeight="1" x14ac:dyDescent="0.2"/>
    <row r="1406" ht="15" customHeight="1" x14ac:dyDescent="0.2"/>
    <row r="1407" ht="15" customHeight="1" x14ac:dyDescent="0.2"/>
    <row r="1408" ht="15" customHeight="1" x14ac:dyDescent="0.2"/>
    <row r="1409" ht="15" customHeight="1" x14ac:dyDescent="0.2"/>
    <row r="1410" ht="15" customHeight="1" x14ac:dyDescent="0.2"/>
    <row r="1411" ht="15" customHeight="1" x14ac:dyDescent="0.2"/>
    <row r="1412" ht="15" customHeight="1" x14ac:dyDescent="0.2"/>
    <row r="1413" ht="15" customHeight="1" x14ac:dyDescent="0.2"/>
    <row r="1414" ht="15" customHeight="1" x14ac:dyDescent="0.2"/>
    <row r="1415" ht="15" customHeight="1" x14ac:dyDescent="0.2"/>
    <row r="1416" ht="15" customHeight="1" x14ac:dyDescent="0.2"/>
    <row r="1417" ht="15" customHeight="1" x14ac:dyDescent="0.2"/>
    <row r="1418" ht="15" customHeight="1" x14ac:dyDescent="0.2"/>
    <row r="1419" ht="15" customHeight="1" x14ac:dyDescent="0.2"/>
    <row r="1420" ht="15" customHeight="1" x14ac:dyDescent="0.2"/>
    <row r="1421" ht="15" customHeight="1" x14ac:dyDescent="0.2"/>
    <row r="1422" ht="15" customHeight="1" x14ac:dyDescent="0.2"/>
    <row r="1423" ht="15" customHeight="1" x14ac:dyDescent="0.2"/>
    <row r="1424" ht="15" customHeight="1" x14ac:dyDescent="0.2"/>
    <row r="1425" ht="15" customHeight="1" x14ac:dyDescent="0.2"/>
    <row r="1426" ht="15" customHeight="1" x14ac:dyDescent="0.2"/>
    <row r="1427" ht="15" customHeight="1" x14ac:dyDescent="0.2"/>
    <row r="1428" ht="15" customHeight="1" x14ac:dyDescent="0.2"/>
    <row r="1429" ht="15" customHeight="1" x14ac:dyDescent="0.2"/>
    <row r="1430" ht="15" customHeight="1" x14ac:dyDescent="0.2"/>
    <row r="1431" ht="15" customHeight="1" x14ac:dyDescent="0.2"/>
    <row r="1432" ht="15" customHeight="1" x14ac:dyDescent="0.2"/>
    <row r="1433" ht="15" customHeight="1" x14ac:dyDescent="0.2"/>
    <row r="1434" ht="15" customHeight="1" x14ac:dyDescent="0.2"/>
    <row r="1435" ht="15" customHeight="1" x14ac:dyDescent="0.2"/>
    <row r="1436" ht="15" customHeight="1" x14ac:dyDescent="0.2"/>
    <row r="1437" ht="15" customHeight="1" x14ac:dyDescent="0.2"/>
    <row r="1438" ht="15" customHeight="1" x14ac:dyDescent="0.2"/>
    <row r="1439" ht="15" customHeight="1" x14ac:dyDescent="0.2"/>
    <row r="1440" ht="15" customHeight="1" x14ac:dyDescent="0.2"/>
    <row r="1441" ht="15" customHeight="1" x14ac:dyDescent="0.2"/>
    <row r="1442" ht="15" customHeight="1" x14ac:dyDescent="0.2"/>
    <row r="1443" ht="15" customHeight="1" x14ac:dyDescent="0.2"/>
    <row r="1444" ht="15" customHeight="1" x14ac:dyDescent="0.2"/>
    <row r="1445" ht="15" customHeight="1" x14ac:dyDescent="0.2"/>
    <row r="1446" ht="15" customHeight="1" x14ac:dyDescent="0.2"/>
    <row r="1447" ht="15" customHeight="1" x14ac:dyDescent="0.2"/>
    <row r="1448" ht="15" customHeight="1" x14ac:dyDescent="0.2"/>
    <row r="1449" ht="15" customHeight="1" x14ac:dyDescent="0.2"/>
    <row r="1450" ht="15" customHeight="1" x14ac:dyDescent="0.2"/>
    <row r="1451" ht="15" customHeight="1" x14ac:dyDescent="0.2"/>
    <row r="1452" ht="15" customHeight="1" x14ac:dyDescent="0.2"/>
    <row r="1453" ht="15" customHeight="1" x14ac:dyDescent="0.2"/>
    <row r="1454" ht="15" customHeight="1" x14ac:dyDescent="0.2"/>
    <row r="1455" ht="15" customHeight="1" x14ac:dyDescent="0.2"/>
    <row r="1456" ht="15" customHeight="1" x14ac:dyDescent="0.2"/>
    <row r="1457" ht="15" customHeight="1" x14ac:dyDescent="0.2"/>
    <row r="1458" ht="15" customHeight="1" x14ac:dyDescent="0.2"/>
    <row r="1459" ht="15" customHeight="1" x14ac:dyDescent="0.2"/>
    <row r="1460" ht="15" customHeight="1" x14ac:dyDescent="0.2"/>
    <row r="1461" ht="15" customHeight="1" x14ac:dyDescent="0.2"/>
    <row r="1462" ht="15" customHeight="1" x14ac:dyDescent="0.2"/>
    <row r="1463" ht="15" customHeight="1" x14ac:dyDescent="0.2"/>
    <row r="1464" ht="15" customHeight="1" x14ac:dyDescent="0.2"/>
    <row r="1465" ht="15" customHeight="1" x14ac:dyDescent="0.2"/>
    <row r="1466" ht="15" customHeight="1" x14ac:dyDescent="0.2"/>
    <row r="1467" ht="15" customHeight="1" x14ac:dyDescent="0.2"/>
    <row r="1468" ht="15" customHeight="1" x14ac:dyDescent="0.2"/>
    <row r="1469" ht="15" customHeight="1" x14ac:dyDescent="0.2"/>
    <row r="1470" ht="15" customHeight="1" x14ac:dyDescent="0.2"/>
    <row r="1471" ht="15" customHeight="1" x14ac:dyDescent="0.2"/>
    <row r="1472" ht="15" customHeight="1" x14ac:dyDescent="0.2"/>
    <row r="1473" ht="15" customHeight="1" x14ac:dyDescent="0.2"/>
    <row r="1474" ht="15" customHeight="1" x14ac:dyDescent="0.2"/>
    <row r="1475" ht="15" customHeight="1" x14ac:dyDescent="0.2"/>
    <row r="1476" ht="15" customHeight="1" x14ac:dyDescent="0.2"/>
    <row r="1477" ht="15" customHeight="1" x14ac:dyDescent="0.2"/>
    <row r="1478" ht="15" customHeight="1" x14ac:dyDescent="0.2"/>
    <row r="1479" ht="15" customHeight="1" x14ac:dyDescent="0.2"/>
    <row r="1480" ht="15" customHeight="1" x14ac:dyDescent="0.2"/>
    <row r="1481" ht="15" customHeight="1" x14ac:dyDescent="0.2"/>
    <row r="1482" ht="15" customHeight="1" x14ac:dyDescent="0.2"/>
    <row r="1483" ht="15" customHeight="1" x14ac:dyDescent="0.2"/>
    <row r="1484" ht="15" customHeight="1" x14ac:dyDescent="0.2"/>
    <row r="1485" ht="15" customHeight="1" x14ac:dyDescent="0.2"/>
    <row r="1486" ht="15" customHeight="1" x14ac:dyDescent="0.2"/>
    <row r="1487" ht="15" customHeight="1" x14ac:dyDescent="0.2"/>
    <row r="1488" ht="15" customHeight="1" x14ac:dyDescent="0.2"/>
    <row r="1489" ht="15" customHeight="1" x14ac:dyDescent="0.2"/>
    <row r="1490" ht="15" customHeight="1" x14ac:dyDescent="0.2"/>
    <row r="1491" ht="15" customHeight="1" x14ac:dyDescent="0.2"/>
    <row r="1492" ht="15" customHeight="1" x14ac:dyDescent="0.2"/>
    <row r="1493" ht="15" customHeight="1" x14ac:dyDescent="0.2"/>
    <row r="1494" ht="15" customHeight="1" x14ac:dyDescent="0.2"/>
    <row r="1495" ht="15" customHeight="1" x14ac:dyDescent="0.2"/>
    <row r="1496" ht="15" customHeight="1" x14ac:dyDescent="0.2"/>
    <row r="1497" ht="15" customHeight="1" x14ac:dyDescent="0.2"/>
    <row r="1498" ht="15" customHeight="1" x14ac:dyDescent="0.2"/>
    <row r="1499" ht="15" customHeight="1" x14ac:dyDescent="0.2"/>
    <row r="1500" ht="15" customHeight="1" x14ac:dyDescent="0.2"/>
    <row r="1501" ht="15" customHeight="1" x14ac:dyDescent="0.2"/>
    <row r="1502" ht="15" customHeight="1" x14ac:dyDescent="0.2"/>
    <row r="1503" ht="15" customHeight="1" x14ac:dyDescent="0.2"/>
    <row r="1504" ht="15" customHeight="1" x14ac:dyDescent="0.2"/>
    <row r="1505" ht="15" customHeight="1" x14ac:dyDescent="0.2"/>
    <row r="1506" ht="15" customHeight="1" x14ac:dyDescent="0.2"/>
    <row r="1507" ht="15" customHeight="1" x14ac:dyDescent="0.2"/>
    <row r="1508" ht="15" customHeight="1" x14ac:dyDescent="0.2"/>
    <row r="1509" ht="15" customHeight="1" x14ac:dyDescent="0.2"/>
    <row r="1510" ht="15" customHeight="1" x14ac:dyDescent="0.2"/>
    <row r="1511" ht="15" customHeight="1" x14ac:dyDescent="0.2"/>
    <row r="1512" ht="15" customHeight="1" x14ac:dyDescent="0.2"/>
    <row r="1513" ht="15" customHeight="1" x14ac:dyDescent="0.2"/>
    <row r="1514" ht="15" customHeight="1" x14ac:dyDescent="0.2"/>
    <row r="1515" ht="15" customHeight="1" x14ac:dyDescent="0.2"/>
    <row r="1516" ht="15" customHeight="1" x14ac:dyDescent="0.2"/>
    <row r="1517" ht="15" customHeight="1" x14ac:dyDescent="0.2"/>
    <row r="1518" ht="15" customHeight="1" x14ac:dyDescent="0.2"/>
    <row r="1519" ht="15" customHeight="1" x14ac:dyDescent="0.2"/>
    <row r="1520" ht="15" customHeight="1" x14ac:dyDescent="0.2"/>
    <row r="1521" ht="15" customHeight="1" x14ac:dyDescent="0.2"/>
    <row r="1522" ht="15" customHeight="1" x14ac:dyDescent="0.2"/>
    <row r="1523" ht="15" customHeight="1" x14ac:dyDescent="0.2"/>
    <row r="1524" ht="15" customHeight="1" x14ac:dyDescent="0.2"/>
    <row r="1525" ht="15" customHeight="1" x14ac:dyDescent="0.2"/>
    <row r="1526" ht="15" customHeight="1" x14ac:dyDescent="0.2"/>
    <row r="1527" ht="15" customHeight="1" x14ac:dyDescent="0.2"/>
    <row r="1528" ht="15" customHeight="1" x14ac:dyDescent="0.2"/>
    <row r="1529" ht="15" customHeight="1" x14ac:dyDescent="0.2"/>
    <row r="1530" ht="15" customHeight="1" x14ac:dyDescent="0.2"/>
    <row r="1531" ht="15" customHeight="1" x14ac:dyDescent="0.2"/>
    <row r="1532" ht="15" customHeight="1" x14ac:dyDescent="0.2"/>
    <row r="1533" ht="15" customHeight="1" x14ac:dyDescent="0.2"/>
    <row r="1534" ht="15" customHeight="1" x14ac:dyDescent="0.2"/>
    <row r="1535" ht="15" customHeight="1" x14ac:dyDescent="0.2"/>
    <row r="1536" ht="15" customHeight="1" x14ac:dyDescent="0.2"/>
    <row r="1537" ht="15" customHeight="1" x14ac:dyDescent="0.2"/>
    <row r="1538" ht="15" customHeight="1" x14ac:dyDescent="0.2"/>
    <row r="1539" ht="15" customHeight="1" x14ac:dyDescent="0.2"/>
    <row r="1540" ht="15" customHeight="1" x14ac:dyDescent="0.2"/>
    <row r="1541" ht="15" customHeight="1" x14ac:dyDescent="0.2"/>
    <row r="1542" ht="15" customHeight="1" x14ac:dyDescent="0.2"/>
    <row r="1543" ht="15" customHeight="1" x14ac:dyDescent="0.2"/>
    <row r="1544" ht="15" customHeight="1" x14ac:dyDescent="0.2"/>
    <row r="1545" ht="15" customHeight="1" x14ac:dyDescent="0.2"/>
    <row r="1546" ht="15" customHeight="1" x14ac:dyDescent="0.2"/>
    <row r="1547" ht="15" customHeight="1" x14ac:dyDescent="0.2"/>
    <row r="1548" ht="15" customHeight="1" x14ac:dyDescent="0.2"/>
    <row r="1549" ht="15" customHeight="1" x14ac:dyDescent="0.2"/>
    <row r="1550" ht="15" customHeight="1" x14ac:dyDescent="0.2"/>
    <row r="1551" ht="15" customHeight="1" x14ac:dyDescent="0.2"/>
    <row r="1552" ht="15" customHeight="1" x14ac:dyDescent="0.2"/>
    <row r="1553" ht="15" customHeight="1" x14ac:dyDescent="0.2"/>
    <row r="1554" ht="15" customHeight="1" x14ac:dyDescent="0.2"/>
    <row r="1555" ht="15" customHeight="1" x14ac:dyDescent="0.2"/>
    <row r="1556" ht="15" customHeight="1" x14ac:dyDescent="0.2"/>
    <row r="1557" ht="15" customHeight="1" x14ac:dyDescent="0.2"/>
    <row r="1558" ht="15" customHeight="1" x14ac:dyDescent="0.2"/>
    <row r="1559" ht="15" customHeight="1" x14ac:dyDescent="0.2"/>
    <row r="1560" ht="15" customHeight="1" x14ac:dyDescent="0.2"/>
    <row r="1561" ht="15" customHeight="1" x14ac:dyDescent="0.2"/>
    <row r="1562" ht="15" customHeight="1" x14ac:dyDescent="0.2"/>
    <row r="1563" ht="15" customHeight="1" x14ac:dyDescent="0.2"/>
    <row r="1564" ht="15" customHeight="1" x14ac:dyDescent="0.2"/>
    <row r="1565" ht="15" customHeight="1" x14ac:dyDescent="0.2"/>
    <row r="1566" ht="15" customHeight="1" x14ac:dyDescent="0.2"/>
    <row r="1567" ht="15" customHeight="1" x14ac:dyDescent="0.2"/>
    <row r="1568" ht="15" customHeight="1" x14ac:dyDescent="0.2"/>
    <row r="1569" ht="15" customHeight="1" x14ac:dyDescent="0.2"/>
    <row r="1570" ht="15" customHeight="1" x14ac:dyDescent="0.2"/>
    <row r="1571" ht="15" customHeight="1" x14ac:dyDescent="0.2"/>
    <row r="1572" ht="15" customHeight="1" x14ac:dyDescent="0.2"/>
    <row r="1573" ht="15" customHeight="1" x14ac:dyDescent="0.2"/>
    <row r="1574" ht="15" customHeight="1" x14ac:dyDescent="0.2"/>
    <row r="1575" ht="15" customHeight="1" x14ac:dyDescent="0.2"/>
    <row r="1576" ht="15" customHeight="1" x14ac:dyDescent="0.2"/>
    <row r="1577" ht="15" customHeight="1" x14ac:dyDescent="0.2"/>
    <row r="1578" ht="15" customHeight="1" x14ac:dyDescent="0.2"/>
    <row r="1579" ht="15" customHeight="1" x14ac:dyDescent="0.2"/>
    <row r="1580" ht="15" customHeight="1" x14ac:dyDescent="0.2"/>
    <row r="1581" ht="15" customHeight="1" x14ac:dyDescent="0.2"/>
    <row r="1582" ht="15" customHeight="1" x14ac:dyDescent="0.2"/>
    <row r="1583" ht="15" customHeight="1" x14ac:dyDescent="0.2"/>
    <row r="1584" ht="15" customHeight="1" x14ac:dyDescent="0.2"/>
    <row r="1585" ht="15" customHeight="1" x14ac:dyDescent="0.2"/>
    <row r="1586" ht="15" customHeight="1" x14ac:dyDescent="0.2"/>
    <row r="1587" ht="15" customHeight="1" x14ac:dyDescent="0.2"/>
    <row r="1588" ht="15" customHeight="1" x14ac:dyDescent="0.2"/>
    <row r="1589" ht="15" customHeight="1" x14ac:dyDescent="0.2"/>
    <row r="1590" ht="15" customHeight="1" x14ac:dyDescent="0.2"/>
    <row r="1591" ht="15" customHeight="1" x14ac:dyDescent="0.2"/>
    <row r="1592" ht="15" customHeight="1" x14ac:dyDescent="0.2"/>
    <row r="1593" ht="15" customHeight="1" x14ac:dyDescent="0.2"/>
    <row r="1594" ht="15" customHeight="1" x14ac:dyDescent="0.2"/>
    <row r="1595" ht="15" customHeight="1" x14ac:dyDescent="0.2"/>
    <row r="1596" ht="15" customHeight="1" x14ac:dyDescent="0.2"/>
    <row r="1597" ht="15" customHeight="1" x14ac:dyDescent="0.2"/>
    <row r="1598" ht="15" customHeight="1" x14ac:dyDescent="0.2"/>
    <row r="1599" ht="15" customHeight="1" x14ac:dyDescent="0.2"/>
    <row r="1600" ht="15" customHeight="1" x14ac:dyDescent="0.2"/>
    <row r="1601" ht="15" customHeight="1" x14ac:dyDescent="0.2"/>
    <row r="1602" ht="15" customHeight="1" x14ac:dyDescent="0.2"/>
    <row r="1603" ht="15" customHeight="1" x14ac:dyDescent="0.2"/>
    <row r="1604" ht="15" customHeight="1" x14ac:dyDescent="0.2"/>
    <row r="1605" ht="15" customHeight="1" x14ac:dyDescent="0.2"/>
    <row r="1606" ht="15" customHeight="1" x14ac:dyDescent="0.2"/>
    <row r="1607" ht="15" customHeight="1" x14ac:dyDescent="0.2"/>
    <row r="1608" ht="15" customHeight="1" x14ac:dyDescent="0.2"/>
    <row r="1609" ht="15" customHeight="1" x14ac:dyDescent="0.2"/>
    <row r="1610" ht="15" customHeight="1" x14ac:dyDescent="0.2"/>
    <row r="1611" ht="15" customHeight="1" x14ac:dyDescent="0.2"/>
    <row r="1612" ht="15" customHeight="1" x14ac:dyDescent="0.2"/>
    <row r="1613" ht="15" customHeight="1" x14ac:dyDescent="0.2"/>
    <row r="1614" ht="15" customHeight="1" x14ac:dyDescent="0.2"/>
    <row r="1615" ht="15" customHeight="1" x14ac:dyDescent="0.2"/>
    <row r="1616" ht="15" customHeight="1" x14ac:dyDescent="0.2"/>
    <row r="1617" ht="15" customHeight="1" x14ac:dyDescent="0.2"/>
    <row r="1618" ht="15" customHeight="1" x14ac:dyDescent="0.2"/>
    <row r="1619" ht="15" customHeight="1" x14ac:dyDescent="0.2"/>
    <row r="1620" ht="15" customHeight="1" x14ac:dyDescent="0.2"/>
    <row r="1621" ht="15" customHeight="1" x14ac:dyDescent="0.2"/>
    <row r="1622" ht="15" customHeight="1" x14ac:dyDescent="0.2"/>
    <row r="1623" ht="15" customHeight="1" x14ac:dyDescent="0.2"/>
    <row r="1624" ht="15" customHeight="1" x14ac:dyDescent="0.2"/>
    <row r="1625" ht="15" customHeight="1" x14ac:dyDescent="0.2"/>
    <row r="1626" ht="15" customHeight="1" x14ac:dyDescent="0.2"/>
    <row r="1627" ht="15" customHeight="1" x14ac:dyDescent="0.2"/>
    <row r="1628" ht="15" customHeight="1" x14ac:dyDescent="0.2"/>
    <row r="1629" ht="15" customHeight="1" x14ac:dyDescent="0.2"/>
    <row r="1630" ht="15" customHeight="1" x14ac:dyDescent="0.2"/>
    <row r="1631" ht="15" customHeight="1" x14ac:dyDescent="0.2"/>
    <row r="1632" ht="15" customHeight="1" x14ac:dyDescent="0.2"/>
    <row r="1633" ht="15" customHeight="1" x14ac:dyDescent="0.2"/>
    <row r="1634" ht="15" customHeight="1" x14ac:dyDescent="0.2"/>
    <row r="1635" ht="15" customHeight="1" x14ac:dyDescent="0.2"/>
    <row r="1636" ht="15" customHeight="1" x14ac:dyDescent="0.2"/>
    <row r="1637" ht="15" customHeight="1" x14ac:dyDescent="0.2"/>
    <row r="1638" ht="15" customHeight="1" x14ac:dyDescent="0.2"/>
    <row r="1639" ht="15" customHeight="1" x14ac:dyDescent="0.2"/>
    <row r="1640" ht="15" customHeight="1" x14ac:dyDescent="0.2"/>
    <row r="1641" ht="15" customHeight="1" x14ac:dyDescent="0.2"/>
    <row r="1642" ht="15" customHeight="1" x14ac:dyDescent="0.2"/>
    <row r="1643" ht="15" customHeight="1" x14ac:dyDescent="0.2"/>
    <row r="1644" ht="15" customHeight="1" x14ac:dyDescent="0.2"/>
    <row r="1645" ht="15" customHeight="1" x14ac:dyDescent="0.2"/>
    <row r="1646" ht="15" customHeight="1" x14ac:dyDescent="0.2"/>
    <row r="1647" ht="15" customHeight="1" x14ac:dyDescent="0.2"/>
    <row r="1648" ht="15" customHeight="1" x14ac:dyDescent="0.2"/>
    <row r="1649" ht="15" customHeight="1" x14ac:dyDescent="0.2"/>
    <row r="1650" ht="15" customHeight="1" x14ac:dyDescent="0.2"/>
    <row r="1651" ht="15" customHeight="1" x14ac:dyDescent="0.2"/>
    <row r="1652" ht="15" customHeight="1" x14ac:dyDescent="0.2"/>
    <row r="1653" ht="15" customHeight="1" x14ac:dyDescent="0.2"/>
    <row r="1654" ht="15" customHeight="1" x14ac:dyDescent="0.2"/>
    <row r="1655" ht="15" customHeight="1" x14ac:dyDescent="0.2"/>
    <row r="1656" ht="15" customHeight="1" x14ac:dyDescent="0.2"/>
    <row r="1657" ht="15" customHeight="1" x14ac:dyDescent="0.2"/>
    <row r="1658" ht="15" customHeight="1" x14ac:dyDescent="0.2"/>
    <row r="1659" ht="15" customHeight="1" x14ac:dyDescent="0.2"/>
    <row r="1660" ht="15" customHeight="1" x14ac:dyDescent="0.2"/>
    <row r="1661" ht="15" customHeight="1" x14ac:dyDescent="0.2"/>
    <row r="1662" ht="15" customHeight="1" x14ac:dyDescent="0.2"/>
    <row r="1663" ht="15" customHeight="1" x14ac:dyDescent="0.2"/>
    <row r="1664" ht="15" customHeight="1" x14ac:dyDescent="0.2"/>
    <row r="1665" ht="15" customHeight="1" x14ac:dyDescent="0.2"/>
    <row r="1666" ht="15" customHeight="1" x14ac:dyDescent="0.2"/>
    <row r="1667" ht="15" customHeight="1" x14ac:dyDescent="0.2"/>
    <row r="1668" ht="15" customHeight="1" x14ac:dyDescent="0.2"/>
    <row r="1669" ht="15" customHeight="1" x14ac:dyDescent="0.2"/>
    <row r="1670" ht="15" customHeight="1" x14ac:dyDescent="0.2"/>
    <row r="1671" ht="15" customHeight="1" x14ac:dyDescent="0.2"/>
    <row r="1672" ht="15" customHeight="1" x14ac:dyDescent="0.2"/>
    <row r="1673" ht="15" customHeight="1" x14ac:dyDescent="0.2"/>
    <row r="1674" ht="15" customHeight="1" x14ac:dyDescent="0.2"/>
    <row r="1675" ht="15" customHeight="1" x14ac:dyDescent="0.2"/>
    <row r="1676" ht="15" customHeight="1" x14ac:dyDescent="0.2"/>
    <row r="1677" ht="15" customHeight="1" x14ac:dyDescent="0.2"/>
    <row r="1678" ht="15" customHeight="1" x14ac:dyDescent="0.2"/>
    <row r="1679" ht="15" customHeight="1" x14ac:dyDescent="0.2"/>
    <row r="1680" ht="15" customHeight="1" x14ac:dyDescent="0.2"/>
    <row r="1681" ht="15" customHeight="1" x14ac:dyDescent="0.2"/>
    <row r="1682" ht="15" customHeight="1" x14ac:dyDescent="0.2"/>
    <row r="1683" ht="15" customHeight="1" x14ac:dyDescent="0.2"/>
    <row r="1684" ht="15" customHeight="1" x14ac:dyDescent="0.2"/>
    <row r="1685" ht="15" customHeight="1" x14ac:dyDescent="0.2"/>
    <row r="1686" ht="15" customHeight="1" x14ac:dyDescent="0.2"/>
    <row r="1687" ht="15" customHeight="1" x14ac:dyDescent="0.2"/>
    <row r="1688" ht="15" customHeight="1" x14ac:dyDescent="0.2"/>
    <row r="1689" ht="15" customHeight="1" x14ac:dyDescent="0.2"/>
    <row r="1690" ht="15" customHeight="1" x14ac:dyDescent="0.2"/>
    <row r="1691" ht="15" customHeight="1" x14ac:dyDescent="0.2"/>
    <row r="1692" ht="15" customHeight="1" x14ac:dyDescent="0.2"/>
    <row r="1693" ht="15" customHeight="1" x14ac:dyDescent="0.2"/>
    <row r="1694" ht="15" customHeight="1" x14ac:dyDescent="0.2"/>
    <row r="1695" ht="15" customHeight="1" x14ac:dyDescent="0.2"/>
    <row r="1696" ht="15" customHeight="1" x14ac:dyDescent="0.2"/>
    <row r="1697" ht="15" customHeight="1" x14ac:dyDescent="0.2"/>
    <row r="1698" ht="15" customHeight="1" x14ac:dyDescent="0.2"/>
    <row r="1699" ht="15" customHeight="1" x14ac:dyDescent="0.2"/>
    <row r="1700" ht="15" customHeight="1" x14ac:dyDescent="0.2"/>
    <row r="1701" ht="15" customHeight="1" x14ac:dyDescent="0.2"/>
    <row r="1702" ht="15" customHeight="1" x14ac:dyDescent="0.2"/>
    <row r="1703" ht="15" customHeight="1" x14ac:dyDescent="0.2"/>
    <row r="1704" ht="15" customHeight="1" x14ac:dyDescent="0.2"/>
    <row r="1705" ht="15" customHeight="1" x14ac:dyDescent="0.2"/>
    <row r="1706" ht="15" customHeight="1" x14ac:dyDescent="0.2"/>
    <row r="1707" ht="15" customHeight="1" x14ac:dyDescent="0.2"/>
    <row r="1708" ht="15" customHeight="1" x14ac:dyDescent="0.2"/>
    <row r="1709" ht="15" customHeight="1" x14ac:dyDescent="0.2"/>
    <row r="1710" ht="15" customHeight="1" x14ac:dyDescent="0.2"/>
    <row r="1711" ht="15" customHeight="1" x14ac:dyDescent="0.2"/>
    <row r="1712" ht="15" customHeight="1" x14ac:dyDescent="0.2"/>
    <row r="1713" ht="15" customHeight="1" x14ac:dyDescent="0.2"/>
    <row r="1714" ht="15" customHeight="1" x14ac:dyDescent="0.2"/>
    <row r="1715" ht="15" customHeight="1" x14ac:dyDescent="0.2"/>
    <row r="1716" ht="15" customHeight="1" x14ac:dyDescent="0.2"/>
    <row r="1717" ht="15" customHeight="1" x14ac:dyDescent="0.2"/>
    <row r="1718" ht="15" customHeight="1" x14ac:dyDescent="0.2"/>
    <row r="1719" ht="15" customHeight="1" x14ac:dyDescent="0.2"/>
    <row r="1720" ht="15" customHeight="1" x14ac:dyDescent="0.2"/>
    <row r="1721" ht="15" customHeight="1" x14ac:dyDescent="0.2"/>
    <row r="1722" ht="15" customHeight="1" x14ac:dyDescent="0.2"/>
    <row r="1723" ht="15" customHeight="1" x14ac:dyDescent="0.2"/>
    <row r="1724" ht="15" customHeight="1" x14ac:dyDescent="0.2"/>
    <row r="1725" ht="15" customHeight="1" x14ac:dyDescent="0.2"/>
    <row r="1726" ht="15" customHeight="1" x14ac:dyDescent="0.2"/>
    <row r="1727" ht="15" customHeight="1" x14ac:dyDescent="0.2"/>
    <row r="1728" ht="15" customHeight="1" x14ac:dyDescent="0.2"/>
    <row r="1729" ht="15" customHeight="1" x14ac:dyDescent="0.2"/>
    <row r="1730" ht="15" customHeight="1" x14ac:dyDescent="0.2"/>
    <row r="1731" ht="15" customHeight="1" x14ac:dyDescent="0.2"/>
    <row r="1732" ht="15" customHeight="1" x14ac:dyDescent="0.2"/>
    <row r="1733" ht="15" customHeight="1" x14ac:dyDescent="0.2"/>
    <row r="1734" ht="15" customHeight="1" x14ac:dyDescent="0.2"/>
    <row r="1735" ht="15" customHeight="1" x14ac:dyDescent="0.2"/>
    <row r="1736" ht="15" customHeight="1" x14ac:dyDescent="0.2"/>
    <row r="1737" ht="15" customHeight="1" x14ac:dyDescent="0.2"/>
    <row r="1738" ht="15" customHeight="1" x14ac:dyDescent="0.2"/>
    <row r="1739" ht="15" customHeight="1" x14ac:dyDescent="0.2"/>
    <row r="1740" ht="15" customHeight="1" x14ac:dyDescent="0.2"/>
    <row r="1741" ht="15" customHeight="1" x14ac:dyDescent="0.2"/>
    <row r="1742" ht="15" customHeight="1" x14ac:dyDescent="0.2"/>
    <row r="1743" ht="15" customHeight="1" x14ac:dyDescent="0.2"/>
    <row r="1744" ht="15" customHeight="1" x14ac:dyDescent="0.2"/>
    <row r="1745" ht="15" customHeight="1" x14ac:dyDescent="0.2"/>
    <row r="1746" ht="15" customHeight="1" x14ac:dyDescent="0.2"/>
    <row r="1747" ht="15" customHeight="1" x14ac:dyDescent="0.2"/>
    <row r="1748" ht="15" customHeight="1" x14ac:dyDescent="0.2"/>
    <row r="1749" ht="15" customHeight="1" x14ac:dyDescent="0.2"/>
    <row r="1750" ht="15" customHeight="1" x14ac:dyDescent="0.2"/>
    <row r="1751" ht="15" customHeight="1" x14ac:dyDescent="0.2"/>
    <row r="1752" ht="15" customHeight="1" x14ac:dyDescent="0.2"/>
    <row r="1753" ht="15" customHeight="1" x14ac:dyDescent="0.2"/>
    <row r="1754" ht="15" customHeight="1" x14ac:dyDescent="0.2"/>
    <row r="1755" ht="15" customHeight="1" x14ac:dyDescent="0.2"/>
    <row r="1756" ht="15" customHeight="1" x14ac:dyDescent="0.2"/>
    <row r="1757" ht="15" customHeight="1" x14ac:dyDescent="0.2"/>
    <row r="1758" ht="15" customHeight="1" x14ac:dyDescent="0.2"/>
    <row r="1759" ht="15" customHeight="1" x14ac:dyDescent="0.2"/>
    <row r="1760" ht="15" customHeight="1" x14ac:dyDescent="0.2"/>
    <row r="1761" ht="15" customHeight="1" x14ac:dyDescent="0.2"/>
    <row r="1762" ht="15" customHeight="1" x14ac:dyDescent="0.2"/>
    <row r="1763" ht="15" customHeight="1" x14ac:dyDescent="0.2"/>
    <row r="1764" ht="15" customHeight="1" x14ac:dyDescent="0.2"/>
    <row r="1765" ht="15" customHeight="1" x14ac:dyDescent="0.2"/>
    <row r="1766" ht="15" customHeight="1" x14ac:dyDescent="0.2"/>
    <row r="1767" ht="15" customHeight="1" x14ac:dyDescent="0.2"/>
    <row r="1768" ht="15" customHeight="1" x14ac:dyDescent="0.2"/>
    <row r="1769" ht="15" customHeight="1" x14ac:dyDescent="0.2"/>
    <row r="1770" ht="15" customHeight="1" x14ac:dyDescent="0.2"/>
    <row r="1771" ht="15" customHeight="1" x14ac:dyDescent="0.2"/>
    <row r="1772" ht="15" customHeight="1" x14ac:dyDescent="0.2"/>
    <row r="1773" ht="15" customHeight="1" x14ac:dyDescent="0.2"/>
    <row r="1774" ht="15" customHeight="1" x14ac:dyDescent="0.2"/>
    <row r="1775" ht="15" customHeight="1" x14ac:dyDescent="0.2"/>
    <row r="1776" ht="15" customHeight="1" x14ac:dyDescent="0.2"/>
    <row r="1777" ht="15" customHeight="1" x14ac:dyDescent="0.2"/>
    <row r="1778" ht="15" customHeight="1" x14ac:dyDescent="0.2"/>
    <row r="1779" ht="15" customHeight="1" x14ac:dyDescent="0.2"/>
    <row r="1780" ht="15" customHeight="1" x14ac:dyDescent="0.2"/>
    <row r="1781" ht="15" customHeight="1" x14ac:dyDescent="0.2"/>
    <row r="1782" ht="15" customHeight="1" x14ac:dyDescent="0.2"/>
    <row r="1783" ht="15" customHeight="1" x14ac:dyDescent="0.2"/>
    <row r="1784" ht="15" customHeight="1" x14ac:dyDescent="0.2"/>
    <row r="1785" ht="15" customHeight="1" x14ac:dyDescent="0.2"/>
    <row r="1786" ht="15" customHeight="1" x14ac:dyDescent="0.2"/>
    <row r="1787" ht="15" customHeight="1" x14ac:dyDescent="0.2"/>
    <row r="1788" ht="15" customHeight="1" x14ac:dyDescent="0.2"/>
    <row r="1789" ht="15" customHeight="1" x14ac:dyDescent="0.2"/>
    <row r="1790" ht="15" customHeight="1" x14ac:dyDescent="0.2"/>
    <row r="1791" ht="15" customHeight="1" x14ac:dyDescent="0.2"/>
    <row r="1792" ht="15" customHeight="1" x14ac:dyDescent="0.2"/>
    <row r="1793" ht="15" customHeight="1" x14ac:dyDescent="0.2"/>
    <row r="1794" ht="15" customHeight="1" x14ac:dyDescent="0.2"/>
    <row r="1795" ht="15" customHeight="1" x14ac:dyDescent="0.2"/>
    <row r="1796" ht="15" customHeight="1" x14ac:dyDescent="0.2"/>
    <row r="1797" ht="15" customHeight="1" x14ac:dyDescent="0.2"/>
    <row r="1798" ht="15" customHeight="1" x14ac:dyDescent="0.2"/>
    <row r="1799" ht="15" customHeight="1" x14ac:dyDescent="0.2"/>
    <row r="1800" ht="15" customHeight="1" x14ac:dyDescent="0.2"/>
    <row r="1801" ht="15" customHeight="1" x14ac:dyDescent="0.2"/>
    <row r="1802" ht="15" customHeight="1" x14ac:dyDescent="0.2"/>
    <row r="1803" ht="15" customHeight="1" x14ac:dyDescent="0.2"/>
    <row r="1804" ht="15" customHeight="1" x14ac:dyDescent="0.2"/>
    <row r="1805" ht="15" customHeight="1" x14ac:dyDescent="0.2"/>
    <row r="1806" ht="15" customHeight="1" x14ac:dyDescent="0.2"/>
    <row r="1807" ht="15" customHeight="1" x14ac:dyDescent="0.2"/>
    <row r="1808" ht="15" customHeight="1" x14ac:dyDescent="0.2"/>
    <row r="1809" ht="15" customHeight="1" x14ac:dyDescent="0.2"/>
    <row r="1810" ht="15" customHeight="1" x14ac:dyDescent="0.2"/>
    <row r="1811" ht="15" customHeight="1" x14ac:dyDescent="0.2"/>
    <row r="1812" ht="15" customHeight="1" x14ac:dyDescent="0.2"/>
    <row r="1813" ht="15" customHeight="1" x14ac:dyDescent="0.2"/>
    <row r="1814" ht="15" customHeight="1" x14ac:dyDescent="0.2"/>
    <row r="1815" ht="15" customHeight="1" x14ac:dyDescent="0.2"/>
    <row r="1816" ht="15" customHeight="1" x14ac:dyDescent="0.2"/>
    <row r="1817" ht="15" customHeight="1" x14ac:dyDescent="0.2"/>
    <row r="1818" ht="15" customHeight="1" x14ac:dyDescent="0.2"/>
    <row r="1819" ht="15" customHeight="1" x14ac:dyDescent="0.2"/>
    <row r="1820" ht="15" customHeight="1" x14ac:dyDescent="0.2"/>
    <row r="1821" ht="15" customHeight="1" x14ac:dyDescent="0.2"/>
    <row r="1822" ht="15" customHeight="1" x14ac:dyDescent="0.2"/>
    <row r="1823" ht="15" customHeight="1" x14ac:dyDescent="0.2"/>
    <row r="1824" ht="15" customHeight="1" x14ac:dyDescent="0.2"/>
    <row r="1825" ht="15" customHeight="1" x14ac:dyDescent="0.2"/>
    <row r="1826" ht="15" customHeight="1" x14ac:dyDescent="0.2"/>
    <row r="1827" ht="15" customHeight="1" x14ac:dyDescent="0.2"/>
    <row r="1828" ht="15" customHeight="1" x14ac:dyDescent="0.2"/>
    <row r="1829" ht="15" customHeight="1" x14ac:dyDescent="0.2"/>
    <row r="1830" ht="15" customHeight="1" x14ac:dyDescent="0.2"/>
    <row r="1831" ht="15" customHeight="1" x14ac:dyDescent="0.2"/>
    <row r="1832" ht="15" customHeight="1" x14ac:dyDescent="0.2"/>
    <row r="1833" ht="15" customHeight="1" x14ac:dyDescent="0.2"/>
    <row r="1834" ht="15" customHeight="1" x14ac:dyDescent="0.2"/>
    <row r="1835" ht="15" customHeight="1" x14ac:dyDescent="0.2"/>
    <row r="1836" ht="15" customHeight="1" x14ac:dyDescent="0.2"/>
    <row r="1837" ht="15" customHeight="1" x14ac:dyDescent="0.2"/>
    <row r="1838" ht="15" customHeight="1" x14ac:dyDescent="0.2"/>
    <row r="1839" ht="15" customHeight="1" x14ac:dyDescent="0.2"/>
    <row r="1840" ht="15" customHeight="1" x14ac:dyDescent="0.2"/>
    <row r="1841" ht="15" customHeight="1" x14ac:dyDescent="0.2"/>
    <row r="1842" ht="15" customHeight="1" x14ac:dyDescent="0.2"/>
    <row r="1843" ht="15" customHeight="1" x14ac:dyDescent="0.2"/>
    <row r="1844" ht="15" customHeight="1" x14ac:dyDescent="0.2"/>
    <row r="1845" ht="15" customHeight="1" x14ac:dyDescent="0.2"/>
    <row r="1846" ht="15" customHeight="1" x14ac:dyDescent="0.2"/>
    <row r="1847" ht="15" customHeight="1" x14ac:dyDescent="0.2"/>
    <row r="1848" ht="15" customHeight="1" x14ac:dyDescent="0.2"/>
    <row r="1849" ht="15" customHeight="1" x14ac:dyDescent="0.2"/>
    <row r="1850" ht="15" customHeight="1" x14ac:dyDescent="0.2"/>
    <row r="1851" ht="15" customHeight="1" x14ac:dyDescent="0.2"/>
    <row r="1852" ht="15" customHeight="1" x14ac:dyDescent="0.2"/>
  </sheetData>
  <mergeCells count="31">
    <mergeCell ref="AH6:AH7"/>
    <mergeCell ref="AI6:AI7"/>
    <mergeCell ref="BD6:BD7"/>
    <mergeCell ref="BK5:BM5"/>
    <mergeCell ref="BN5:BQ5"/>
    <mergeCell ref="AJ5:AL5"/>
    <mergeCell ref="AM5:AN5"/>
    <mergeCell ref="AO5:AP5"/>
    <mergeCell ref="AR5:AT5"/>
    <mergeCell ref="AU5:AW5"/>
    <mergeCell ref="BS5:BU5"/>
    <mergeCell ref="BV5:BW5"/>
    <mergeCell ref="BY5:CA5"/>
    <mergeCell ref="AX5:AZ5"/>
    <mergeCell ref="BA5:BC5"/>
    <mergeCell ref="BD5:BE5"/>
    <mergeCell ref="BF5:BH5"/>
    <mergeCell ref="BI5:BJ5"/>
    <mergeCell ref="S5:W5"/>
    <mergeCell ref="Y5:AD5"/>
    <mergeCell ref="AF5:AG5"/>
    <mergeCell ref="A6:A8"/>
    <mergeCell ref="B6:B8"/>
    <mergeCell ref="C6:C8"/>
    <mergeCell ref="D6:D8"/>
    <mergeCell ref="E6:E8"/>
    <mergeCell ref="A1:F1"/>
    <mergeCell ref="A3:F3"/>
    <mergeCell ref="G5:H5"/>
    <mergeCell ref="I5:O5"/>
    <mergeCell ref="P5:R5"/>
  </mergeCells>
  <conditionalFormatting sqref="F9:F913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75"/>
  <sheetViews>
    <sheetView workbookViewId="0">
      <selection activeCell="B779" sqref="B77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68</v>
      </c>
      <c r="B1" t="s">
        <v>69</v>
      </c>
    </row>
    <row r="2" spans="1:3" x14ac:dyDescent="0.25">
      <c r="A2" t="str">
        <f>LEFT(SF!B163,FIND(" ",SF!B163,1))</f>
        <v xml:space="preserve">ABRAMI </v>
      </c>
      <c r="B2" t="str">
        <f>MID(SF!B163,SEARCH(" ",SF!B163,1) + 1,LEN(SF!B163))</f>
        <v>ELEONORA</v>
      </c>
      <c r="C2" t="str">
        <f t="shared" ref="C2:C65" si="0">A2 &amp; B2</f>
        <v>ABRAMI ELEONORA</v>
      </c>
    </row>
    <row r="3" spans="1:3" x14ac:dyDescent="0.25">
      <c r="A3" t="str">
        <f>LEFT(SF!B149,FIND(" ",SF!B149,1))</f>
        <v xml:space="preserve">ACAMPORA </v>
      </c>
      <c r="B3" t="str">
        <f>MID(SF!B149,SEARCH(" ",SF!B149,1) + 1,LEN(SF!B149))</f>
        <v>MARTINA ANTONIA</v>
      </c>
      <c r="C3" t="str">
        <f t="shared" si="0"/>
        <v>ACAMPORA MARTINA ANTONIA</v>
      </c>
    </row>
    <row r="4" spans="1:3" x14ac:dyDescent="0.25">
      <c r="A4" t="str">
        <f>LEFT(SF!B24,FIND(" ",SF!B24,1))</f>
        <v xml:space="preserve">ACETI </v>
      </c>
      <c r="B4" t="str">
        <f>MID(SF!B24,SEARCH(" ",SF!B24,1) + 1,LEN(SF!B24))</f>
        <v>LUCIA</v>
      </c>
      <c r="C4" t="str">
        <f t="shared" si="0"/>
        <v>ACETI LUCIA</v>
      </c>
    </row>
    <row r="5" spans="1:3" x14ac:dyDescent="0.25">
      <c r="A5" t="str">
        <f>LEFT(SF!B354,FIND(" ",SF!B354,1))</f>
        <v xml:space="preserve">AGRUSA </v>
      </c>
      <c r="B5" t="str">
        <f>MID(SF!B354,SEARCH(" ",SF!B354,1) + 1,LEN(SF!B354))</f>
        <v>FEDERICA</v>
      </c>
      <c r="C5" t="str">
        <f t="shared" si="0"/>
        <v>AGRUSA FEDERICA</v>
      </c>
    </row>
    <row r="6" spans="1:3" x14ac:dyDescent="0.25">
      <c r="A6" t="str">
        <f>LEFT(SF!B301,FIND(" ",SF!B301,1))</f>
        <v xml:space="preserve">ALAIMO </v>
      </c>
      <c r="B6" t="str">
        <f>MID(SF!B301,SEARCH(" ",SF!B301,1) + 1,LEN(SF!B301))</f>
        <v>MARIA PATRIZIA</v>
      </c>
      <c r="C6" t="str">
        <f t="shared" si="0"/>
        <v>ALAIMO MARIA PATRIZIA</v>
      </c>
    </row>
    <row r="7" spans="1:3" x14ac:dyDescent="0.25">
      <c r="A7" t="str">
        <f>LEFT(SF!B336,FIND(" ",SF!B336,1))</f>
        <v xml:space="preserve">ALBER </v>
      </c>
      <c r="B7" t="str">
        <f>MID(SF!B336,SEARCH(" ",SF!B336,1) + 1,LEN(SF!B336))</f>
        <v>MARA MARIA</v>
      </c>
      <c r="C7" t="str">
        <f t="shared" si="0"/>
        <v>ALBER MARA MARIA</v>
      </c>
    </row>
    <row r="8" spans="1:3" x14ac:dyDescent="0.25">
      <c r="A8" t="str">
        <f>LEFT(SF!B61,FIND(" ",SF!B61,1))</f>
        <v xml:space="preserve">ALBERTINI </v>
      </c>
      <c r="B8" t="str">
        <f>MID(SF!B61,SEARCH(" ",SF!B61,1) + 1,LEN(SF!B61))</f>
        <v>MARTINA</v>
      </c>
      <c r="C8" t="str">
        <f t="shared" si="0"/>
        <v>ALBERTINI MARTINA</v>
      </c>
    </row>
    <row r="9" spans="1:3" x14ac:dyDescent="0.25">
      <c r="A9" t="str">
        <f>LEFT(SF!B292,FIND(" ",SF!B292,1))</f>
        <v xml:space="preserve">AMBROSI </v>
      </c>
      <c r="B9" t="str">
        <f>MID(SF!B292,SEARCH(" ",SF!B292,1) + 1,LEN(SF!B292))</f>
        <v>AURORA</v>
      </c>
      <c r="C9" t="str">
        <f t="shared" si="0"/>
        <v>AMBROSI AURORA</v>
      </c>
    </row>
    <row r="10" spans="1:3" x14ac:dyDescent="0.25">
      <c r="A10" t="str">
        <f>LEFT(SF!B365,FIND(" ",SF!B365,1))</f>
        <v xml:space="preserve">ANDERGASSEN </v>
      </c>
      <c r="B10" t="str">
        <f>MID(SF!B365,SEARCH(" ",SF!B365,1) + 1,LEN(SF!B365))</f>
        <v>NADJA</v>
      </c>
      <c r="C10" t="str">
        <f t="shared" si="0"/>
        <v>ANDERGASSEN NADJA</v>
      </c>
    </row>
    <row r="11" spans="1:3" x14ac:dyDescent="0.25">
      <c r="A11" t="str">
        <f>LEFT(SF!B307,FIND(" ",SF!B307,1))</f>
        <v xml:space="preserve">ANGIOLETTI </v>
      </c>
      <c r="B11" t="str">
        <f>MID(SF!B307,SEARCH(" ",SF!B307,1) + 1,LEN(SF!B307))</f>
        <v>GIADA</v>
      </c>
      <c r="C11" t="str">
        <f t="shared" si="0"/>
        <v>ANGIOLETTI GIADA</v>
      </c>
    </row>
    <row r="12" spans="1:3" x14ac:dyDescent="0.25">
      <c r="A12" t="str">
        <f>LEFT(SF!B406,FIND(" ",SF!B406,1))</f>
        <v xml:space="preserve">ARENA </v>
      </c>
      <c r="B12" t="str">
        <f>MID(SF!B406,SEARCH(" ",SF!B406,1) + 1,LEN(SF!B406))</f>
        <v>MARIANNA JASMINE</v>
      </c>
      <c r="C12" t="str">
        <f t="shared" si="0"/>
        <v>ARENA MARIANNA JASMINE</v>
      </c>
    </row>
    <row r="13" spans="1:3" x14ac:dyDescent="0.25">
      <c r="A13" t="str">
        <f>LEFT(SF!B407,FIND(" ",SF!B407,1))</f>
        <v xml:space="preserve">ARGENZIANO </v>
      </c>
      <c r="B13" t="str">
        <f>MID(SF!B407,SEARCH(" ",SF!B407,1) + 1,LEN(SF!B407))</f>
        <v>ILARIA</v>
      </c>
      <c r="C13" t="str">
        <f t="shared" si="0"/>
        <v>ARGENZIANO ILARIA</v>
      </c>
    </row>
    <row r="14" spans="1:3" x14ac:dyDescent="0.25">
      <c r="A14" t="str">
        <f>LEFT(SF!B279,FIND(" ",SF!B279,1))</f>
        <v xml:space="preserve">ARIETE </v>
      </c>
      <c r="B14" t="str">
        <f>MID(SF!B279,SEARCH(" ",SF!B279,1) + 1,LEN(SF!B279))</f>
        <v>DESIREE</v>
      </c>
      <c r="C14" t="str">
        <f t="shared" si="0"/>
        <v>ARIETE DESIREE</v>
      </c>
    </row>
    <row r="15" spans="1:3" x14ac:dyDescent="0.25">
      <c r="A15" t="str">
        <f>LEFT(SF!B417,FIND(" ",SF!B417,1))</f>
        <v xml:space="preserve">ARTUSO </v>
      </c>
      <c r="B15" t="str">
        <f>MID(SF!B417,SEARCH(" ",SF!B417,1) + 1,LEN(SF!B417))</f>
        <v>LUANA</v>
      </c>
      <c r="C15" t="str">
        <f t="shared" si="0"/>
        <v>ARTUSO LUANA</v>
      </c>
    </row>
    <row r="16" spans="1:3" x14ac:dyDescent="0.25">
      <c r="A16" t="str">
        <f>LEFT(SF!B155,FIND(" ",SF!B155,1))</f>
        <v xml:space="preserve">ATASH </v>
      </c>
      <c r="B16" t="str">
        <f>MID(SF!B155,SEARCH(" ",SF!B155,1) + 1,LEN(SF!B155))</f>
        <v>FARAZ ADRIANA</v>
      </c>
      <c r="C16" t="str">
        <f t="shared" si="0"/>
        <v>ATASH FARAZ ADRIANA</v>
      </c>
    </row>
    <row r="17" spans="1:3" x14ac:dyDescent="0.25">
      <c r="A17" t="str">
        <f>LEFT(SF!B259,FIND(" ",SF!B259,1))</f>
        <v xml:space="preserve">AVELLINO </v>
      </c>
      <c r="B17" t="str">
        <f>MID(SF!B259,SEARCH(" ",SF!B259,1) + 1,LEN(SF!B259))</f>
        <v>LIVIA</v>
      </c>
      <c r="C17" t="str">
        <f t="shared" si="0"/>
        <v>AVELLINO LIVIA</v>
      </c>
    </row>
    <row r="18" spans="1:3" x14ac:dyDescent="0.25">
      <c r="A18" t="str">
        <f>LEFT(SF!B31,FIND(" ",SF!B31,1))</f>
        <v xml:space="preserve">AVIDANO </v>
      </c>
      <c r="B18" t="str">
        <f>MID(SF!B31,SEARCH(" ",SF!B31,1) + 1,LEN(SF!B31))</f>
        <v>ELENA MARIA</v>
      </c>
      <c r="C18" t="str">
        <f t="shared" si="0"/>
        <v>AVIDANO ELENA MARIA</v>
      </c>
    </row>
    <row r="19" spans="1:3" x14ac:dyDescent="0.25">
      <c r="A19" t="str">
        <f>LEFT(SF!B355,FIND(" ",SF!B355,1))</f>
        <v xml:space="preserve">BALLO </v>
      </c>
      <c r="B19" t="str">
        <f>MID(SF!B355,SEARCH(" ",SF!B355,1) + 1,LEN(SF!B355))</f>
        <v>MONICA</v>
      </c>
      <c r="C19" t="str">
        <f t="shared" si="0"/>
        <v>BALLO MONICA</v>
      </c>
    </row>
    <row r="20" spans="1:3" x14ac:dyDescent="0.25">
      <c r="A20" t="str">
        <f>LEFT(SF!B72,FIND(" ",SF!B72,1))</f>
        <v xml:space="preserve">BANDIOLA </v>
      </c>
      <c r="B20" t="str">
        <f>MID(SF!B72,SEARCH(" ",SF!B72,1) + 1,LEN(SF!B72))</f>
        <v>AMANDA FAYE</v>
      </c>
      <c r="C20" t="str">
        <f t="shared" si="0"/>
        <v>BANDIOLA AMANDA FAYE</v>
      </c>
    </row>
    <row r="21" spans="1:3" x14ac:dyDescent="0.25">
      <c r="A21" t="str">
        <f>LEFT(SF!B175,FIND(" ",SF!B175,1))</f>
        <v xml:space="preserve">BARANI </v>
      </c>
      <c r="B21" t="str">
        <f>MID(SF!B175,SEARCH(" ",SF!B175,1) + 1,LEN(SF!B175))</f>
        <v>EMMA</v>
      </c>
      <c r="C21" t="str">
        <f t="shared" si="0"/>
        <v>BARANI EMMA</v>
      </c>
    </row>
    <row r="22" spans="1:3" x14ac:dyDescent="0.25">
      <c r="A22" t="str">
        <f>LEFT(SF!B58,FIND(" ",SF!B58,1))</f>
        <v xml:space="preserve">BARB </v>
      </c>
      <c r="B22" t="str">
        <f>MID(SF!B58,SEARCH(" ",SF!B58,1) + 1,LEN(SF!B58))</f>
        <v>CRISTINA ALESSIA</v>
      </c>
      <c r="C22" t="str">
        <f t="shared" si="0"/>
        <v>BARB CRISTINA ALESSIA</v>
      </c>
    </row>
    <row r="23" spans="1:3" x14ac:dyDescent="0.25">
      <c r="A23" t="str">
        <f>LEFT(SF!B293,FIND(" ",SF!B293,1))</f>
        <v xml:space="preserve">BARB </v>
      </c>
      <c r="B23" t="str">
        <f>MID(SF!B293,SEARCH(" ",SF!B293,1) + 1,LEN(SF!B293))</f>
        <v>MANUELA ELENA</v>
      </c>
      <c r="C23" t="str">
        <f t="shared" si="0"/>
        <v>BARB MANUELA ELENA</v>
      </c>
    </row>
    <row r="24" spans="1:3" x14ac:dyDescent="0.25">
      <c r="A24" t="str">
        <f>LEFT(SF!B52,FIND(" ",SF!B52,1))</f>
        <v xml:space="preserve">BARBONI </v>
      </c>
      <c r="B24" t="str">
        <f>MID(SF!B52,SEARCH(" ",SF!B52,1) + 1,LEN(SF!B52))</f>
        <v>LETIZIA</v>
      </c>
      <c r="C24" t="str">
        <f t="shared" si="0"/>
        <v>BARBONI LETIZIA</v>
      </c>
    </row>
    <row r="25" spans="1:3" x14ac:dyDescent="0.25">
      <c r="A25" t="str">
        <f>LEFT(SF!B270,FIND(" ",SF!B270,1))</f>
        <v xml:space="preserve">BARBOSA </v>
      </c>
      <c r="B25" t="str">
        <f>MID(SF!B270,SEARCH(" ",SF!B270,1) + 1,LEN(SF!B270))</f>
        <v>MARGOT</v>
      </c>
      <c r="C25" t="str">
        <f t="shared" si="0"/>
        <v>BARBOSA MARGOT</v>
      </c>
    </row>
    <row r="26" spans="1:3" x14ac:dyDescent="0.25">
      <c r="A26" t="str">
        <f>LEFT(SF!B130,FIND(" ",SF!B130,1))</f>
        <v xml:space="preserve">BARIANI </v>
      </c>
      <c r="B26" t="str">
        <f>MID(SF!B130,SEARCH(" ",SF!B130,1) + 1,LEN(SF!B130))</f>
        <v>DAIANA</v>
      </c>
      <c r="C26" t="str">
        <f t="shared" si="0"/>
        <v>BARIANI DAIANA</v>
      </c>
    </row>
    <row r="27" spans="1:3" x14ac:dyDescent="0.25">
      <c r="A27" t="str">
        <f>LEFT(SF!B211,FIND(" ",SF!B211,1))</f>
        <v xml:space="preserve">BARONI </v>
      </c>
      <c r="B27" t="str">
        <f>MID(SF!B211,SEARCH(" ",SF!B211,1) + 1,LEN(SF!B211))</f>
        <v>SABRINA</v>
      </c>
      <c r="C27" t="str">
        <f t="shared" si="0"/>
        <v>BARONI SABRINA</v>
      </c>
    </row>
    <row r="28" spans="1:3" x14ac:dyDescent="0.25">
      <c r="A28" t="str">
        <f>LEFT(SF!B459,FIND(" ",SF!B459,1))</f>
        <v xml:space="preserve">BARRALE </v>
      </c>
      <c r="B28" t="str">
        <f>MID(SF!B459,SEARCH(" ",SF!B459,1) + 1,LEN(SF!B459))</f>
        <v>GRAZIA</v>
      </c>
      <c r="C28" t="str">
        <f t="shared" si="0"/>
        <v>BARRALE GRAZIA</v>
      </c>
    </row>
    <row r="29" spans="1:3" x14ac:dyDescent="0.25">
      <c r="A29" t="str">
        <f>LEFT(SF!B455,FIND(" ",SF!B455,1))</f>
        <v xml:space="preserve">BARRALE </v>
      </c>
      <c r="B29" t="str">
        <f>MID(SF!B455,SEARCH(" ",SF!B455,1) + 1,LEN(SF!B455))</f>
        <v>MATILDE</v>
      </c>
      <c r="C29" t="str">
        <f t="shared" si="0"/>
        <v>BARRALE MATILDE</v>
      </c>
    </row>
    <row r="30" spans="1:3" x14ac:dyDescent="0.25">
      <c r="A30" t="str">
        <f>LEFT(SF!B298,FIND(" ",SF!B298,1))</f>
        <v xml:space="preserve">BARRECA </v>
      </c>
      <c r="B30" t="str">
        <f>MID(SF!B298,SEARCH(" ",SF!B298,1) + 1,LEN(SF!B298))</f>
        <v>ALDA</v>
      </c>
      <c r="C30" t="str">
        <f t="shared" si="0"/>
        <v>BARRECA ALDA</v>
      </c>
    </row>
    <row r="31" spans="1:3" x14ac:dyDescent="0.25">
      <c r="A31" t="str">
        <f>LEFT(SF!B226,FIND(" ",SF!B226,1))</f>
        <v xml:space="preserve">BASSU </v>
      </c>
      <c r="B31" t="str">
        <f>MID(SF!B226,SEARCH(" ",SF!B226,1) + 1,LEN(SF!B226))</f>
        <v>AURORA</v>
      </c>
      <c r="C31" t="str">
        <f t="shared" si="0"/>
        <v>BASSU AURORA</v>
      </c>
    </row>
    <row r="32" spans="1:3" x14ac:dyDescent="0.25">
      <c r="A32" t="str">
        <f>LEFT(SF!B405,FIND(" ",SF!B405,1))</f>
        <v xml:space="preserve">BATTISTA </v>
      </c>
      <c r="B32" t="str">
        <f>MID(SF!B405,SEARCH(" ",SF!B405,1) + 1,LEN(SF!B405))</f>
        <v>BENEDETTA</v>
      </c>
      <c r="C32" t="str">
        <f t="shared" si="0"/>
        <v>BATTISTA BENEDETTA</v>
      </c>
    </row>
    <row r="33" spans="1:3" x14ac:dyDescent="0.25">
      <c r="A33" t="str">
        <f>LEFT(SF!B136,FIND(" ",SF!B136,1))</f>
        <v xml:space="preserve">BECCARI </v>
      </c>
      <c r="B33" t="str">
        <f>MID(SF!B136,SEARCH(" ",SF!B136,1) + 1,LEN(SF!B136))</f>
        <v>MARTINA</v>
      </c>
      <c r="C33" t="str">
        <f t="shared" si="0"/>
        <v>BECCARI MARTINA</v>
      </c>
    </row>
    <row r="34" spans="1:3" x14ac:dyDescent="0.25">
      <c r="A34" t="str">
        <f>LEFT(SF!B345,FIND(" ",SF!B345,1))</f>
        <v xml:space="preserve">BENCIVINNI </v>
      </c>
      <c r="B34" t="str">
        <f>MID(SF!B345,SEARCH(" ",SF!B345,1) + 1,LEN(SF!B345))</f>
        <v>MARTINA</v>
      </c>
      <c r="C34" t="str">
        <f t="shared" si="0"/>
        <v>BENCIVINNI MARTINA</v>
      </c>
    </row>
    <row r="35" spans="1:3" x14ac:dyDescent="0.25">
      <c r="A35" t="str">
        <f>LEFT(SF!B415,FIND(" ",SF!B415,1))</f>
        <v xml:space="preserve">BENEVENTO </v>
      </c>
      <c r="B35" t="str">
        <f>MID(SF!B415,SEARCH(" ",SF!B415,1) + 1,LEN(SF!B415))</f>
        <v>LORENZA</v>
      </c>
      <c r="C35" t="str">
        <f t="shared" si="0"/>
        <v>BENEVENTO LORENZA</v>
      </c>
    </row>
    <row r="36" spans="1:3" x14ac:dyDescent="0.25">
      <c r="A36" t="str">
        <f>LEFT(SF!B410,FIND(" ",SF!B410,1))</f>
        <v xml:space="preserve">BERARDI </v>
      </c>
      <c r="B36" t="str">
        <f>MID(SF!B410,SEARCH(" ",SF!B410,1) + 1,LEN(SF!B410))</f>
        <v>GILDA</v>
      </c>
      <c r="C36" t="str">
        <f t="shared" si="0"/>
        <v>BERARDI GILDA</v>
      </c>
    </row>
    <row r="37" spans="1:3" x14ac:dyDescent="0.25">
      <c r="A37" t="str">
        <f>LEFT(SF!B26,FIND(" ",SF!B26,1))</f>
        <v xml:space="preserve">BERNASCONI </v>
      </c>
      <c r="B37" t="str">
        <f>MID(SF!B26,SEARCH(" ",SF!B26,1) + 1,LEN(SF!B26))</f>
        <v>LINDA</v>
      </c>
      <c r="C37" t="str">
        <f t="shared" si="0"/>
        <v>BERNASCONI LINDA</v>
      </c>
    </row>
    <row r="38" spans="1:3" x14ac:dyDescent="0.25">
      <c r="A38" t="str">
        <f>LEFT(SF!B20,FIND(" ",SF!B20,1))</f>
        <v xml:space="preserve">BIFFI </v>
      </c>
      <c r="B38" t="str">
        <f>MID(SF!B20,SEARCH(" ",SF!B20,1) + 1,LEN(SF!B20))</f>
        <v>ILARIA</v>
      </c>
      <c r="C38" t="str">
        <f t="shared" si="0"/>
        <v>BIFFI ILARIA</v>
      </c>
    </row>
    <row r="39" spans="1:3" x14ac:dyDescent="0.25">
      <c r="A39" t="str">
        <f>LEFT(SF!B161,FIND(" ",SF!B161,1))</f>
        <v xml:space="preserve">BISACCIA </v>
      </c>
      <c r="B39" t="str">
        <f>MID(SF!B161,SEARCH(" ",SF!B161,1) + 1,LEN(SF!B161))</f>
        <v>MARTINA DOMENICA</v>
      </c>
      <c r="C39" t="str">
        <f t="shared" si="0"/>
        <v>BISACCIA MARTINA DOMENICA</v>
      </c>
    </row>
    <row r="40" spans="1:3" x14ac:dyDescent="0.25">
      <c r="A40" t="str">
        <f>LEFT(SF!B70,FIND(" ",SF!B70,1))</f>
        <v xml:space="preserve">BLAAS </v>
      </c>
      <c r="B40" t="str">
        <f>MID(SF!B70,SEARCH(" ",SF!B70,1) + 1,LEN(SF!B70))</f>
        <v>TERESA</v>
      </c>
      <c r="C40" t="str">
        <f t="shared" si="0"/>
        <v>BLAAS TERESA</v>
      </c>
    </row>
    <row r="41" spans="1:3" x14ac:dyDescent="0.25">
      <c r="A41" t="str">
        <f>LEFT(SF!B36,FIND(" ",SF!B36,1))</f>
        <v xml:space="preserve">BOBBIO </v>
      </c>
      <c r="B41" t="str">
        <f>MID(SF!B36,SEARCH(" ",SF!B36,1) + 1,LEN(SF!B36))</f>
        <v>ADELE</v>
      </c>
      <c r="C41" t="str">
        <f t="shared" si="0"/>
        <v>BOBBIO ADELE</v>
      </c>
    </row>
    <row r="42" spans="1:3" x14ac:dyDescent="0.25">
      <c r="A42" t="str">
        <f>LEFT(SF!B65,FIND(" ",SF!B65,1))</f>
        <v xml:space="preserve">BOBBIO </v>
      </c>
      <c r="B42" t="str">
        <f>MID(SF!B65,SEARCH(" ",SF!B65,1) + 1,LEN(SF!B65))</f>
        <v>IRENE</v>
      </c>
      <c r="C42" t="str">
        <f t="shared" si="0"/>
        <v>BOBBIO IRENE</v>
      </c>
    </row>
    <row r="43" spans="1:3" x14ac:dyDescent="0.25">
      <c r="A43" t="str">
        <f>LEFT(SF!B150,FIND(" ",SF!B150,1))</f>
        <v xml:space="preserve">BOCCASILE </v>
      </c>
      <c r="B43" t="str">
        <f>MID(SF!B150,SEARCH(" ",SF!B150,1) + 1,LEN(SF!B150))</f>
        <v>LUCREZIA</v>
      </c>
      <c r="C43" t="str">
        <f t="shared" si="0"/>
        <v>BOCCASILE LUCREZIA</v>
      </c>
    </row>
    <row r="44" spans="1:3" x14ac:dyDescent="0.25">
      <c r="A44" t="str">
        <f>LEFT(SF!B222,FIND(" ",SF!B222,1))</f>
        <v xml:space="preserve">BOERO </v>
      </c>
      <c r="B44" t="str">
        <f>MID(SF!B222,SEARCH(" ",SF!B222,1) + 1,LEN(SF!B222))</f>
        <v>EWA</v>
      </c>
      <c r="C44" t="str">
        <f t="shared" si="0"/>
        <v>BOERO EWA</v>
      </c>
    </row>
    <row r="45" spans="1:3" x14ac:dyDescent="0.25">
      <c r="A45" t="str">
        <f>LEFT(SF!B132,FIND(" ",SF!B132,1))</f>
        <v xml:space="preserve">BOLFO </v>
      </c>
      <c r="B45" t="str">
        <f>MID(SF!B132,SEARCH(" ",SF!B132,1) + 1,LEN(SF!B132))</f>
        <v>LUCREZIA</v>
      </c>
      <c r="C45" t="str">
        <f t="shared" si="0"/>
        <v>BOLFO LUCREZIA</v>
      </c>
    </row>
    <row r="46" spans="1:3" x14ac:dyDescent="0.25">
      <c r="A46" t="str">
        <f>LEFT(SF!B268,FIND(" ",SF!B268,1))</f>
        <v xml:space="preserve">BONANNO </v>
      </c>
      <c r="B46" t="str">
        <f>MID(SF!B268,SEARCH(" ",SF!B268,1) + 1,LEN(SF!B268))</f>
        <v>GIADA</v>
      </c>
      <c r="C46" t="str">
        <f t="shared" si="0"/>
        <v>BONANNO GIADA</v>
      </c>
    </row>
    <row r="47" spans="1:3" x14ac:dyDescent="0.25">
      <c r="A47" t="str">
        <f>LEFT(SF!B93,FIND(" ",SF!B93,1))</f>
        <v xml:space="preserve">BONINO </v>
      </c>
      <c r="B47" t="str">
        <f>MID(SF!B93,SEARCH(" ",SF!B93,1) + 1,LEN(SF!B93))</f>
        <v>CLARA</v>
      </c>
      <c r="C47" t="str">
        <f t="shared" si="0"/>
        <v>BONINO CLARA</v>
      </c>
    </row>
    <row r="48" spans="1:3" x14ac:dyDescent="0.25">
      <c r="A48" t="str">
        <f>LEFT(SF!B248,FIND(" ",SF!B248,1))</f>
        <v xml:space="preserve">BORRELLI </v>
      </c>
      <c r="B48" t="str">
        <f>MID(SF!B248,SEARCH(" ",SF!B248,1) + 1,LEN(SF!B248))</f>
        <v>ANNA</v>
      </c>
      <c r="C48" t="str">
        <f t="shared" si="0"/>
        <v>BORRELLI ANNA</v>
      </c>
    </row>
    <row r="49" spans="1:3" x14ac:dyDescent="0.25">
      <c r="A49" t="str">
        <f>LEFT(SF!B389,FIND(" ",SF!B389,1))</f>
        <v xml:space="preserve">BOSCO </v>
      </c>
      <c r="B49" t="str">
        <f>MID(SF!B389,SEARCH(" ",SF!B389,1) + 1,LEN(SF!B389))</f>
        <v>LUNA CELESTE</v>
      </c>
      <c r="C49" t="str">
        <f t="shared" si="0"/>
        <v>BOSCO LUNA CELESTE</v>
      </c>
    </row>
    <row r="50" spans="1:3" x14ac:dyDescent="0.25">
      <c r="A50" t="str">
        <f>LEFT(SF!B338,FIND(" ",SF!B338,1))</f>
        <v xml:space="preserve">BOTTIERO </v>
      </c>
      <c r="B50" t="str">
        <f>MID(SF!B338,SEARCH(" ",SF!B338,1) + 1,LEN(SF!B338))</f>
        <v>BEATRICE</v>
      </c>
      <c r="C50" t="str">
        <f t="shared" si="0"/>
        <v>BOTTIERO BEATRICE</v>
      </c>
    </row>
    <row r="51" spans="1:3" x14ac:dyDescent="0.25">
      <c r="A51" t="str">
        <f>LEFT(SF!B135,FIND(" ",SF!B135,1))</f>
        <v xml:space="preserve">BOVERI </v>
      </c>
      <c r="B51" t="str">
        <f>MID(SF!B135,SEARCH(" ",SF!B135,1) + 1,LEN(SF!B135))</f>
        <v>ANNA</v>
      </c>
      <c r="C51" t="str">
        <f t="shared" si="0"/>
        <v>BOVERI ANNA</v>
      </c>
    </row>
    <row r="52" spans="1:3" x14ac:dyDescent="0.25">
      <c r="A52" t="str">
        <f>LEFT(SF!B193,FIND(" ",SF!B193,1))</f>
        <v xml:space="preserve">BOZZA </v>
      </c>
      <c r="B52" t="str">
        <f>MID(SF!B193,SEARCH(" ",SF!B193,1) + 1,LEN(SF!B193))</f>
        <v>ANGELA</v>
      </c>
      <c r="C52" t="str">
        <f t="shared" si="0"/>
        <v>BOZZA ANGELA</v>
      </c>
    </row>
    <row r="53" spans="1:3" x14ac:dyDescent="0.25">
      <c r="A53" t="str">
        <f>LEFT(SF!B282,FIND(" ",SF!B282,1))</f>
        <v xml:space="preserve">BOZZA </v>
      </c>
      <c r="B53" t="str">
        <f>MID(SF!B282,SEARCH(" ",SF!B282,1) + 1,LEN(SF!B282))</f>
        <v>GIOVANNA</v>
      </c>
      <c r="C53" t="str">
        <f t="shared" si="0"/>
        <v>BOZZA GIOVANNA</v>
      </c>
    </row>
    <row r="54" spans="1:3" x14ac:dyDescent="0.25">
      <c r="A54" t="str">
        <f>LEFT(SF!B246,FIND(" ",SF!B246,1))</f>
        <v xml:space="preserve">BOZZONI </v>
      </c>
      <c r="B54" t="str">
        <f>MID(SF!B246,SEARCH(" ",SF!B246,1) + 1,LEN(SF!B246))</f>
        <v>ERICA</v>
      </c>
      <c r="C54" t="str">
        <f t="shared" si="0"/>
        <v>BOZZONI ERICA</v>
      </c>
    </row>
    <row r="55" spans="1:3" x14ac:dyDescent="0.25">
      <c r="A55" t="str">
        <f>LEFT(SF!B310,FIND(" ",SF!B310,1))</f>
        <v xml:space="preserve">BRAMBILLA </v>
      </c>
      <c r="B55" t="str">
        <f>MID(SF!B310,SEARCH(" ",SF!B310,1) + 1,LEN(SF!B310))</f>
        <v>CARLOTTA</v>
      </c>
      <c r="C55" t="str">
        <f t="shared" si="0"/>
        <v>BRAMBILLA CARLOTTA</v>
      </c>
    </row>
    <row r="56" spans="1:3" x14ac:dyDescent="0.25">
      <c r="A56" t="str">
        <f>LEFT(SF!B482,FIND(" ",SF!B482,1))</f>
        <v xml:space="preserve">BRANCA </v>
      </c>
      <c r="B56" t="str">
        <f>MID(SF!B482,SEARCH(" ",SF!B482,1) + 1,LEN(SF!B482))</f>
        <v>MARIA</v>
      </c>
      <c r="C56" t="str">
        <f t="shared" si="0"/>
        <v>BRANCA MARIA</v>
      </c>
    </row>
    <row r="57" spans="1:3" x14ac:dyDescent="0.25">
      <c r="A57" t="str">
        <f>LEFT(SF!B366,FIND(" ",SF!B366,1))</f>
        <v xml:space="preserve">BRANDSTÄTTER </v>
      </c>
      <c r="B57" t="str">
        <f>MID(SF!B366,SEARCH(" ",SF!B366,1) + 1,LEN(SF!B366))</f>
        <v>KATHRIN</v>
      </c>
      <c r="C57" t="str">
        <f t="shared" si="0"/>
        <v>BRANDSTÄTTER KATHRIN</v>
      </c>
    </row>
    <row r="58" spans="1:3" x14ac:dyDescent="0.25">
      <c r="A58" t="str">
        <f>LEFT(SF!B117,FIND(" ",SF!B117,1))</f>
        <v xml:space="preserve">BRUGGER </v>
      </c>
      <c r="B58" t="str">
        <f>MID(SF!B117,SEARCH(" ",SF!B117,1) + 1,LEN(SF!B117))</f>
        <v>MAGDALENA</v>
      </c>
      <c r="C58" t="str">
        <f t="shared" si="0"/>
        <v>BRUGGER MAGDALENA</v>
      </c>
    </row>
    <row r="59" spans="1:3" x14ac:dyDescent="0.25">
      <c r="A59" t="str">
        <f>LEFT(SF!B195,FIND(" ",SF!B195,1))</f>
        <v xml:space="preserve">BRUNDU </v>
      </c>
      <c r="B59" t="str">
        <f>MID(SF!B195,SEARCH(" ",SF!B195,1) + 1,LEN(SF!B195))</f>
        <v>CELESTE</v>
      </c>
      <c r="C59" t="str">
        <f t="shared" si="0"/>
        <v>BRUNDU CELESTE</v>
      </c>
    </row>
    <row r="60" spans="1:3" x14ac:dyDescent="0.25">
      <c r="A60" t="str">
        <f>LEFT(SF!B124,FIND(" ",SF!B124,1))</f>
        <v xml:space="preserve">BRUNELLO </v>
      </c>
      <c r="B60" t="str">
        <f>MID(SF!B124,SEARCH(" ",SF!B124,1) + 1,LEN(SF!B124))</f>
        <v>ALESSIA</v>
      </c>
      <c r="C60" t="str">
        <f t="shared" si="0"/>
        <v>BRUNELLO ALESSIA</v>
      </c>
    </row>
    <row r="61" spans="1:3" x14ac:dyDescent="0.25">
      <c r="A61" t="str">
        <f>LEFT(SF!B393,FIND(" ",SF!B393,1))</f>
        <v xml:space="preserve">BRUNETTA </v>
      </c>
      <c r="B61" t="str">
        <f>MID(SF!B393,SEARCH(" ",SF!B393,1) + 1,LEN(SF!B393))</f>
        <v>AGNESE</v>
      </c>
      <c r="C61" t="str">
        <f t="shared" si="0"/>
        <v>BRUNETTA AGNESE</v>
      </c>
    </row>
    <row r="62" spans="1:3" x14ac:dyDescent="0.25">
      <c r="A62" t="str">
        <f>LEFT(SF!B453,FIND(" ",SF!B453,1))</f>
        <v xml:space="preserve">BUDRONI </v>
      </c>
      <c r="B62" t="str">
        <f>MID(SF!B453,SEARCH(" ",SF!B453,1) + 1,LEN(SF!B453))</f>
        <v>VALENTINA</v>
      </c>
      <c r="C62" t="str">
        <f t="shared" si="0"/>
        <v>BUDRONI VALENTINA</v>
      </c>
    </row>
    <row r="63" spans="1:3" x14ac:dyDescent="0.25">
      <c r="A63" t="str">
        <f>LEFT(SF!B54,FIND(" ",SF!B54,1))</f>
        <v xml:space="preserve">CABILES </v>
      </c>
      <c r="B63" t="str">
        <f>MID(SF!B54,SEARCH(" ",SF!B54,1) + 1,LEN(SF!B54))</f>
        <v>ANIZETTE HARINA</v>
      </c>
      <c r="C63" t="str">
        <f t="shared" si="0"/>
        <v>CABILES ANIZETTE HARINA</v>
      </c>
    </row>
    <row r="64" spans="1:3" x14ac:dyDescent="0.25">
      <c r="A64" t="str">
        <f>LEFT(SF!B235,FIND(" ",SF!B235,1))</f>
        <v xml:space="preserve">CALABRESE </v>
      </c>
      <c r="B64" t="str">
        <f>MID(SF!B235,SEARCH(" ",SF!B235,1) + 1,LEN(SF!B235))</f>
        <v>ILARIA</v>
      </c>
      <c r="C64" t="str">
        <f t="shared" si="0"/>
        <v>CALABRESE ILARIA</v>
      </c>
    </row>
    <row r="65" spans="1:3" x14ac:dyDescent="0.25">
      <c r="A65" t="str">
        <f>LEFT(SF!B169,FIND(" ",SF!B169,1))</f>
        <v xml:space="preserve">CALANNA </v>
      </c>
      <c r="B65" t="str">
        <f>MID(SF!B169,SEARCH(" ",SF!B169,1) + 1,LEN(SF!B169))</f>
        <v>CLAUDIA</v>
      </c>
      <c r="C65" t="str">
        <f t="shared" si="0"/>
        <v>CALANNA CLAUDIA</v>
      </c>
    </row>
    <row r="66" spans="1:3" x14ac:dyDescent="0.25">
      <c r="A66" t="str">
        <f>LEFT(SF!B326,FIND(" ",SF!B326,1))</f>
        <v xml:space="preserve">CALZA </v>
      </c>
      <c r="B66" t="str">
        <f>MID(SF!B326,SEARCH(" ",SF!B326,1) + 1,LEN(SF!B326))</f>
        <v>MADDALENA</v>
      </c>
      <c r="C66" t="str">
        <f t="shared" ref="C66:C129" si="1">A66 &amp; B66</f>
        <v>CALZA MADDALENA</v>
      </c>
    </row>
    <row r="67" spans="1:3" x14ac:dyDescent="0.25">
      <c r="A67" t="str">
        <f>LEFT(SF!B27,FIND(" ",SF!B27,1))</f>
        <v xml:space="preserve">CAMEROTA </v>
      </c>
      <c r="B67" t="str">
        <f>MID(SF!B27,SEARCH(" ",SF!B27,1) + 1,LEN(SF!B27))</f>
        <v>SOFIA</v>
      </c>
      <c r="C67" t="str">
        <f t="shared" si="1"/>
        <v>CAMEROTA SOFIA</v>
      </c>
    </row>
    <row r="68" spans="1:3" x14ac:dyDescent="0.25">
      <c r="A68" t="str">
        <f>LEFT(SF!B460,FIND(" ",SF!B460,1))</f>
        <v xml:space="preserve">CANEPA </v>
      </c>
      <c r="B68" t="str">
        <f>MID(SF!B460,SEARCH(" ",SF!B460,1) + 1,LEN(SF!B460))</f>
        <v>ALICE</v>
      </c>
      <c r="C68" t="str">
        <f t="shared" si="1"/>
        <v>CANEPA ALICE</v>
      </c>
    </row>
    <row r="69" spans="1:3" x14ac:dyDescent="0.25">
      <c r="A69" t="str">
        <f>LEFT(SF!B392,FIND(" ",SF!B392,1))</f>
        <v xml:space="preserve">CAPRIOLO </v>
      </c>
      <c r="B69" t="str">
        <f>MID(SF!B392,SEARCH(" ",SF!B392,1) + 1,LEN(SF!B392))</f>
        <v>SUSANNA</v>
      </c>
      <c r="C69" t="str">
        <f t="shared" si="1"/>
        <v>CAPRIOLO SUSANNA</v>
      </c>
    </row>
    <row r="70" spans="1:3" x14ac:dyDescent="0.25">
      <c r="A70" t="str">
        <f>LEFT(SF!B68,FIND(" ",SF!B68,1))</f>
        <v xml:space="preserve">CAPUZZI </v>
      </c>
      <c r="B70" t="str">
        <f>MID(SF!B68,SEARCH(" ",SF!B68,1) + 1,LEN(SF!B68))</f>
        <v>ALICE</v>
      </c>
      <c r="C70" t="str">
        <f t="shared" si="1"/>
        <v>CAPUZZI ALICE</v>
      </c>
    </row>
    <row r="71" spans="1:3" x14ac:dyDescent="0.25">
      <c r="A71" t="str">
        <f>LEFT(SF!B118,FIND(" ",SF!B118,1))</f>
        <v xml:space="preserve">CAPUZZI </v>
      </c>
      <c r="B71" t="str">
        <f>MID(SF!B118,SEARCH(" ",SF!B118,1) + 1,LEN(SF!B118))</f>
        <v>GIADA</v>
      </c>
      <c r="C71" t="str">
        <f t="shared" si="1"/>
        <v>CAPUZZI GIADA</v>
      </c>
    </row>
    <row r="72" spans="1:3" x14ac:dyDescent="0.25">
      <c r="A72" t="str">
        <f>LEFT(SF!B327,FIND(" ",SF!B327,1))</f>
        <v xml:space="preserve">CARAPEZZA </v>
      </c>
      <c r="B72" t="str">
        <f>MID(SF!B327,SEARCH(" ",SF!B327,1) + 1,LEN(SF!B327))</f>
        <v>FLAVIA</v>
      </c>
      <c r="C72" t="str">
        <f t="shared" si="1"/>
        <v>CARAPEZZA FLAVIA</v>
      </c>
    </row>
    <row r="73" spans="1:3" x14ac:dyDescent="0.25">
      <c r="A73" t="str">
        <f>LEFT(SF!B214,FIND(" ",SF!B214,1))</f>
        <v xml:space="preserve">CARBOGNIN </v>
      </c>
      <c r="B73" t="str">
        <f>MID(SF!B214,SEARCH(" ",SF!B214,1) + 1,LEN(SF!B214))</f>
        <v>ALESSANDRA</v>
      </c>
      <c r="C73" t="str">
        <f t="shared" si="1"/>
        <v>CARBOGNIN ALESSANDRA</v>
      </c>
    </row>
    <row r="74" spans="1:3" x14ac:dyDescent="0.25">
      <c r="A74" t="str">
        <f>LEFT(SF!B78,FIND(" ",SF!B78,1))</f>
        <v xml:space="preserve">CARELLA </v>
      </c>
      <c r="B74" t="str">
        <f>MID(SF!B78,SEARCH(" ",SF!B78,1) + 1,LEN(SF!B78))</f>
        <v>VERONICA</v>
      </c>
      <c r="C74" t="str">
        <f t="shared" si="1"/>
        <v>CARELLA VERONICA</v>
      </c>
    </row>
    <row r="75" spans="1:3" x14ac:dyDescent="0.25">
      <c r="A75" t="str">
        <f>LEFT(SF!B380,FIND(" ",SF!B380,1))</f>
        <v xml:space="preserve">CARELLA </v>
      </c>
      <c r="B75" t="str">
        <f>MID(SF!B380,SEARCH(" ",SF!B380,1) + 1,LEN(SF!B380))</f>
        <v>YASMIN</v>
      </c>
      <c r="C75" t="str">
        <f t="shared" si="1"/>
        <v>CARELLA YASMIN</v>
      </c>
    </row>
    <row r="76" spans="1:3" x14ac:dyDescent="0.25">
      <c r="A76" t="str">
        <f>LEFT(SF!B257,FIND(" ",SF!B257,1))</f>
        <v xml:space="preserve">CARIA </v>
      </c>
      <c r="B76" t="str">
        <f>MID(SF!B257,SEARCH(" ",SF!B257,1) + 1,LEN(SF!B257))</f>
        <v>GIADA</v>
      </c>
      <c r="C76" t="str">
        <f t="shared" si="1"/>
        <v>CARIA GIADA</v>
      </c>
    </row>
    <row r="77" spans="1:3" x14ac:dyDescent="0.25">
      <c r="A77" t="str">
        <f>LEFT(SF!B156,FIND(" ",SF!B156,1))</f>
        <v xml:space="preserve">CARTA </v>
      </c>
      <c r="B77" t="str">
        <f>MID(SF!B156,SEARCH(" ",SF!B156,1) + 1,LEN(SF!B156))</f>
        <v>FEDERICA</v>
      </c>
      <c r="C77" t="str">
        <f t="shared" si="1"/>
        <v>CARTA FEDERICA</v>
      </c>
    </row>
    <row r="78" spans="1:3" x14ac:dyDescent="0.25">
      <c r="A78" t="str">
        <f>LEFT(SF!B237,FIND(" ",SF!B237,1))</f>
        <v xml:space="preserve">CARUSO </v>
      </c>
      <c r="B78" t="str">
        <f>MID(SF!B237,SEARCH(" ",SF!B237,1) + 1,LEN(SF!B237))</f>
        <v>ANGELA</v>
      </c>
      <c r="C78" t="str">
        <f t="shared" si="1"/>
        <v>CARUSO ANGELA</v>
      </c>
    </row>
    <row r="79" spans="1:3" x14ac:dyDescent="0.25">
      <c r="A79" t="str">
        <f>LEFT(SF!B476,FIND(" ",SF!B476,1))</f>
        <v xml:space="preserve">CARUSO </v>
      </c>
      <c r="B79" t="str">
        <f>MID(SF!B476,SEARCH(" ",SF!B476,1) + 1,LEN(SF!B476))</f>
        <v>ANNA MARIA</v>
      </c>
      <c r="C79" t="str">
        <f t="shared" si="1"/>
        <v>CARUSO ANNA MARIA</v>
      </c>
    </row>
    <row r="80" spans="1:3" x14ac:dyDescent="0.25">
      <c r="A80" t="str">
        <f>LEFT(SF!B294,FIND(" ",SF!B294,1))</f>
        <v xml:space="preserve">CASCARDO </v>
      </c>
      <c r="B80" t="str">
        <f>MID(SF!B294,SEARCH(" ",SF!B294,1) + 1,LEN(SF!B294))</f>
        <v>CLARISSA</v>
      </c>
      <c r="C80" t="str">
        <f t="shared" si="1"/>
        <v>CASCARDO CLARISSA</v>
      </c>
    </row>
    <row r="81" spans="1:3" x14ac:dyDescent="0.25">
      <c r="A81" t="str">
        <f>LEFT(SF!B425,FIND(" ",SF!B425,1))</f>
        <v xml:space="preserve">CASSANO </v>
      </c>
      <c r="B81" t="str">
        <f>MID(SF!B425,SEARCH(" ",SF!B425,1) + 1,LEN(SF!B425))</f>
        <v>SABRINA</v>
      </c>
      <c r="C81" t="str">
        <f t="shared" si="1"/>
        <v>CASSANO SABRINA</v>
      </c>
    </row>
    <row r="82" spans="1:3" x14ac:dyDescent="0.25">
      <c r="A82" t="str">
        <f>LEFT(SF!B357,FIND(" ",SF!B357,1))</f>
        <v xml:space="preserve">CASSARO </v>
      </c>
      <c r="B82" t="str">
        <f>MID(SF!B357,SEARCH(" ",SF!B357,1) + 1,LEN(SF!B357))</f>
        <v>BENEDETTA</v>
      </c>
      <c r="C82" t="str">
        <f t="shared" si="1"/>
        <v>CASSARO BENEDETTA</v>
      </c>
    </row>
    <row r="83" spans="1:3" x14ac:dyDescent="0.25">
      <c r="A83" t="str">
        <f>LEFT(SF!B67,FIND(" ",SF!B67,1))</f>
        <v xml:space="preserve">CASTELLANA </v>
      </c>
      <c r="B83" t="str">
        <f>MID(SF!B67,SEARCH(" ",SF!B67,1) + 1,LEN(SF!B67))</f>
        <v>ANDREA</v>
      </c>
      <c r="C83" t="str">
        <f t="shared" si="1"/>
        <v>CASTELLANA ANDREA</v>
      </c>
    </row>
    <row r="84" spans="1:3" x14ac:dyDescent="0.25">
      <c r="A84" t="str">
        <f>LEFT(SF!B468,FIND(" ",SF!B468,1))</f>
        <v xml:space="preserve">CATI </v>
      </c>
      <c r="B84" t="str">
        <f>MID(SF!B468,SEARCH(" ",SF!B468,1) + 1,LEN(SF!B468))</f>
        <v>MELANIA</v>
      </c>
      <c r="C84" t="str">
        <f t="shared" si="1"/>
        <v>CATI MELANIA</v>
      </c>
    </row>
    <row r="85" spans="1:3" x14ac:dyDescent="0.25">
      <c r="A85" t="str">
        <f>LEFT(SF!B119,FIND(" ",SF!B119,1))</f>
        <v xml:space="preserve">CAU </v>
      </c>
      <c r="B85" t="str">
        <f>MID(SF!B119,SEARCH(" ",SF!B119,1) + 1,LEN(SF!B119))</f>
        <v>MARTA</v>
      </c>
      <c r="C85" t="str">
        <f t="shared" si="1"/>
        <v>CAU MARTA</v>
      </c>
    </row>
    <row r="86" spans="1:3" x14ac:dyDescent="0.25">
      <c r="A86" t="str">
        <f>LEFT(SF!B452,FIND(" ",SF!B452,1))</f>
        <v xml:space="preserve">CAVALERI </v>
      </c>
      <c r="B86" t="str">
        <f>MID(SF!B452,SEARCH(" ",SF!B452,1) + 1,LEN(SF!B452))</f>
        <v>JESSICA</v>
      </c>
      <c r="C86" t="str">
        <f t="shared" si="1"/>
        <v>CAVALERI JESSICA</v>
      </c>
    </row>
    <row r="87" spans="1:3" x14ac:dyDescent="0.25">
      <c r="A87" t="str">
        <f>LEFT(SF!B330,FIND(" ",SF!B330,1))</f>
        <v xml:space="preserve">CAVALLARO </v>
      </c>
      <c r="B87" t="str">
        <f>MID(SF!B330,SEARCH(" ",SF!B330,1) + 1,LEN(SF!B330))</f>
        <v>GIADA</v>
      </c>
      <c r="C87" t="str">
        <f t="shared" si="1"/>
        <v>CAVALLARO GIADA</v>
      </c>
    </row>
    <row r="88" spans="1:3" x14ac:dyDescent="0.25">
      <c r="A88" t="str">
        <f>LEFT(SF!B109,FIND(" ",SF!B109,1))</f>
        <v xml:space="preserve">CELIA </v>
      </c>
      <c r="B88" t="str">
        <f>MID(SF!B109,SEARCH(" ",SF!B109,1) + 1,LEN(SF!B109))</f>
        <v>STEFANIA</v>
      </c>
      <c r="C88" t="str">
        <f t="shared" si="1"/>
        <v>CELIA STEFANIA</v>
      </c>
    </row>
    <row r="89" spans="1:3" x14ac:dyDescent="0.25">
      <c r="A89" t="str">
        <f>LEFT(SF!B243,FIND(" ",SF!B243,1))</f>
        <v xml:space="preserve">CERQUA </v>
      </c>
      <c r="B89" t="str">
        <f>MID(SF!B243,SEARCH(" ",SF!B243,1) + 1,LEN(SF!B243))</f>
        <v>MARTINA</v>
      </c>
      <c r="C89" t="str">
        <f t="shared" si="1"/>
        <v>CERQUA MARTINA</v>
      </c>
    </row>
    <row r="90" spans="1:3" x14ac:dyDescent="0.25">
      <c r="A90" t="str">
        <f>LEFT(SF!B456,FIND(" ",SF!B456,1))</f>
        <v xml:space="preserve">CHEW </v>
      </c>
      <c r="B90" t="str">
        <f>MID(SF!B456,SEARCH(" ",SF!B456,1) + 1,LEN(SF!B456))</f>
        <v>LEUNG COURTNEY</v>
      </c>
      <c r="C90" t="str">
        <f t="shared" si="1"/>
        <v>CHEW LEUNG COURTNEY</v>
      </c>
    </row>
    <row r="91" spans="1:3" x14ac:dyDescent="0.25">
      <c r="A91" t="str">
        <f>LEFT(SF!B287,FIND(" ",SF!B287,1))</f>
        <v xml:space="preserve">CHILOIRO </v>
      </c>
      <c r="B91" t="str">
        <f>MID(SF!B287,SEARCH(" ",SF!B287,1) + 1,LEN(SF!B287))</f>
        <v>GIULIA</v>
      </c>
      <c r="C91" t="str">
        <f t="shared" si="1"/>
        <v>CHILOIRO GIULIA</v>
      </c>
    </row>
    <row r="92" spans="1:3" x14ac:dyDescent="0.25">
      <c r="A92" t="str">
        <f>LEFT(SF!B108,FIND(" ",SF!B108,1))</f>
        <v xml:space="preserve">CHINNICI </v>
      </c>
      <c r="B92" t="str">
        <f>MID(SF!B108,SEARCH(" ",SF!B108,1) + 1,LEN(SF!B108))</f>
        <v>GRAZIA</v>
      </c>
      <c r="C92" t="str">
        <f t="shared" si="1"/>
        <v>CHINNICI GRAZIA</v>
      </c>
    </row>
    <row r="93" spans="1:3" x14ac:dyDescent="0.25">
      <c r="A93" t="str">
        <f>LEFT(SF!B184,FIND(" ",SF!B184,1))</f>
        <v xml:space="preserve">CHIORAZZO </v>
      </c>
      <c r="B93" t="str">
        <f>MID(SF!B184,SEARCH(" ",SF!B184,1) + 1,LEN(SF!B184))</f>
        <v>ANTONELLA</v>
      </c>
      <c r="C93" t="str">
        <f t="shared" si="1"/>
        <v>CHIORAZZO ANTONELLA</v>
      </c>
    </row>
    <row r="94" spans="1:3" x14ac:dyDescent="0.25">
      <c r="A94" t="str">
        <f>LEFT(SF!B137,FIND(" ",SF!B137,1))</f>
        <v xml:space="preserve">CHITTO' </v>
      </c>
      <c r="B94" t="str">
        <f>MID(SF!B137,SEARCH(" ",SF!B137,1) + 1,LEN(SF!B137))</f>
        <v>LUCREZIA</v>
      </c>
      <c r="C94" t="str">
        <f t="shared" si="1"/>
        <v>CHITTO' LUCREZIA</v>
      </c>
    </row>
    <row r="95" spans="1:3" x14ac:dyDescent="0.25">
      <c r="A95" t="str">
        <f>LEFT(SF!B230,FIND(" ",SF!B230,1))</f>
        <v xml:space="preserve">CHIURLIA </v>
      </c>
      <c r="B95" t="str">
        <f>MID(SF!B230,SEARCH(" ",SF!B230,1) + 1,LEN(SF!B230))</f>
        <v>GIULIA</v>
      </c>
      <c r="C95" t="str">
        <f t="shared" si="1"/>
        <v>CHIURLIA GIULIA</v>
      </c>
    </row>
    <row r="96" spans="1:3" x14ac:dyDescent="0.25">
      <c r="A96" t="str">
        <f>LEFT(SF!B308,FIND(" ",SF!B308,1))</f>
        <v xml:space="preserve">CIANCI </v>
      </c>
      <c r="B96" t="str">
        <f>MID(SF!B308,SEARCH(" ",SF!B308,1) + 1,LEN(SF!B308))</f>
        <v>CATERINA</v>
      </c>
      <c r="C96" t="str">
        <f t="shared" si="1"/>
        <v>CIANCI CATERINA</v>
      </c>
    </row>
    <row r="97" spans="1:3" x14ac:dyDescent="0.25">
      <c r="A97" t="str">
        <f>LEFT(SF!B263,FIND(" ",SF!B263,1))</f>
        <v xml:space="preserve">CIARDI </v>
      </c>
      <c r="B97" t="str">
        <f>MID(SF!B263,SEARCH(" ",SF!B263,1) + 1,LEN(SF!B263))</f>
        <v>ALESSIA</v>
      </c>
      <c r="C97" t="str">
        <f t="shared" si="1"/>
        <v>CIARDI ALESSIA</v>
      </c>
    </row>
    <row r="98" spans="1:3" x14ac:dyDescent="0.25">
      <c r="A98" t="str">
        <f>LEFT(SF!B59,FIND(" ",SF!B59,1))</f>
        <v xml:space="preserve">CIMINI </v>
      </c>
      <c r="B98" t="str">
        <f>MID(SF!B59,SEARCH(" ",SF!B59,1) + 1,LEN(SF!B59))</f>
        <v>GIULIA</v>
      </c>
      <c r="C98" t="str">
        <f t="shared" si="1"/>
        <v>CIMINI GIULIA</v>
      </c>
    </row>
    <row r="99" spans="1:3" x14ac:dyDescent="0.25">
      <c r="A99" t="str">
        <f>LEFT(SF!B311,FIND(" ",SF!B311,1))</f>
        <v xml:space="preserve">CLAUSEN </v>
      </c>
      <c r="B99" t="str">
        <f>MID(SF!B311,SEARCH(" ",SF!B311,1) + 1,LEN(SF!B311))</f>
        <v>SUSAN</v>
      </c>
      <c r="C99" t="str">
        <f t="shared" si="1"/>
        <v>CLAUSEN SUSAN</v>
      </c>
    </row>
    <row r="100" spans="1:3" x14ac:dyDescent="0.25">
      <c r="A100" t="str">
        <f>LEFT(SF!B399,FIND(" ",SF!B399,1))</f>
        <v xml:space="preserve">COCCOLI </v>
      </c>
      <c r="B100" t="str">
        <f>MID(SF!B399,SEARCH(" ",SF!B399,1) + 1,LEN(SF!B399))</f>
        <v>SARA</v>
      </c>
      <c r="C100" t="str">
        <f t="shared" si="1"/>
        <v>COCCOLI SARA</v>
      </c>
    </row>
    <row r="101" spans="1:3" x14ac:dyDescent="0.25">
      <c r="A101" t="str">
        <f>LEFT(SF!B342,FIND(" ",SF!B342,1))</f>
        <v xml:space="preserve">COCISIU </v>
      </c>
      <c r="B101" t="str">
        <f>MID(SF!B342,SEARCH(" ",SF!B342,1) + 1,LEN(SF!B342))</f>
        <v>ELIZA MARIA</v>
      </c>
      <c r="C101" t="str">
        <f t="shared" si="1"/>
        <v>COCISIU ELIZA MARIA</v>
      </c>
    </row>
    <row r="102" spans="1:3" x14ac:dyDescent="0.25">
      <c r="A102" t="str">
        <f>LEFT(SF!B297,FIND(" ",SF!B297,1))</f>
        <v xml:space="preserve">COMANDULI </v>
      </c>
      <c r="B102" t="str">
        <f>MID(SF!B297,SEARCH(" ",SF!B297,1) + 1,LEN(SF!B297))</f>
        <v>MARIANNA</v>
      </c>
      <c r="C102" t="str">
        <f t="shared" si="1"/>
        <v>COMANDULI MARIANNA</v>
      </c>
    </row>
    <row r="103" spans="1:3" x14ac:dyDescent="0.25">
      <c r="A103" t="str">
        <f>LEFT(SF!B419,FIND(" ",SF!B419,1))</f>
        <v xml:space="preserve">CONIGLIARO </v>
      </c>
      <c r="B103" t="str">
        <f>MID(SF!B419,SEARCH(" ",SF!B419,1) + 1,LEN(SF!B419))</f>
        <v>GIULIA</v>
      </c>
      <c r="C103" t="str">
        <f t="shared" si="1"/>
        <v>CONIGLIARO GIULIA</v>
      </c>
    </row>
    <row r="104" spans="1:3" x14ac:dyDescent="0.25">
      <c r="A104" t="str">
        <f>LEFT(SF!B441,FIND(" ",SF!B441,1))</f>
        <v xml:space="preserve">CONSONNI </v>
      </c>
      <c r="B104" t="str">
        <f>MID(SF!B441,SEARCH(" ",SF!B441,1) + 1,LEN(SF!B441))</f>
        <v>FRANCESCA</v>
      </c>
      <c r="C104" t="str">
        <f t="shared" si="1"/>
        <v>CONSONNI FRANCESCA</v>
      </c>
    </row>
    <row r="105" spans="1:3" x14ac:dyDescent="0.25">
      <c r="A105" t="str">
        <f>LEFT(SF!B66,FIND(" ",SF!B66,1))</f>
        <v xml:space="preserve">CORADAZZI </v>
      </c>
      <c r="B105" t="str">
        <f>MID(SF!B66,SEARCH(" ",SF!B66,1) + 1,LEN(SF!B66))</f>
        <v>GIULIA</v>
      </c>
      <c r="C105" t="str">
        <f t="shared" si="1"/>
        <v>CORADAZZI GIULIA</v>
      </c>
    </row>
    <row r="106" spans="1:3" x14ac:dyDescent="0.25">
      <c r="A106" t="str">
        <f>LEFT(SF!B21,FIND(" ",SF!B21,1))</f>
        <v xml:space="preserve">CORSINI </v>
      </c>
      <c r="B106" t="str">
        <f>MID(SF!B21,SEARCH(" ",SF!B21,1) + 1,LEN(SF!B21))</f>
        <v>MARTINA</v>
      </c>
      <c r="C106" t="str">
        <f t="shared" si="1"/>
        <v>CORSINI MARTINA</v>
      </c>
    </row>
    <row r="107" spans="1:3" x14ac:dyDescent="0.25">
      <c r="A107" t="str">
        <f>LEFT(SF!B312,FIND(" ",SF!B312,1))</f>
        <v xml:space="preserve">COSENTINO </v>
      </c>
      <c r="B107" t="str">
        <f>MID(SF!B312,SEARCH(" ",SF!B312,1) + 1,LEN(SF!B312))</f>
        <v>ALENA</v>
      </c>
      <c r="C107" t="str">
        <f t="shared" si="1"/>
        <v>COSENTINO ALENA</v>
      </c>
    </row>
    <row r="108" spans="1:3" x14ac:dyDescent="0.25">
      <c r="A108" t="str">
        <f>LEFT(SF!B81,FIND(" ",SF!B81,1))</f>
        <v xml:space="preserve">COSTIUC </v>
      </c>
      <c r="B108" t="str">
        <f>MID(SF!B81,SEARCH(" ",SF!B81,1) + 1,LEN(SF!B81))</f>
        <v>DIANA</v>
      </c>
      <c r="C108" t="str">
        <f t="shared" si="1"/>
        <v>COSTIUC DIANA</v>
      </c>
    </row>
    <row r="109" spans="1:3" x14ac:dyDescent="0.25">
      <c r="A109" t="str">
        <f>LEFT(SF!B264,FIND(" ",SF!B264,1))</f>
        <v xml:space="preserve">COZZOLINO </v>
      </c>
      <c r="B109" t="str">
        <f>MID(SF!B264,SEARCH(" ",SF!B264,1) + 1,LEN(SF!B264))</f>
        <v>IDA</v>
      </c>
      <c r="C109" t="str">
        <f t="shared" si="1"/>
        <v>COZZOLINO IDA</v>
      </c>
    </row>
    <row r="110" spans="1:3" x14ac:dyDescent="0.25">
      <c r="A110" t="str">
        <f>LEFT(SF!B445,FIND(" ",SF!B445,1))</f>
        <v xml:space="preserve">CRAVERO </v>
      </c>
      <c r="B110" t="str">
        <f>MID(SF!B445,SEARCH(" ",SF!B445,1) + 1,LEN(SF!B445))</f>
        <v>MARIA CHIARA</v>
      </c>
      <c r="C110" t="str">
        <f t="shared" si="1"/>
        <v>CRAVERO MARIA CHIARA</v>
      </c>
    </row>
    <row r="111" spans="1:3" x14ac:dyDescent="0.25">
      <c r="A111" t="str">
        <f>LEFT(SF!B28,FIND(" ",SF!B28,1))</f>
        <v xml:space="preserve">CULICCHIA </v>
      </c>
      <c r="B111" t="str">
        <f>MID(SF!B28,SEARCH(" ",SF!B28,1) + 1,LEN(SF!B28))</f>
        <v>LUANA</v>
      </c>
      <c r="C111" t="str">
        <f t="shared" si="1"/>
        <v>CULICCHIA LUANA</v>
      </c>
    </row>
    <row r="112" spans="1:3" x14ac:dyDescent="0.25">
      <c r="A112" t="str">
        <f>LEFT(SF!B144,FIND(" ",SF!B144,1))</f>
        <v xml:space="preserve">DACQUINO </v>
      </c>
      <c r="B112" t="str">
        <f>MID(SF!B144,SEARCH(" ",SF!B144,1) + 1,LEN(SF!B144))</f>
        <v>ALESSIA</v>
      </c>
      <c r="C112" t="str">
        <f t="shared" si="1"/>
        <v>DACQUINO ALESSIA</v>
      </c>
    </row>
    <row r="113" spans="1:3" x14ac:dyDescent="0.25">
      <c r="A113" t="str">
        <f>LEFT(SF!B201,FIND(" ",SF!B201,1))</f>
        <v xml:space="preserve">DAMASCO </v>
      </c>
      <c r="B113" t="str">
        <f>MID(SF!B201,SEARCH(" ",SF!B201,1) + 1,LEN(SF!B201))</f>
        <v>GIULIA</v>
      </c>
      <c r="C113" t="str">
        <f t="shared" si="1"/>
        <v>DAMASCO GIULIA</v>
      </c>
    </row>
    <row r="114" spans="1:3" x14ac:dyDescent="0.25">
      <c r="A114" t="str">
        <f>LEFT(SF!B289,FIND(" ",SF!B289,1))</f>
        <v xml:space="preserve">D'AMICO </v>
      </c>
      <c r="B114" t="str">
        <f>MID(SF!B289,SEARCH(" ",SF!B289,1) + 1,LEN(SF!B289))</f>
        <v>FLORA</v>
      </c>
      <c r="C114" t="str">
        <f t="shared" si="1"/>
        <v>D'AMICO FLORA</v>
      </c>
    </row>
    <row r="115" spans="1:3" x14ac:dyDescent="0.25">
      <c r="A115" t="str">
        <f>LEFT(SF!B446,FIND(" ",SF!B446,1))</f>
        <v xml:space="preserve">D'AMICO </v>
      </c>
      <c r="B115" t="str">
        <f>MID(SF!B446,SEARCH(" ",SF!B446,1) + 1,LEN(SF!B446))</f>
        <v>FRANCESCA</v>
      </c>
      <c r="C115" t="str">
        <f t="shared" si="1"/>
        <v>D'AMICO FRANCESCA</v>
      </c>
    </row>
    <row r="116" spans="1:3" x14ac:dyDescent="0.25">
      <c r="A116" t="str">
        <f>LEFT(SF!B275,FIND(" ",SF!B275,1))</f>
        <v xml:space="preserve">DE </v>
      </c>
      <c r="B116" t="str">
        <f>MID(SF!B275,SEARCH(" ",SF!B275,1) + 1,LEN(SF!B275))</f>
        <v>CUNZO CHIARA</v>
      </c>
      <c r="C116" t="str">
        <f t="shared" si="1"/>
        <v>DE CUNZO CHIARA</v>
      </c>
    </row>
    <row r="117" spans="1:3" x14ac:dyDescent="0.25">
      <c r="A117" t="str">
        <f>LEFT(SF!B423,FIND(" ",SF!B423,1))</f>
        <v xml:space="preserve">DE </v>
      </c>
      <c r="B117" t="str">
        <f>MID(SF!B423,SEARCH(" ",SF!B423,1) + 1,LEN(SF!B423))</f>
        <v>FRANCO MARTINA</v>
      </c>
      <c r="C117" t="str">
        <f t="shared" si="1"/>
        <v>DE FRANCO MARTINA</v>
      </c>
    </row>
    <row r="118" spans="1:3" x14ac:dyDescent="0.25">
      <c r="A118" t="str">
        <f>LEFT(SF!B377,FIND(" ",SF!B377,1))</f>
        <v xml:space="preserve">DE </v>
      </c>
      <c r="B118" t="str">
        <f>MID(SF!B377,SEARCH(" ",SF!B377,1) + 1,LEN(SF!B377))</f>
        <v>GIORGI MAITE</v>
      </c>
      <c r="C118" t="str">
        <f t="shared" si="1"/>
        <v>DE GIORGI MAITE</v>
      </c>
    </row>
    <row r="119" spans="1:3" x14ac:dyDescent="0.25">
      <c r="A119" t="str">
        <f>LEFT(SF!B471,FIND(" ",SF!B471,1))</f>
        <v xml:space="preserve">DE </v>
      </c>
      <c r="B119" t="str">
        <f>MID(SF!B471,SEARCH(" ",SF!B471,1) + 1,LEN(SF!B471))</f>
        <v>LISE DORIANA</v>
      </c>
      <c r="C119" t="str">
        <f t="shared" si="1"/>
        <v>DE LISE DORIANA</v>
      </c>
    </row>
    <row r="120" spans="1:3" x14ac:dyDescent="0.25">
      <c r="A120" t="str">
        <f>LEFT(SF!B29,FIND(" ",SF!B29,1))</f>
        <v xml:space="preserve">DE </v>
      </c>
      <c r="B120" t="str">
        <f>MID(SF!B29,SEARCH(" ",SF!B29,1) + 1,LEN(SF!B29))</f>
        <v>MARCH ANNA SOFIE</v>
      </c>
      <c r="C120" t="str">
        <f t="shared" si="1"/>
        <v>DE MARCH ANNA SOFIE</v>
      </c>
    </row>
    <row r="121" spans="1:3" x14ac:dyDescent="0.25">
      <c r="A121" t="str">
        <f>LEFT(SF!B152,FIND(" ",SF!B152,1))</f>
        <v xml:space="preserve">DE </v>
      </c>
      <c r="B121" t="str">
        <f>MID(SF!B152,SEARCH(" ",SF!B152,1) + 1,LEN(SF!B152))</f>
        <v>MARCH MARIA LARA</v>
      </c>
      <c r="C121" t="str">
        <f t="shared" si="1"/>
        <v>DE MARCH MARIA LARA</v>
      </c>
    </row>
    <row r="122" spans="1:3" x14ac:dyDescent="0.25">
      <c r="A122" t="str">
        <f>LEFT(SF!B383,FIND(" ",SF!B383,1))</f>
        <v xml:space="preserve">DE </v>
      </c>
      <c r="B122" t="str">
        <f>MID(SF!B383,SEARCH(" ",SF!B383,1) + 1,LEN(SF!B383))</f>
        <v>MITRI SARA</v>
      </c>
      <c r="C122" t="str">
        <f t="shared" si="1"/>
        <v>DE MITRI SARA</v>
      </c>
    </row>
    <row r="123" spans="1:3" x14ac:dyDescent="0.25">
      <c r="A123" t="str">
        <f>LEFT(SF!B125,FIND(" ",SF!B125,1))</f>
        <v xml:space="preserve">DE </v>
      </c>
      <c r="B123" t="str">
        <f>MID(SF!B125,SEARCH(" ",SF!B125,1) + 1,LEN(SF!B125))</f>
        <v>PASQUALE VITTORIA</v>
      </c>
      <c r="C123" t="str">
        <f t="shared" si="1"/>
        <v>DE PASQUALE VITTORIA</v>
      </c>
    </row>
    <row r="124" spans="1:3" x14ac:dyDescent="0.25">
      <c r="A124" t="str">
        <f>LEFT(SF!B400,FIND(" ",SF!B400,1))</f>
        <v xml:space="preserve">DE </v>
      </c>
      <c r="B124" t="str">
        <f>MID(SF!B400,SEARCH(" ",SF!B400,1) + 1,LEN(SF!B400))</f>
        <v>RIVA MATILDA</v>
      </c>
      <c r="C124" t="str">
        <f t="shared" si="1"/>
        <v>DE RIVA MATILDA</v>
      </c>
    </row>
    <row r="125" spans="1:3" x14ac:dyDescent="0.25">
      <c r="A125" t="str">
        <f>LEFT(SF!B153,FIND(" ",SF!B153,1))</f>
        <v xml:space="preserve">DE </v>
      </c>
      <c r="B125" t="str">
        <f>MID(SF!B153,SEARCH(" ",SF!B153,1) + 1,LEN(SF!B153))</f>
        <v>SIMONE CONSIGLIA</v>
      </c>
      <c r="C125" t="str">
        <f t="shared" si="1"/>
        <v>DE SIMONE CONSIGLIA</v>
      </c>
    </row>
    <row r="126" spans="1:3" x14ac:dyDescent="0.25">
      <c r="A126" t="str">
        <f>LEFT(SF!B381,FIND(" ",SF!B381,1))</f>
        <v xml:space="preserve">DEL </v>
      </c>
      <c r="B126" t="str">
        <f>MID(SF!B381,SEARCH(" ",SF!B381,1) + 1,LEN(SF!B381))</f>
        <v>MONTE AGNESE</v>
      </c>
      <c r="C126" t="str">
        <f t="shared" si="1"/>
        <v>DEL MONTE AGNESE</v>
      </c>
    </row>
    <row r="127" spans="1:3" x14ac:dyDescent="0.25">
      <c r="A127" t="str">
        <f>LEFT(SF!B95,FIND(" ",SF!B95,1))</f>
        <v xml:space="preserve">DELFITTO </v>
      </c>
      <c r="B127" t="str">
        <f>MID(SF!B95,SEARCH(" ",SF!B95,1) + 1,LEN(SF!B95))</f>
        <v>ALESSIA</v>
      </c>
      <c r="C127" t="str">
        <f t="shared" si="1"/>
        <v>DELFITTO ALESSIA</v>
      </c>
    </row>
    <row r="128" spans="1:3" x14ac:dyDescent="0.25">
      <c r="A128" t="str">
        <f>LEFT(SF!B57,FIND(" ",SF!B57,1))</f>
        <v xml:space="preserve">DELUEG </v>
      </c>
      <c r="B128" t="str">
        <f>MID(SF!B57,SEARCH(" ",SF!B57,1) + 1,LEN(SF!B57))</f>
        <v>MARTINA</v>
      </c>
      <c r="C128" t="str">
        <f t="shared" si="1"/>
        <v>DELUEG MARTINA</v>
      </c>
    </row>
    <row r="129" spans="1:3" x14ac:dyDescent="0.25">
      <c r="A129" t="str">
        <f>LEFT(SF!B206,FIND(" ",SF!B206,1))</f>
        <v xml:space="preserve">DESPLATS </v>
      </c>
      <c r="B129" t="str">
        <f>MID(SF!B206,SEARCH(" ",SF!B206,1) + 1,LEN(SF!B206))</f>
        <v>LEA</v>
      </c>
      <c r="C129" t="str">
        <f t="shared" si="1"/>
        <v>DESPLATS LEA</v>
      </c>
    </row>
    <row r="130" spans="1:3" x14ac:dyDescent="0.25">
      <c r="A130" t="str">
        <f>LEFT(SF!B328,FIND(" ",SF!B328,1))</f>
        <v xml:space="preserve">DHAHRI </v>
      </c>
      <c r="B130" t="str">
        <f>MID(SF!B328,SEARCH(" ",SF!B328,1) + 1,LEN(SF!B328))</f>
        <v>EYA</v>
      </c>
      <c r="C130" t="str">
        <f t="shared" ref="C130:C193" si="2">A130 &amp; B130</f>
        <v>DHAHRI EYA</v>
      </c>
    </row>
    <row r="131" spans="1:3" x14ac:dyDescent="0.25">
      <c r="A131" t="str">
        <f>LEFT(SF!B255,FIND(" ",SF!B255,1))</f>
        <v xml:space="preserve">DHAHRI </v>
      </c>
      <c r="B131" t="str">
        <f>MID(SF!B255,SEARCH(" ",SF!B255,1) + 1,LEN(SF!B255))</f>
        <v>SAMAR</v>
      </c>
      <c r="C131" t="str">
        <f t="shared" si="2"/>
        <v>DHAHRI SAMAR</v>
      </c>
    </row>
    <row r="132" spans="1:3" x14ac:dyDescent="0.25">
      <c r="A132" t="str">
        <f>LEFT(SF!B386,FIND(" ",SF!B386,1))</f>
        <v xml:space="preserve">DI </v>
      </c>
      <c r="B132" t="str">
        <f>MID(SF!B386,SEARCH(" ",SF!B386,1) + 1,LEN(SF!B386))</f>
        <v>GIOVANNI GIADA MARIA</v>
      </c>
      <c r="C132" t="str">
        <f t="shared" si="2"/>
        <v>DI GIOVANNI GIADA MARIA</v>
      </c>
    </row>
    <row r="133" spans="1:3" x14ac:dyDescent="0.25">
      <c r="A133" t="str">
        <f>LEFT(SF!B177,FIND(" ",SF!B177,1))</f>
        <v xml:space="preserve">DI </v>
      </c>
      <c r="B133" t="str">
        <f>MID(SF!B177,SEARCH(" ",SF!B177,1) + 1,LEN(SF!B177))</f>
        <v>SALVO ELOISE</v>
      </c>
      <c r="C133" t="str">
        <f t="shared" si="2"/>
        <v>DI SALVO ELOISE</v>
      </c>
    </row>
    <row r="134" spans="1:3" x14ac:dyDescent="0.25">
      <c r="A134" t="str">
        <f>LEFT(SF!B228,FIND(" ",SF!B228,1))</f>
        <v xml:space="preserve">DICECCA </v>
      </c>
      <c r="B134" t="str">
        <f>MID(SF!B228,SEARCH(" ",SF!B228,1) + 1,LEN(SF!B228))</f>
        <v>CHIARA</v>
      </c>
      <c r="C134" t="str">
        <f t="shared" si="2"/>
        <v>DICECCA CHIARA</v>
      </c>
    </row>
    <row r="135" spans="1:3" x14ac:dyDescent="0.25">
      <c r="A135" t="str">
        <f>LEFT(SF!B113,FIND(" ",SF!B113,1))</f>
        <v xml:space="preserve">DINCA </v>
      </c>
      <c r="B135" t="str">
        <f>MID(SF!B113,SEARCH(" ",SF!B113,1) + 1,LEN(SF!B113))</f>
        <v>ALEXANDRA LUANA FRANCISCA</v>
      </c>
      <c r="C135" t="str">
        <f t="shared" si="2"/>
        <v>DINCA ALEXANDRA LUANA FRANCISCA</v>
      </c>
    </row>
    <row r="136" spans="1:3" x14ac:dyDescent="0.25">
      <c r="A136" t="str">
        <f>LEFT(SF!B444,FIND(" ",SF!B444,1))</f>
        <v xml:space="preserve">DIPASQUALE </v>
      </c>
      <c r="B136" t="str">
        <f>MID(SF!B444,SEARCH(" ",SF!B444,1) + 1,LEN(SF!B444))</f>
        <v>GIADA</v>
      </c>
      <c r="C136" t="str">
        <f t="shared" si="2"/>
        <v>DIPASQUALE GIADA</v>
      </c>
    </row>
    <row r="137" spans="1:3" x14ac:dyDescent="0.25">
      <c r="A137" t="str">
        <f>LEFT(SF!B128,FIND(" ",SF!B128,1))</f>
        <v xml:space="preserve">DISSERTORI </v>
      </c>
      <c r="B137" t="str">
        <f>MID(SF!B128,SEARCH(" ",SF!B128,1) + 1,LEN(SF!B128))</f>
        <v>KARIN</v>
      </c>
      <c r="C137" t="str">
        <f t="shared" si="2"/>
        <v>DISSERTORI KARIN</v>
      </c>
    </row>
    <row r="138" spans="1:3" x14ac:dyDescent="0.25">
      <c r="A138" t="str">
        <f>LEFT(SF!B284,FIND(" ",SF!B284,1))</f>
        <v xml:space="preserve">DODOI </v>
      </c>
      <c r="B138" t="str">
        <f>MID(SF!B284,SEARCH(" ",SF!B284,1) + 1,LEN(SF!B284))</f>
        <v>RAMONA</v>
      </c>
      <c r="C138" t="str">
        <f t="shared" si="2"/>
        <v>DODOI RAMONA</v>
      </c>
    </row>
    <row r="139" spans="1:3" x14ac:dyDescent="0.25">
      <c r="A139" t="str">
        <f>LEFT(SF!B37,FIND(" ",SF!B37,1))</f>
        <v xml:space="preserve">DOESEL </v>
      </c>
      <c r="B139" t="str">
        <f>MID(SF!B37,SEARCH(" ",SF!B37,1) + 1,LEN(SF!B37))</f>
        <v>LARA</v>
      </c>
      <c r="C139" t="str">
        <f t="shared" si="2"/>
        <v>DOESEL LARA</v>
      </c>
    </row>
    <row r="140" spans="1:3" x14ac:dyDescent="0.25">
      <c r="A140" t="str">
        <f>LEFT(SF!B46,FIND(" ",SF!B46,1))</f>
        <v xml:space="preserve">DOSEL </v>
      </c>
      <c r="B140" t="str">
        <f>MID(SF!B46,SEARCH(" ",SF!B46,1) + 1,LEN(SF!B46))</f>
        <v>GRETA</v>
      </c>
      <c r="C140" t="str">
        <f t="shared" si="2"/>
        <v>DOSEL GRETA</v>
      </c>
    </row>
    <row r="141" spans="1:3" x14ac:dyDescent="0.25">
      <c r="A141" t="str">
        <f>LEFT(SF!B418,FIND(" ",SF!B418,1))</f>
        <v xml:space="preserve">ESPOSITO </v>
      </c>
      <c r="B141" t="str">
        <f>MID(SF!B418,SEARCH(" ",SF!B418,1) + 1,LEN(SF!B418))</f>
        <v>ALESSANDRA</v>
      </c>
      <c r="C141" t="str">
        <f t="shared" si="2"/>
        <v>ESPOSITO ALESSANDRA</v>
      </c>
    </row>
    <row r="142" spans="1:3" x14ac:dyDescent="0.25">
      <c r="A142" t="str">
        <f>LEFT(SF!B467,FIND(" ",SF!B467,1))</f>
        <v xml:space="preserve">ESPOSITO </v>
      </c>
      <c r="B142" t="str">
        <f>MID(SF!B467,SEARCH(" ",SF!B467,1) + 1,LEN(SF!B467))</f>
        <v>RITA</v>
      </c>
      <c r="C142" t="str">
        <f t="shared" si="2"/>
        <v>ESPOSITO RITA</v>
      </c>
    </row>
    <row r="143" spans="1:3" x14ac:dyDescent="0.25">
      <c r="A143" t="str">
        <f>LEFT(SF!B426,FIND(" ",SF!B426,1))</f>
        <v xml:space="preserve">FACCHETTI </v>
      </c>
      <c r="B143" t="str">
        <f>MID(SF!B426,SEARCH(" ",SF!B426,1) + 1,LEN(SF!B426))</f>
        <v>LINDA</v>
      </c>
      <c r="C143" t="str">
        <f t="shared" si="2"/>
        <v>FACCHETTI LINDA</v>
      </c>
    </row>
    <row r="144" spans="1:3" x14ac:dyDescent="0.25">
      <c r="A144" t="str">
        <f>LEFT(SF!B202,FIND(" ",SF!B202,1))</f>
        <v xml:space="preserve">FAGGIN </v>
      </c>
      <c r="B144" t="str">
        <f>MID(SF!B202,SEARCH(" ",SF!B202,1) + 1,LEN(SF!B202))</f>
        <v>ERIKA</v>
      </c>
      <c r="C144" t="str">
        <f t="shared" si="2"/>
        <v>FAGGIN ERIKA</v>
      </c>
    </row>
    <row r="145" spans="1:3" x14ac:dyDescent="0.25">
      <c r="A145" t="str">
        <f>LEFT(SF!B129,FIND(" ",SF!B129,1))</f>
        <v xml:space="preserve">FALLAHA </v>
      </c>
      <c r="B145" t="str">
        <f>MID(SF!B129,SEARCH(" ",SF!B129,1) + 1,LEN(SF!B129))</f>
        <v>DALIA</v>
      </c>
      <c r="C145" t="str">
        <f t="shared" si="2"/>
        <v>FALLAHA DALIA</v>
      </c>
    </row>
    <row r="146" spans="1:3" x14ac:dyDescent="0.25">
      <c r="A146" t="str">
        <f>LEFT(SF!B18,FIND(" ",SF!B18,1))</f>
        <v xml:space="preserve">FALLAHA </v>
      </c>
      <c r="B146" t="str">
        <f>MID(SF!B18,SEARCH(" ",SF!B18,1) + 1,LEN(SF!B18))</f>
        <v>MAJA</v>
      </c>
      <c r="C146" t="str">
        <f t="shared" si="2"/>
        <v>FALLAHA MAJA</v>
      </c>
    </row>
    <row r="147" spans="1:3" x14ac:dyDescent="0.25">
      <c r="A147" t="str">
        <f>LEFT(SF!B115,FIND(" ",SF!B115,1))</f>
        <v xml:space="preserve">FALLICA </v>
      </c>
      <c r="B147" t="str">
        <f>MID(SF!B115,SEARCH(" ",SF!B115,1) + 1,LEN(SF!B115))</f>
        <v>CHIARA</v>
      </c>
      <c r="C147" t="str">
        <f t="shared" si="2"/>
        <v>FALLICA CHIARA</v>
      </c>
    </row>
    <row r="148" spans="1:3" x14ac:dyDescent="0.25">
      <c r="A148" t="str">
        <f>LEFT(SF!B105,FIND(" ",SF!B105,1))</f>
        <v xml:space="preserve">FALLICA </v>
      </c>
      <c r="B148" t="str">
        <f>MID(SF!B105,SEARCH(" ",SF!B105,1) + 1,LEN(SF!B105))</f>
        <v>GIORGIA</v>
      </c>
      <c r="C148" t="str">
        <f t="shared" si="2"/>
        <v>FALLICA GIORGIA</v>
      </c>
    </row>
    <row r="149" spans="1:3" x14ac:dyDescent="0.25">
      <c r="A149" t="str">
        <f>LEFT(SF!B103,FIND(" ",SF!B103,1))</f>
        <v xml:space="preserve">FARANDA </v>
      </c>
      <c r="B149" t="str">
        <f>MID(SF!B103,SEARCH(" ",SF!B103,1) + 1,LEN(SF!B103))</f>
        <v>FATIMA</v>
      </c>
      <c r="C149" t="str">
        <f t="shared" si="2"/>
        <v>FARANDA FATIMA</v>
      </c>
    </row>
    <row r="150" spans="1:3" x14ac:dyDescent="0.25">
      <c r="A150" t="str">
        <f>LEFT(SF!B86,FIND(" ",SF!B86,1))</f>
        <v xml:space="preserve">FAVA </v>
      </c>
      <c r="B150" t="str">
        <f>MID(SF!B86,SEARCH(" ",SF!B86,1) + 1,LEN(SF!B86))</f>
        <v>CARLOTTA</v>
      </c>
      <c r="C150" t="str">
        <f t="shared" si="2"/>
        <v>FAVA CARLOTTA</v>
      </c>
    </row>
    <row r="151" spans="1:3" x14ac:dyDescent="0.25">
      <c r="A151" t="str">
        <f>LEFT(SF!B465,FIND(" ",SF!B465,1))</f>
        <v xml:space="preserve">FERRARA </v>
      </c>
      <c r="B151" t="str">
        <f>MID(SF!B465,SEARCH(" ",SF!B465,1) + 1,LEN(SF!B465))</f>
        <v>ILARIA</v>
      </c>
      <c r="C151" t="str">
        <f t="shared" si="2"/>
        <v>FERRARA ILARIA</v>
      </c>
    </row>
    <row r="152" spans="1:3" x14ac:dyDescent="0.25">
      <c r="A152" t="str">
        <f>LEFT(SF!B131,FIND(" ",SF!B131,1))</f>
        <v xml:space="preserve">FERRARO </v>
      </c>
      <c r="B152" t="str">
        <f>MID(SF!B131,SEARCH(" ",SF!B131,1) + 1,LEN(SF!B131))</f>
        <v>LILAC</v>
      </c>
      <c r="C152" t="str">
        <f t="shared" si="2"/>
        <v>FERRARO LILAC</v>
      </c>
    </row>
    <row r="153" spans="1:3" x14ac:dyDescent="0.25">
      <c r="A153" t="str">
        <f>LEFT(SF!B35,FIND(" ",SF!B35,1))</f>
        <v xml:space="preserve">FESTA </v>
      </c>
      <c r="B153" t="str">
        <f>MID(SF!B35,SEARCH(" ",SF!B35,1) + 1,LEN(SF!B35))</f>
        <v>FRANCESCA</v>
      </c>
      <c r="C153" t="str">
        <f t="shared" si="2"/>
        <v>FESTA FRANCESCA</v>
      </c>
    </row>
    <row r="154" spans="1:3" x14ac:dyDescent="0.25">
      <c r="A154" t="str">
        <f>LEFT(SF!B9,FIND(" ",SF!B9,1))</f>
        <v xml:space="preserve">FINK </v>
      </c>
      <c r="B154" t="str">
        <f>MID(SF!B9,SEARCH(" ",SF!B9,1) + 1,LEN(SF!B9))</f>
        <v>KATHARINA</v>
      </c>
      <c r="C154" t="str">
        <f t="shared" si="2"/>
        <v>FINK KATHARINA</v>
      </c>
    </row>
    <row r="155" spans="1:3" x14ac:dyDescent="0.25">
      <c r="A155" t="str">
        <f>LEFT(SF!B133,FIND(" ",SF!B133,1))</f>
        <v xml:space="preserve">FIORAVANTI </v>
      </c>
      <c r="B155" t="str">
        <f>MID(SF!B133,SEARCH(" ",SF!B133,1) + 1,LEN(SF!B133))</f>
        <v>FABIANA</v>
      </c>
      <c r="C155" t="str">
        <f t="shared" si="2"/>
        <v>FIORAVANTI FABIANA</v>
      </c>
    </row>
    <row r="156" spans="1:3" x14ac:dyDescent="0.25">
      <c r="A156" t="str">
        <f>LEFT(SF!B22,FIND(" ",SF!B22,1))</f>
        <v xml:space="preserve">FIORITO </v>
      </c>
      <c r="B156" t="str">
        <f>MID(SF!B22,SEARCH(" ",SF!B22,1) + 1,LEN(SF!B22))</f>
        <v>GIULIA</v>
      </c>
      <c r="C156" t="str">
        <f t="shared" si="2"/>
        <v>FIORITO GIULIA</v>
      </c>
    </row>
    <row r="157" spans="1:3" x14ac:dyDescent="0.25">
      <c r="A157" t="str">
        <f>LEFT(SF!B106,FIND(" ",SF!B106,1))</f>
        <v xml:space="preserve">FLAMET </v>
      </c>
      <c r="B157" t="str">
        <f>MID(SF!B106,SEARCH(" ",SF!B106,1) + 1,LEN(SF!B106))</f>
        <v>NATHALIE</v>
      </c>
      <c r="C157" t="str">
        <f t="shared" si="2"/>
        <v>FLAMET NATHALIE</v>
      </c>
    </row>
    <row r="158" spans="1:3" x14ac:dyDescent="0.25">
      <c r="A158" t="str">
        <f>LEFT(SF!B339,FIND(" ",SF!B339,1))</f>
        <v xml:space="preserve">FLERES </v>
      </c>
      <c r="B158" t="str">
        <f>MID(SF!B339,SEARCH(" ",SF!B339,1) + 1,LEN(SF!B339))</f>
        <v>STEFANIA</v>
      </c>
      <c r="C158" t="str">
        <f t="shared" si="2"/>
        <v>FLERES STEFANIA</v>
      </c>
    </row>
    <row r="159" spans="1:3" x14ac:dyDescent="0.25">
      <c r="A159" t="str">
        <f>LEFT(SF!B457,FIND(" ",SF!B457,1))</f>
        <v xml:space="preserve">FOCHETTI </v>
      </c>
      <c r="B159" t="str">
        <f>MID(SF!B457,SEARCH(" ",SF!B457,1) + 1,LEN(SF!B457))</f>
        <v>ALESSANDRA</v>
      </c>
      <c r="C159" t="str">
        <f t="shared" si="2"/>
        <v>FOCHETTI ALESSANDRA</v>
      </c>
    </row>
    <row r="160" spans="1:3" x14ac:dyDescent="0.25">
      <c r="A160" t="str">
        <f>LEFT(SF!B318,FIND(" ",SF!B318,1))</f>
        <v xml:space="preserve">FORNACIARI </v>
      </c>
      <c r="B160" t="str">
        <f>MID(SF!B318,SEARCH(" ",SF!B318,1) + 1,LEN(SF!B318))</f>
        <v>ILARIA</v>
      </c>
      <c r="C160" t="str">
        <f t="shared" si="2"/>
        <v>FORNACIARI ILARIA</v>
      </c>
    </row>
    <row r="161" spans="1:3" x14ac:dyDescent="0.25">
      <c r="A161" t="str">
        <f>LEFT(SF!B447,FIND(" ",SF!B447,1))</f>
        <v xml:space="preserve">FORTUNATO </v>
      </c>
      <c r="B161" t="str">
        <f>MID(SF!B447,SEARCH(" ",SF!B447,1) + 1,LEN(SF!B447))</f>
        <v>ANTONIA</v>
      </c>
      <c r="C161" t="str">
        <f t="shared" si="2"/>
        <v>FORTUNATO ANTONIA</v>
      </c>
    </row>
    <row r="162" spans="1:3" x14ac:dyDescent="0.25">
      <c r="A162" t="str">
        <f>LEFT(SF!B309,FIND(" ",SF!B309,1))</f>
        <v xml:space="preserve">FOSCHETTI </v>
      </c>
      <c r="B162" t="str">
        <f>MID(SF!B309,SEARCH(" ",SF!B309,1) + 1,LEN(SF!B309))</f>
        <v>DALILA</v>
      </c>
      <c r="C162" t="str">
        <f t="shared" si="2"/>
        <v>FOSCHETTI DALILA</v>
      </c>
    </row>
    <row r="163" spans="1:3" x14ac:dyDescent="0.25">
      <c r="A163" t="str">
        <f>LEFT(SF!B373,FIND(" ",SF!B373,1))</f>
        <v xml:space="preserve">FOSCHETTI </v>
      </c>
      <c r="B163" t="str">
        <f>MID(SF!B373,SEARCH(" ",SF!B373,1) + 1,LEN(SF!B373))</f>
        <v>LAURA</v>
      </c>
      <c r="C163" t="str">
        <f t="shared" si="2"/>
        <v>FOSCHETTI LAURA</v>
      </c>
    </row>
    <row r="164" spans="1:3" x14ac:dyDescent="0.25">
      <c r="A164" t="str">
        <f>LEFT(SF!B123,FIND(" ",SF!B123,1))</f>
        <v xml:space="preserve">FOTI </v>
      </c>
      <c r="B164" t="str">
        <f>MID(SF!B123,SEARCH(" ",SF!B123,1) + 1,LEN(SF!B123))</f>
        <v>ADELE</v>
      </c>
      <c r="C164" t="str">
        <f t="shared" si="2"/>
        <v>FOTI ADELE</v>
      </c>
    </row>
    <row r="165" spans="1:3" x14ac:dyDescent="0.25">
      <c r="A165" t="str">
        <f>LEFT(SF!B464,FIND(" ",SF!B464,1))</f>
        <v xml:space="preserve">FOTI </v>
      </c>
      <c r="B165" t="str">
        <f>MID(SF!B464,SEARCH(" ",SF!B464,1) + 1,LEN(SF!B464))</f>
        <v>FEDERICA</v>
      </c>
      <c r="C165" t="str">
        <f t="shared" si="2"/>
        <v>FOTI FEDERICA</v>
      </c>
    </row>
    <row r="166" spans="1:3" x14ac:dyDescent="0.25">
      <c r="A166" t="str">
        <f>LEFT(SF!B350,FIND(" ",SF!B350,1))</f>
        <v xml:space="preserve">FRACCARO </v>
      </c>
      <c r="B166" t="str">
        <f>MID(SF!B350,SEARCH(" ",SF!B350,1) + 1,LEN(SF!B350))</f>
        <v>LARA</v>
      </c>
      <c r="C166" t="str">
        <f t="shared" si="2"/>
        <v>FRACCARO LARA</v>
      </c>
    </row>
    <row r="167" spans="1:3" x14ac:dyDescent="0.25">
      <c r="A167" t="str">
        <f>LEFT(SF!B260,FIND(" ",SF!B260,1))</f>
        <v xml:space="preserve">FREDHOLM </v>
      </c>
      <c r="B167" t="str">
        <f>MID(SF!B260,SEARCH(" ",SF!B260,1) + 1,LEN(SF!B260))</f>
        <v>CLARA</v>
      </c>
      <c r="C167" t="str">
        <f t="shared" si="2"/>
        <v>FREDHOLM CLARA</v>
      </c>
    </row>
    <row r="168" spans="1:3" x14ac:dyDescent="0.25">
      <c r="A168" t="str">
        <f>LEFT(SF!B187,FIND(" ",SF!B187,1))</f>
        <v xml:space="preserve">GALIMBERTI </v>
      </c>
      <c r="B168" t="str">
        <f>MID(SF!B187,SEARCH(" ",SF!B187,1) + 1,LEN(SF!B187))</f>
        <v>SOFIA</v>
      </c>
      <c r="C168" t="str">
        <f t="shared" si="2"/>
        <v>GALIMBERTI SOFIA</v>
      </c>
    </row>
    <row r="169" spans="1:3" x14ac:dyDescent="0.25">
      <c r="A169" t="str">
        <f>LEFT(SF!B50,FIND(" ",SF!B50,1))</f>
        <v xml:space="preserve">GANDER </v>
      </c>
      <c r="B169" t="str">
        <f>MID(SF!B50,SEARCH(" ",SF!B50,1) + 1,LEN(SF!B50))</f>
        <v>LENA</v>
      </c>
      <c r="C169" t="str">
        <f t="shared" si="2"/>
        <v>GANDER LENA</v>
      </c>
    </row>
    <row r="170" spans="1:3" x14ac:dyDescent="0.25">
      <c r="A170" t="str">
        <f>LEFT(SF!B101,FIND(" ",SF!B101,1))</f>
        <v xml:space="preserve">GAO </v>
      </c>
      <c r="B170" t="str">
        <f>MID(SF!B101,SEARCH(" ",SF!B101,1) + 1,LEN(SF!B101))</f>
        <v>GIULIA</v>
      </c>
      <c r="C170" t="str">
        <f t="shared" si="2"/>
        <v>GAO GIULIA</v>
      </c>
    </row>
    <row r="171" spans="1:3" x14ac:dyDescent="0.25">
      <c r="A171" t="str">
        <f>LEFT(SF!B477,FIND(" ",SF!B477,1))</f>
        <v xml:space="preserve">GARGANO </v>
      </c>
      <c r="B171" t="str">
        <f>MID(SF!B477,SEARCH(" ",SF!B477,1) + 1,LEN(SF!B477))</f>
        <v>SANDRA</v>
      </c>
      <c r="C171" t="str">
        <f t="shared" si="2"/>
        <v>GARGANO SANDRA</v>
      </c>
    </row>
    <row r="172" spans="1:3" x14ac:dyDescent="0.25">
      <c r="A172" t="str">
        <f>LEFT(SF!B15,FIND(" ",SF!B15,1))</f>
        <v xml:space="preserve">GARINO </v>
      </c>
      <c r="B172" t="str">
        <f>MID(SF!B15,SEARCH(" ",SF!B15,1) + 1,LEN(SF!B15))</f>
        <v>SILVIA</v>
      </c>
      <c r="C172" t="str">
        <f t="shared" si="2"/>
        <v>GARINO SILVIA</v>
      </c>
    </row>
    <row r="173" spans="1:3" x14ac:dyDescent="0.25">
      <c r="A173" t="str">
        <f>LEFT(SF!B368,FIND(" ",SF!B368,1))</f>
        <v xml:space="preserve">GAZIANO </v>
      </c>
      <c r="B173" t="str">
        <f>MID(SF!B368,SEARCH(" ",SF!B368,1) + 1,LEN(SF!B368))</f>
        <v>ANNA</v>
      </c>
      <c r="C173" t="str">
        <f t="shared" si="2"/>
        <v>GAZIANO ANNA</v>
      </c>
    </row>
    <row r="174" spans="1:3" x14ac:dyDescent="0.25">
      <c r="A174" t="str">
        <f>LEFT(SF!B435,FIND(" ",SF!B435,1))</f>
        <v xml:space="preserve">GIACHINO </v>
      </c>
      <c r="B174" t="str">
        <f>MID(SF!B435,SEARCH(" ",SF!B435,1) + 1,LEN(SF!B435))</f>
        <v>MARIA</v>
      </c>
      <c r="C174" t="str">
        <f t="shared" si="2"/>
        <v>GIACHINO MARIA</v>
      </c>
    </row>
    <row r="175" spans="1:3" x14ac:dyDescent="0.25">
      <c r="A175" t="str">
        <f>LEFT(SF!B165,FIND(" ",SF!B165,1))</f>
        <v xml:space="preserve">GIACOMANTONIO </v>
      </c>
      <c r="B175" t="str">
        <f>MID(SF!B165,SEARCH(" ",SF!B165,1) + 1,LEN(SF!B165))</f>
        <v>MARTINA</v>
      </c>
      <c r="C175" t="str">
        <f t="shared" si="2"/>
        <v>GIACOMANTONIO MARTINA</v>
      </c>
    </row>
    <row r="176" spans="1:3" x14ac:dyDescent="0.25">
      <c r="A176" t="str">
        <f>LEFT(SF!B203,FIND(" ",SF!B203,1))</f>
        <v xml:space="preserve">GIACOMANTONIO </v>
      </c>
      <c r="B176" t="str">
        <f>MID(SF!B203,SEARCH(" ",SF!B203,1) + 1,LEN(SF!B203))</f>
        <v>MIRIAM</v>
      </c>
      <c r="C176" t="str">
        <f t="shared" si="2"/>
        <v>GIACOMANTONIO MIRIAM</v>
      </c>
    </row>
    <row r="177" spans="1:3" x14ac:dyDescent="0.25">
      <c r="A177" t="str">
        <f>LEFT(SF!B174,FIND(" ",SF!B174,1))</f>
        <v xml:space="preserve">GIACOMANTONIO </v>
      </c>
      <c r="B177" t="str">
        <f>MID(SF!B174,SEARCH(" ",SF!B174,1) + 1,LEN(SF!B174))</f>
        <v>VALENTINA</v>
      </c>
      <c r="C177" t="str">
        <f t="shared" si="2"/>
        <v>GIACOMANTONIO VALENTINA</v>
      </c>
    </row>
    <row r="178" spans="1:3" x14ac:dyDescent="0.25">
      <c r="A178" t="str">
        <f>LEFT(SF!B102,FIND(" ",SF!B102,1))</f>
        <v xml:space="preserve">GIARDINARO </v>
      </c>
      <c r="B178" t="str">
        <f>MID(SF!B102,SEARCH(" ",SF!B102,1) + 1,LEN(SF!B102))</f>
        <v>MARIA</v>
      </c>
      <c r="C178" t="str">
        <f t="shared" si="2"/>
        <v>GIARDINARO MARIA</v>
      </c>
    </row>
    <row r="179" spans="1:3" x14ac:dyDescent="0.25">
      <c r="A179" t="str">
        <f>LEFT(SF!B182,FIND(" ",SF!B182,1))</f>
        <v xml:space="preserve">GIORDANO </v>
      </c>
      <c r="B179" t="str">
        <f>MID(SF!B182,SEARCH(" ",SF!B182,1) + 1,LEN(SF!B182))</f>
        <v>IRENE</v>
      </c>
      <c r="C179" t="str">
        <f t="shared" si="2"/>
        <v>GIORDANO IRENE</v>
      </c>
    </row>
    <row r="180" spans="1:3" x14ac:dyDescent="0.25">
      <c r="A180" t="str">
        <f>LEFT(SF!B256,FIND(" ",SF!B256,1))</f>
        <v xml:space="preserve">GIUFFRIDA </v>
      </c>
      <c r="B180" t="str">
        <f>MID(SF!B256,SEARCH(" ",SF!B256,1) + 1,LEN(SF!B256))</f>
        <v>GIULIA</v>
      </c>
      <c r="C180" t="str">
        <f t="shared" si="2"/>
        <v>GIUFFRIDA GIULIA</v>
      </c>
    </row>
    <row r="181" spans="1:3" x14ac:dyDescent="0.25">
      <c r="A181" t="str">
        <f>LEFT(SF!B371,FIND(" ",SF!B371,1))</f>
        <v xml:space="preserve">GIULIANI </v>
      </c>
      <c r="B181" t="str">
        <f>MID(SF!B371,SEARCH(" ",SF!B371,1) + 1,LEN(SF!B371))</f>
        <v>ELEONORA</v>
      </c>
      <c r="C181" t="str">
        <f t="shared" si="2"/>
        <v>GIULIANI ELEONORA</v>
      </c>
    </row>
    <row r="182" spans="1:3" x14ac:dyDescent="0.25">
      <c r="A182" t="str">
        <f>LEFT(SF!B316,FIND(" ",SF!B316,1))</f>
        <v xml:space="preserve">GIUPPONI </v>
      </c>
      <c r="B182" t="str">
        <f>MID(SF!B316,SEARCH(" ",SF!B316,1) + 1,LEN(SF!B316))</f>
        <v>ALICE</v>
      </c>
      <c r="C182" t="str">
        <f t="shared" si="2"/>
        <v>GIUPPONI ALICE</v>
      </c>
    </row>
    <row r="183" spans="1:3" x14ac:dyDescent="0.25">
      <c r="A183" t="str">
        <f>LEFT(SF!B376,FIND(" ",SF!B376,1))</f>
        <v xml:space="preserve">GOBBATO </v>
      </c>
      <c r="B183" t="str">
        <f>MID(SF!B376,SEARCH(" ",SF!B376,1) + 1,LEN(SF!B376))</f>
        <v>JESSICA</v>
      </c>
      <c r="C183" t="str">
        <f t="shared" si="2"/>
        <v>GOBBATO JESSICA</v>
      </c>
    </row>
    <row r="184" spans="1:3" x14ac:dyDescent="0.25">
      <c r="A184" t="str">
        <f>LEFT(SF!B43,FIND(" ",SF!B43,1))</f>
        <v xml:space="preserve">GRASSO </v>
      </c>
      <c r="B184" t="str">
        <f>MID(SF!B43,SEARCH(" ",SF!B43,1) + 1,LEN(SF!B43))</f>
        <v>MICHELA</v>
      </c>
      <c r="C184" t="str">
        <f t="shared" si="2"/>
        <v>GRASSO MICHELA</v>
      </c>
    </row>
    <row r="185" spans="1:3" x14ac:dyDescent="0.25">
      <c r="A185" t="str">
        <f>LEFT(SF!B413,FIND(" ",SF!B413,1))</f>
        <v xml:space="preserve">GRAVINA </v>
      </c>
      <c r="B185" t="str">
        <f>MID(SF!B413,SEARCH(" ",SF!B413,1) + 1,LEN(SF!B413))</f>
        <v>CHIARA</v>
      </c>
      <c r="C185" t="str">
        <f t="shared" si="2"/>
        <v>GRAVINA CHIARA</v>
      </c>
    </row>
    <row r="186" spans="1:3" x14ac:dyDescent="0.25">
      <c r="A186" t="str">
        <f>LEFT(SF!B51,FIND(" ",SF!B51,1))</f>
        <v xml:space="preserve">GROTTI </v>
      </c>
      <c r="B186" t="str">
        <f>MID(SF!B51,SEARCH(" ",SF!B51,1) + 1,LEN(SF!B51))</f>
        <v>ELISA</v>
      </c>
      <c r="C186" t="str">
        <f t="shared" si="2"/>
        <v>GROTTI ELISA</v>
      </c>
    </row>
    <row r="187" spans="1:3" x14ac:dyDescent="0.25">
      <c r="A187" t="str">
        <f>LEFT(SF!B411,FIND(" ",SF!B411,1))</f>
        <v xml:space="preserve">GRUBER </v>
      </c>
      <c r="B187" t="str">
        <f>MID(SF!B411,SEARCH(" ",SF!B411,1) + 1,LEN(SF!B411))</f>
        <v>ALINA</v>
      </c>
      <c r="C187" t="str">
        <f t="shared" si="2"/>
        <v>GRUBER ALINA</v>
      </c>
    </row>
    <row r="188" spans="1:3" x14ac:dyDescent="0.25">
      <c r="A188" t="str">
        <f>LEFT(SF!B79,FIND(" ",SF!B79,1))</f>
        <v xml:space="preserve">GRUBER </v>
      </c>
      <c r="B188" t="str">
        <f>MID(SF!B79,SEARCH(" ",SF!B79,1) + 1,LEN(SF!B79))</f>
        <v>CLAUDIA</v>
      </c>
      <c r="C188" t="str">
        <f t="shared" si="2"/>
        <v>GRUBER CLAUDIA</v>
      </c>
    </row>
    <row r="189" spans="1:3" x14ac:dyDescent="0.25">
      <c r="A189" t="str">
        <f>LEFT(SF!B363,FIND(" ",SF!B363,1))</f>
        <v xml:space="preserve">GRUBER </v>
      </c>
      <c r="B189" t="str">
        <f>MID(SF!B363,SEARCH(" ",SF!B363,1) + 1,LEN(SF!B363))</f>
        <v>JULIA</v>
      </c>
      <c r="C189" t="str">
        <f t="shared" si="2"/>
        <v>GRUBER JULIA</v>
      </c>
    </row>
    <row r="190" spans="1:3" x14ac:dyDescent="0.25">
      <c r="A190" t="str">
        <f>LEFT(SF!B361,FIND(" ",SF!B361,1))</f>
        <v xml:space="preserve">GRUBER </v>
      </c>
      <c r="B190" t="str">
        <f>MID(SF!B361,SEARCH(" ",SF!B361,1) + 1,LEN(SF!B361))</f>
        <v>LIA</v>
      </c>
      <c r="C190" t="str">
        <f t="shared" si="2"/>
        <v>GRUBER LIA</v>
      </c>
    </row>
    <row r="191" spans="1:3" x14ac:dyDescent="0.25">
      <c r="A191" t="str">
        <f>LEFT(SF!B77,FIND(" ",SF!B77,1))</f>
        <v xml:space="preserve">GUARNERI </v>
      </c>
      <c r="B191" t="str">
        <f>MID(SF!B77,SEARCH(" ",SF!B77,1) + 1,LEN(SF!B77))</f>
        <v>IRENE</v>
      </c>
      <c r="C191" t="str">
        <f t="shared" si="2"/>
        <v>GUARNERI IRENE</v>
      </c>
    </row>
    <row r="192" spans="1:3" x14ac:dyDescent="0.25">
      <c r="A192" t="str">
        <f>LEFT(SF!B317,FIND(" ",SF!B317,1))</f>
        <v xml:space="preserve">GUERRERO </v>
      </c>
      <c r="B192" t="str">
        <f>MID(SF!B317,SEARCH(" ",SF!B317,1) + 1,LEN(SF!B317))</f>
        <v>CADENA STEFANY VERUSKA</v>
      </c>
      <c r="C192" t="str">
        <f t="shared" si="2"/>
        <v>GUERRERO CADENA STEFANY VERUSKA</v>
      </c>
    </row>
    <row r="193" spans="1:3" x14ac:dyDescent="0.25">
      <c r="A193" t="str">
        <f>LEFT(SF!B199,FIND(" ",SF!B199,1))</f>
        <v xml:space="preserve">GUGLIELMINO </v>
      </c>
      <c r="B193" t="str">
        <f>MID(SF!B199,SEARCH(" ",SF!B199,1) + 1,LEN(SF!B199))</f>
        <v>ANNA AGATA</v>
      </c>
      <c r="C193" t="str">
        <f t="shared" si="2"/>
        <v>GUGLIELMINO ANNA AGATA</v>
      </c>
    </row>
    <row r="194" spans="1:3" x14ac:dyDescent="0.25">
      <c r="A194" t="str">
        <f>LEFT(SF!B191,FIND(" ",SF!B191,1))</f>
        <v xml:space="preserve">GUGLIOTTA </v>
      </c>
      <c r="B194" t="str">
        <f>MID(SF!B191,SEARCH(" ",SF!B191,1) + 1,LEN(SF!B191))</f>
        <v>MARIA FRANCESCA</v>
      </c>
      <c r="C194" t="str">
        <f t="shared" ref="C194:C257" si="3">A194 &amp; B194</f>
        <v>GUGLIOTTA MARIA FRANCESCA</v>
      </c>
    </row>
    <row r="195" spans="1:3" x14ac:dyDescent="0.25">
      <c r="A195" t="str">
        <f>LEFT(SF!B172,FIND(" ",SF!B172,1))</f>
        <v xml:space="preserve">GUNSCH </v>
      </c>
      <c r="B195" t="str">
        <f>MID(SF!B172,SEARCH(" ",SF!B172,1) + 1,LEN(SF!B172))</f>
        <v>ALEXANDRA</v>
      </c>
      <c r="C195" t="str">
        <f t="shared" si="3"/>
        <v>GUNSCH ALEXANDRA</v>
      </c>
    </row>
    <row r="196" spans="1:3" x14ac:dyDescent="0.25">
      <c r="A196" t="str">
        <f>LEFT(SF!B83,FIND(" ",SF!B83,1))</f>
        <v xml:space="preserve">HABICHER </v>
      </c>
      <c r="B196" t="str">
        <f>MID(SF!B83,SEARCH(" ",SF!B83,1) + 1,LEN(SF!B83))</f>
        <v>JULA</v>
      </c>
      <c r="C196" t="str">
        <f t="shared" si="3"/>
        <v>HABICHER JULA</v>
      </c>
    </row>
    <row r="197" spans="1:3" x14ac:dyDescent="0.25">
      <c r="A197" t="str">
        <f>LEFT(SF!B183,FIND(" ",SF!B183,1))</f>
        <v xml:space="preserve">HAGIU </v>
      </c>
      <c r="B197" t="str">
        <f>MID(SF!B183,SEARCH(" ",SF!B183,1) + 1,LEN(SF!B183))</f>
        <v>TRANDAFIRA MARICELA</v>
      </c>
      <c r="C197" t="str">
        <f t="shared" si="3"/>
        <v>HAGIU TRANDAFIRA MARICELA</v>
      </c>
    </row>
    <row r="198" spans="1:3" x14ac:dyDescent="0.25">
      <c r="A198" t="str">
        <f>LEFT(SF!B11,FIND(" ",SF!B11,1))</f>
        <v xml:space="preserve">HAMZA </v>
      </c>
      <c r="B198" t="str">
        <f>MID(SF!B11,SEARCH(" ",SF!B11,1) + 1,LEN(SF!B11))</f>
        <v>YASMINE</v>
      </c>
      <c r="C198" t="str">
        <f t="shared" si="3"/>
        <v>HAMZA YASMINE</v>
      </c>
    </row>
    <row r="199" spans="1:3" x14ac:dyDescent="0.25">
      <c r="A199" t="str">
        <f>LEFT(SF!B273,FIND(" ",SF!B273,1))</f>
        <v xml:space="preserve">HELL </v>
      </c>
      <c r="B199" t="str">
        <f>MID(SF!B273,SEARCH(" ",SF!B273,1) + 1,LEN(SF!B273))</f>
        <v>ANNA</v>
      </c>
      <c r="C199" t="str">
        <f t="shared" si="3"/>
        <v>HELL ANNA</v>
      </c>
    </row>
    <row r="200" spans="1:3" x14ac:dyDescent="0.25">
      <c r="A200" t="str">
        <f>LEFT(SF!B91,FIND(" ",SF!B91,1))</f>
        <v xml:space="preserve">HOHENEGGER </v>
      </c>
      <c r="B200" t="str">
        <f>MID(SF!B91,SEARCH(" ",SF!B91,1) + 1,LEN(SF!B91))</f>
        <v>ANNA</v>
      </c>
      <c r="C200" t="str">
        <f t="shared" si="3"/>
        <v>HOHENEGGER ANNA</v>
      </c>
    </row>
    <row r="201" spans="1:3" x14ac:dyDescent="0.25">
      <c r="A201" t="str">
        <f>LEFT(SF!B334,FIND(" ",SF!B334,1))</f>
        <v xml:space="preserve">HÖLLER </v>
      </c>
      <c r="B201" t="str">
        <f>MID(SF!B334,SEARCH(" ",SF!B334,1) + 1,LEN(SF!B334))</f>
        <v>MAYA FELIZIA</v>
      </c>
      <c r="C201" t="str">
        <f t="shared" si="3"/>
        <v>HÖLLER MAYA FELIZIA</v>
      </c>
    </row>
    <row r="202" spans="1:3" x14ac:dyDescent="0.25">
      <c r="A202" t="str">
        <f>LEFT(SF!B402,FIND(" ",SF!B402,1))</f>
        <v xml:space="preserve">IANDOLI </v>
      </c>
      <c r="B202" t="str">
        <f>MID(SF!B402,SEARCH(" ",SF!B402,1) + 1,LEN(SF!B402))</f>
        <v>GINA</v>
      </c>
      <c r="C202" t="str">
        <f t="shared" si="3"/>
        <v>IANDOLI GINA</v>
      </c>
    </row>
    <row r="203" spans="1:3" x14ac:dyDescent="0.25">
      <c r="A203" t="str">
        <f>LEFT(SF!B48,FIND(" ",SF!B48,1))</f>
        <v xml:space="preserve">IATRINO </v>
      </c>
      <c r="B203" t="str">
        <f>MID(SF!B48,SEARCH(" ",SF!B48,1) + 1,LEN(SF!B48))</f>
        <v>GIULIA</v>
      </c>
      <c r="C203" t="str">
        <f t="shared" si="3"/>
        <v>IATRINO GIULIA</v>
      </c>
    </row>
    <row r="204" spans="1:3" x14ac:dyDescent="0.25">
      <c r="A204" t="str">
        <f>LEFT(SF!B349,FIND(" ",SF!B349,1))</f>
        <v xml:space="preserve">IMMOBILE </v>
      </c>
      <c r="B204" t="str">
        <f>MID(SF!B349,SEARCH(" ",SF!B349,1) + 1,LEN(SF!B349))</f>
        <v>FRANCESCA</v>
      </c>
      <c r="C204" t="str">
        <f t="shared" si="3"/>
        <v>IMMOBILE FRANCESCA</v>
      </c>
    </row>
    <row r="205" spans="1:3" x14ac:dyDescent="0.25">
      <c r="A205" t="str">
        <f>LEFT(SF!B167,FIND(" ",SF!B167,1))</f>
        <v xml:space="preserve">IMPARATO </v>
      </c>
      <c r="B205" t="str">
        <f>MID(SF!B167,SEARCH(" ",SF!B167,1) + 1,LEN(SF!B167))</f>
        <v>EMANUELA</v>
      </c>
      <c r="C205" t="str">
        <f t="shared" si="3"/>
        <v>IMPARATO EMANUELA</v>
      </c>
    </row>
    <row r="206" spans="1:3" x14ac:dyDescent="0.25">
      <c r="A206" t="str">
        <f>LEFT(SF!B45,FIND(" ",SF!B45,1))</f>
        <v xml:space="preserve">INNERHOFER </v>
      </c>
      <c r="B206" t="str">
        <f>MID(SF!B45,SEARCH(" ",SF!B45,1) + 1,LEN(SF!B45))</f>
        <v>HANNA</v>
      </c>
      <c r="C206" t="str">
        <f t="shared" si="3"/>
        <v>INNERHOFER HANNA</v>
      </c>
    </row>
    <row r="207" spans="1:3" x14ac:dyDescent="0.25">
      <c r="A207" t="str">
        <f>LEFT(SF!B283,FIND(" ",SF!B283,1))</f>
        <v xml:space="preserve">INSAM </v>
      </c>
      <c r="B207" t="str">
        <f>MID(SF!B283,SEARCH(" ",SF!B283,1) + 1,LEN(SF!B283))</f>
        <v>SANDRA</v>
      </c>
      <c r="C207" t="str">
        <f t="shared" si="3"/>
        <v>INSAM SANDRA</v>
      </c>
    </row>
    <row r="208" spans="1:3" x14ac:dyDescent="0.25">
      <c r="A208" t="str">
        <f>LEFT(SF!B16,FIND(" ",SF!B16,1))</f>
        <v xml:space="preserve">IVERSEN </v>
      </c>
      <c r="B208" t="str">
        <f>MID(SF!B16,SEARCH(" ",SF!B16,1) + 1,LEN(SF!B16))</f>
        <v>LISA SCHACK</v>
      </c>
      <c r="C208" t="str">
        <f t="shared" si="3"/>
        <v>IVERSEN LISA SCHACK</v>
      </c>
    </row>
    <row r="209" spans="1:3" x14ac:dyDescent="0.25">
      <c r="A209" t="str">
        <f>LEFT(SF!B472,FIND(" ",SF!B472,1))</f>
        <v xml:space="preserve">IWATA </v>
      </c>
      <c r="B209" t="str">
        <f>MID(SF!B472,SEARCH(" ",SF!B472,1) + 1,LEN(SF!B472))</f>
        <v>KEIKO</v>
      </c>
      <c r="C209" t="str">
        <f t="shared" si="3"/>
        <v>IWATA KEIKO</v>
      </c>
    </row>
    <row r="210" spans="1:3" x14ac:dyDescent="0.25">
      <c r="A210" t="str">
        <f>LEFT(SF!B296,FIND(" ",SF!B296,1))</f>
        <v xml:space="preserve">JAHN </v>
      </c>
      <c r="B210" t="str">
        <f>MID(SF!B296,SEARCH(" ",SF!B296,1) + 1,LEN(SF!B296))</f>
        <v>CLARA</v>
      </c>
      <c r="C210" t="str">
        <f t="shared" si="3"/>
        <v>JAHN CLARA</v>
      </c>
    </row>
    <row r="211" spans="1:3" x14ac:dyDescent="0.25">
      <c r="A211" t="str">
        <f>LEFT(SF!B179,FIND(" ",SF!B179,1))</f>
        <v xml:space="preserve">KLAMMSTEINER </v>
      </c>
      <c r="B211" t="str">
        <f>MID(SF!B179,SEARCH(" ",SF!B179,1) + 1,LEN(SF!B179))</f>
        <v>WANDA</v>
      </c>
      <c r="C211" t="str">
        <f t="shared" si="3"/>
        <v>KLAMMSTEINER WANDA</v>
      </c>
    </row>
    <row r="212" spans="1:3" x14ac:dyDescent="0.25">
      <c r="A212" t="str">
        <f>LEFT(SF!B121,FIND(" ",SF!B121,1))</f>
        <v xml:space="preserve">KLEINRUBATSCHER </v>
      </c>
      <c r="B212" t="str">
        <f>MID(SF!B121,SEARCH(" ",SF!B121,1) + 1,LEN(SF!B121))</f>
        <v>LISA</v>
      </c>
      <c r="C212" t="str">
        <f t="shared" si="3"/>
        <v>KLEINRUBATSCHER LISA</v>
      </c>
    </row>
    <row r="213" spans="1:3" x14ac:dyDescent="0.25">
      <c r="A213" t="str">
        <f>LEFT(SF!B84,FIND(" ",SF!B84,1))</f>
        <v xml:space="preserve">KOESSLER </v>
      </c>
      <c r="B213" t="str">
        <f>MID(SF!B84,SEARCH(" ",SF!B84,1) + 1,LEN(SF!B84))</f>
        <v>KATHARINA</v>
      </c>
      <c r="C213" t="str">
        <f t="shared" si="3"/>
        <v>KOESSLER KATHARINA</v>
      </c>
    </row>
    <row r="214" spans="1:3" x14ac:dyDescent="0.25">
      <c r="A214" t="str">
        <f>LEFT(SF!B315,FIND(" ",SF!B315,1))</f>
        <v xml:space="preserve">KÖSSLER </v>
      </c>
      <c r="B214" t="str">
        <f>MID(SF!B315,SEARCH(" ",SF!B315,1) + 1,LEN(SF!B315))</f>
        <v>GRETA</v>
      </c>
      <c r="C214" t="str">
        <f t="shared" si="3"/>
        <v>KÖSSLER GRETA</v>
      </c>
    </row>
    <row r="215" spans="1:3" x14ac:dyDescent="0.25">
      <c r="A215" t="str">
        <f>LEFT(SF!B313,FIND(" ",SF!B313,1))</f>
        <v xml:space="preserve">LA </v>
      </c>
      <c r="B215" t="str">
        <f>MID(SF!B313,SEARCH(" ",SF!B313,1) + 1,LEN(SF!B313))</f>
        <v>CORTE MELANIE</v>
      </c>
      <c r="C215" t="str">
        <f t="shared" si="3"/>
        <v>LA CORTE MELANIE</v>
      </c>
    </row>
    <row r="216" spans="1:3" x14ac:dyDescent="0.25">
      <c r="A216" t="str">
        <f>LEFT(SF!B274,FIND(" ",SF!B274,1))</f>
        <v xml:space="preserve">LA </v>
      </c>
      <c r="B216" t="str">
        <f>MID(SF!B274,SEARCH(" ",SF!B274,1) + 1,LEN(SF!B274))</f>
        <v>FERRARA ALESSIA</v>
      </c>
      <c r="C216" t="str">
        <f t="shared" si="3"/>
        <v>LA FERRARA ALESSIA</v>
      </c>
    </row>
    <row r="217" spans="1:3" x14ac:dyDescent="0.25">
      <c r="A217" t="str">
        <f>LEFT(SF!B104,FIND(" ",SF!B104,1))</f>
        <v xml:space="preserve">LA </v>
      </c>
      <c r="B217" t="str">
        <f>MID(SF!B104,SEARCH(" ",SF!B104,1) + 1,LEN(SF!B104))</f>
        <v>FRANCESCA IRENE</v>
      </c>
      <c r="C217" t="str">
        <f t="shared" si="3"/>
        <v>LA FRANCESCA IRENE</v>
      </c>
    </row>
    <row r="218" spans="1:3" x14ac:dyDescent="0.25">
      <c r="A218" t="str">
        <f>LEFT(SF!B251,FIND(" ",SF!B251,1))</f>
        <v xml:space="preserve">LA </v>
      </c>
      <c r="B218" t="str">
        <f>MID(SF!B251,SEARCH(" ",SF!B251,1) + 1,LEN(SF!B251))</f>
        <v>MELA CLAUDIA</v>
      </c>
      <c r="C218" t="str">
        <f t="shared" si="3"/>
        <v>LA MELA CLAUDIA</v>
      </c>
    </row>
    <row r="219" spans="1:3" x14ac:dyDescent="0.25">
      <c r="A219" t="str">
        <f>LEFT(SF!B475,FIND(" ",SF!B475,1))</f>
        <v xml:space="preserve">LAKATOS </v>
      </c>
      <c r="B219" t="str">
        <f>MID(SF!B475,SEARCH(" ",SF!B475,1) + 1,LEN(SF!B475))</f>
        <v>KATALIN</v>
      </c>
      <c r="C219" t="str">
        <f t="shared" si="3"/>
        <v>LAKATOS KATALIN</v>
      </c>
    </row>
    <row r="220" spans="1:3" x14ac:dyDescent="0.25">
      <c r="A220" t="str">
        <f>LEFT(SF!B170,FIND(" ",SF!B170,1))</f>
        <v xml:space="preserve">LANGES </v>
      </c>
      <c r="B220" t="str">
        <f>MID(SF!B170,SEARCH(" ",SF!B170,1) + 1,LEN(SF!B170))</f>
        <v>SARAH</v>
      </c>
      <c r="C220" t="str">
        <f t="shared" si="3"/>
        <v>LANGES SARAH</v>
      </c>
    </row>
    <row r="221" spans="1:3" x14ac:dyDescent="0.25">
      <c r="A221" t="str">
        <f>LEFT(SF!B266,FIND(" ",SF!B266,1))</f>
        <v xml:space="preserve">LAZZARINI </v>
      </c>
      <c r="B221" t="str">
        <f>MID(SF!B266,SEARCH(" ",SF!B266,1) + 1,LEN(SF!B266))</f>
        <v>SANDRA</v>
      </c>
      <c r="C221" t="str">
        <f t="shared" si="3"/>
        <v>LAZZARINI SANDRA</v>
      </c>
    </row>
    <row r="222" spans="1:3" x14ac:dyDescent="0.25">
      <c r="A222" t="str">
        <f>LEFT(SF!B388,FIND(" ",SF!B388,1))</f>
        <v xml:space="preserve">LAZZARO </v>
      </c>
      <c r="B222" t="str">
        <f>MID(SF!B388,SEARCH(" ",SF!B388,1) + 1,LEN(SF!B388))</f>
        <v>SOFIA</v>
      </c>
      <c r="C222" t="str">
        <f t="shared" si="3"/>
        <v>LAZZARO SOFIA</v>
      </c>
    </row>
    <row r="223" spans="1:3" x14ac:dyDescent="0.25">
      <c r="A223" t="str">
        <f>LEFT(SF!B359,FIND(" ",SF!B359,1))</f>
        <v xml:space="preserve">LECHTHALER </v>
      </c>
      <c r="B223" t="str">
        <f>MID(SF!B359,SEARCH(" ",SF!B359,1) + 1,LEN(SF!B359))</f>
        <v>AALYAH</v>
      </c>
      <c r="C223" t="str">
        <f t="shared" si="3"/>
        <v>LECHTHALER AALYAH</v>
      </c>
    </row>
    <row r="224" spans="1:3" x14ac:dyDescent="0.25">
      <c r="A224" t="str">
        <f>LEFT(SF!B269,FIND(" ",SF!B269,1))</f>
        <v xml:space="preserve">LEO </v>
      </c>
      <c r="B224" t="str">
        <f>MID(SF!B269,SEARCH(" ",SF!B269,1) + 1,LEN(SF!B269))</f>
        <v>SAMIRA</v>
      </c>
      <c r="C224" t="str">
        <f t="shared" si="3"/>
        <v>LEO SAMIRA</v>
      </c>
    </row>
    <row r="225" spans="1:3" x14ac:dyDescent="0.25">
      <c r="A225" t="str">
        <f>LEFT(SF!B348,FIND(" ",SF!B348,1))</f>
        <v xml:space="preserve">LEONI </v>
      </c>
      <c r="B225" t="str">
        <f>MID(SF!B348,SEARCH(" ",SF!B348,1) + 1,LEN(SF!B348))</f>
        <v>ELISABETTA</v>
      </c>
      <c r="C225" t="str">
        <f t="shared" si="3"/>
        <v>LEONI ELISABETTA</v>
      </c>
    </row>
    <row r="226" spans="1:3" x14ac:dyDescent="0.25">
      <c r="A226" t="str">
        <f>LEFT(SF!B432,FIND(" ",SF!B432,1))</f>
        <v xml:space="preserve">LIBRIZZI </v>
      </c>
      <c r="B226" t="str">
        <f>MID(SF!B432,SEARCH(" ",SF!B432,1) + 1,LEN(SF!B432))</f>
        <v>BIANCA</v>
      </c>
      <c r="C226" t="str">
        <f t="shared" si="3"/>
        <v>LIBRIZZI BIANCA</v>
      </c>
    </row>
    <row r="227" spans="1:3" x14ac:dyDescent="0.25">
      <c r="A227" t="str">
        <f>LEFT(SF!B437,FIND(" ",SF!B437,1))</f>
        <v xml:space="preserve">LIBRIZZI </v>
      </c>
      <c r="B227" t="str">
        <f>MID(SF!B437,SEARCH(" ",SF!B437,1) + 1,LEN(SF!B437))</f>
        <v>ROSALIA</v>
      </c>
      <c r="C227" t="str">
        <f t="shared" si="3"/>
        <v>LIBRIZZI ROSALIA</v>
      </c>
    </row>
    <row r="228" spans="1:3" x14ac:dyDescent="0.25">
      <c r="A228" t="str">
        <f>LEFT(SF!B38,FIND(" ",SF!B38,1))</f>
        <v xml:space="preserve">LONGHITANO </v>
      </c>
      <c r="B228" t="str">
        <f>MID(SF!B38,SEARCH(" ",SF!B38,1) + 1,LEN(SF!B38))</f>
        <v>CLAUDIA</v>
      </c>
      <c r="C228" t="str">
        <f t="shared" si="3"/>
        <v>LONGHITANO CLAUDIA</v>
      </c>
    </row>
    <row r="229" spans="1:3" x14ac:dyDescent="0.25">
      <c r="A229" t="str">
        <f>LEFT(SF!B120,FIND(" ",SF!B120,1))</f>
        <v xml:space="preserve">LONGO </v>
      </c>
      <c r="B229" t="str">
        <f>MID(SF!B120,SEARCH(" ",SF!B120,1) + 1,LEN(SF!B120))</f>
        <v>MINNOLO ALESSANDRA</v>
      </c>
      <c r="C229" t="str">
        <f t="shared" si="3"/>
        <v>LONGO MINNOLO ALESSANDRA</v>
      </c>
    </row>
    <row r="230" spans="1:3" x14ac:dyDescent="0.25">
      <c r="A230" t="str">
        <f>LEFT(SF!B157,FIND(" ",SF!B157,1))</f>
        <v xml:space="preserve">LUTHER </v>
      </c>
      <c r="B230" t="str">
        <f>MID(SF!B157,SEARCH(" ",SF!B157,1) + 1,LEN(SF!B157))</f>
        <v>SOPHIE</v>
      </c>
      <c r="C230" t="str">
        <f t="shared" si="3"/>
        <v>LUTHER SOPHIE</v>
      </c>
    </row>
    <row r="231" spans="1:3" x14ac:dyDescent="0.25">
      <c r="A231" t="str">
        <f>LEFT(SF!B436,FIND(" ",SF!B436,1))</f>
        <v xml:space="preserve">MAGNANI </v>
      </c>
      <c r="B231" t="str">
        <f>MID(SF!B436,SEARCH(" ",SF!B436,1) + 1,LEN(SF!B436))</f>
        <v>LAURA</v>
      </c>
      <c r="C231" t="str">
        <f t="shared" si="3"/>
        <v>MAGNANI LAURA</v>
      </c>
    </row>
    <row r="232" spans="1:3" x14ac:dyDescent="0.25">
      <c r="A232" t="str">
        <f>LEFT(SF!B387,FIND(" ",SF!B387,1))</f>
        <v xml:space="preserve">MAIMONE </v>
      </c>
      <c r="B232" t="str">
        <f>MID(SF!B387,SEARCH(" ",SF!B387,1) + 1,LEN(SF!B387))</f>
        <v>MARIA GRAZIA</v>
      </c>
      <c r="C232" t="str">
        <f t="shared" si="3"/>
        <v>MAIMONE MARIA GRAZIA</v>
      </c>
    </row>
    <row r="233" spans="1:3" x14ac:dyDescent="0.25">
      <c r="A233" t="str">
        <f>LEFT(SF!B374,FIND(" ",SF!B374,1))</f>
        <v xml:space="preserve">MAINOLFI </v>
      </c>
      <c r="B233" t="str">
        <f>MID(SF!B374,SEARCH(" ",SF!B374,1) + 1,LEN(SF!B374))</f>
        <v>CATERINA</v>
      </c>
      <c r="C233" t="str">
        <f t="shared" si="3"/>
        <v>MAINOLFI CATERINA</v>
      </c>
    </row>
    <row r="234" spans="1:3" x14ac:dyDescent="0.25">
      <c r="A234" t="str">
        <f>LEFT(SF!B262,FIND(" ",SF!B262,1))</f>
        <v xml:space="preserve">MAIOCCHI </v>
      </c>
      <c r="B234" t="str">
        <f>MID(SF!B262,SEARCH(" ",SF!B262,1) + 1,LEN(SF!B262))</f>
        <v>ADA YAEL</v>
      </c>
      <c r="C234" t="str">
        <f t="shared" si="3"/>
        <v>MAIOCCHI ADA YAEL</v>
      </c>
    </row>
    <row r="235" spans="1:3" x14ac:dyDescent="0.25">
      <c r="A235" t="str">
        <f>LEFT(SF!B99,FIND(" ",SF!B99,1))</f>
        <v xml:space="preserve">MAIOCCHI </v>
      </c>
      <c r="B235" t="str">
        <f>MID(SF!B99,SEARCH(" ",SF!B99,1) + 1,LEN(SF!B99))</f>
        <v>MASAL LEA</v>
      </c>
      <c r="C235" t="str">
        <f t="shared" si="3"/>
        <v>MAIOCCHI MASAL LEA</v>
      </c>
    </row>
    <row r="236" spans="1:3" x14ac:dyDescent="0.25">
      <c r="A236" t="str">
        <f>LEFT(SF!B285,FIND(" ",SF!B285,1))</f>
        <v xml:space="preserve">MAIORE </v>
      </c>
      <c r="B236" t="str">
        <f>MID(SF!B285,SEARCH(" ",SF!B285,1) + 1,LEN(SF!B285))</f>
        <v>IRENE</v>
      </c>
      <c r="C236" t="str">
        <f t="shared" si="3"/>
        <v>MAIORE IRENE</v>
      </c>
    </row>
    <row r="237" spans="1:3" x14ac:dyDescent="0.25">
      <c r="A237" t="str">
        <f>LEFT(SF!B34,FIND(" ",SF!B34,1))</f>
        <v xml:space="preserve">MAIR </v>
      </c>
      <c r="B237" t="str">
        <f>MID(SF!B34,SEARCH(" ",SF!B34,1) + 1,LEN(SF!B34))</f>
        <v>HANNAH</v>
      </c>
      <c r="C237" t="str">
        <f t="shared" si="3"/>
        <v>MAIR HANNAH</v>
      </c>
    </row>
    <row r="238" spans="1:3" x14ac:dyDescent="0.25">
      <c r="A238" t="str">
        <f>LEFT(SF!B10,FIND(" ",SF!B10,1))</f>
        <v xml:space="preserve">MAIR </v>
      </c>
      <c r="B238" t="str">
        <f>MID(SF!B10,SEARCH(" ",SF!B10,1) + 1,LEN(SF!B10))</f>
        <v>JUDITH</v>
      </c>
      <c r="C238" t="str">
        <f t="shared" si="3"/>
        <v>MAIR JUDITH</v>
      </c>
    </row>
    <row r="239" spans="1:3" x14ac:dyDescent="0.25">
      <c r="A239" t="str">
        <f>LEFT(SF!B360,FIND(" ",SF!B360,1))</f>
        <v xml:space="preserve">MALLEIER </v>
      </c>
      <c r="B239" t="str">
        <f>MID(SF!B360,SEARCH(" ",SF!B360,1) + 1,LEN(SF!B360))</f>
        <v>LENA</v>
      </c>
      <c r="C239" t="str">
        <f t="shared" si="3"/>
        <v>MALLEIER LENA</v>
      </c>
    </row>
    <row r="240" spans="1:3" x14ac:dyDescent="0.25">
      <c r="A240" t="str">
        <f>LEFT(SF!B205,FIND(" ",SF!B205,1))</f>
        <v xml:space="preserve">MALOJER </v>
      </c>
      <c r="B240" t="str">
        <f>MID(SF!B205,SEARCH(" ",SF!B205,1) + 1,LEN(SF!B205))</f>
        <v>ANJA</v>
      </c>
      <c r="C240" t="str">
        <f t="shared" si="3"/>
        <v>MALOJER ANJA</v>
      </c>
    </row>
    <row r="241" spans="1:3" x14ac:dyDescent="0.25">
      <c r="A241" t="str">
        <f>LEFT(SF!B146,FIND(" ",SF!B146,1))</f>
        <v xml:space="preserve">MALTANA </v>
      </c>
      <c r="B241" t="str">
        <f>MID(SF!B146,SEARCH(" ",SF!B146,1) + 1,LEN(SF!B146))</f>
        <v>DALILA</v>
      </c>
      <c r="C241" t="str">
        <f t="shared" si="3"/>
        <v>MALTANA DALILA</v>
      </c>
    </row>
    <row r="242" spans="1:3" x14ac:dyDescent="0.25">
      <c r="A242" t="str">
        <f>LEFT(SF!B145,FIND(" ",SF!B145,1))</f>
        <v xml:space="preserve">MANCA </v>
      </c>
      <c r="B242" t="str">
        <f>MID(SF!B145,SEARCH(" ",SF!B145,1) + 1,LEN(SF!B145))</f>
        <v>ERICA</v>
      </c>
      <c r="C242" t="str">
        <f t="shared" si="3"/>
        <v>MANCA ERICA</v>
      </c>
    </row>
    <row r="243" spans="1:3" x14ac:dyDescent="0.25">
      <c r="A243" t="str">
        <f>LEFT(SF!B236,FIND(" ",SF!B236,1))</f>
        <v xml:space="preserve">MANFRINI </v>
      </c>
      <c r="B243" t="str">
        <f>MID(SF!B236,SEARCH(" ",SF!B236,1) + 1,LEN(SF!B236))</f>
        <v>ELENA</v>
      </c>
      <c r="C243" t="str">
        <f t="shared" si="3"/>
        <v>MANFRINI ELENA</v>
      </c>
    </row>
    <row r="244" spans="1:3" x14ac:dyDescent="0.25">
      <c r="A244" t="str">
        <f>LEFT(SF!B347,FIND(" ",SF!B347,1))</f>
        <v xml:space="preserve">MANGANARO </v>
      </c>
      <c r="B244" t="str">
        <f>MID(SF!B347,SEARCH(" ",SF!B347,1) + 1,LEN(SF!B347))</f>
        <v>ANNALISA</v>
      </c>
      <c r="C244" t="str">
        <f t="shared" si="3"/>
        <v>MANGANARO ANNALISA</v>
      </c>
    </row>
    <row r="245" spans="1:3" x14ac:dyDescent="0.25">
      <c r="A245" t="str">
        <f>LEFT(SF!B44,FIND(" ",SF!B44,1))</f>
        <v xml:space="preserve">MANGANI </v>
      </c>
      <c r="B245" t="str">
        <f>MID(SF!B44,SEARCH(" ",SF!B44,1) + 1,LEN(SF!B44))</f>
        <v>GIULIA FEDERICA</v>
      </c>
      <c r="C245" t="str">
        <f t="shared" si="3"/>
        <v>MANGANI GIULIA FEDERICA</v>
      </c>
    </row>
    <row r="246" spans="1:3" x14ac:dyDescent="0.25">
      <c r="A246" t="str">
        <f>LEFT(SF!B271,FIND(" ",SF!B271,1))</f>
        <v xml:space="preserve">MANTOVAN </v>
      </c>
      <c r="B246" t="str">
        <f>MID(SF!B271,SEARCH(" ",SF!B271,1) + 1,LEN(SF!B271))</f>
        <v>RACHELE</v>
      </c>
      <c r="C246" t="str">
        <f t="shared" si="3"/>
        <v>MANTOVAN RACHELE</v>
      </c>
    </row>
    <row r="247" spans="1:3" x14ac:dyDescent="0.25">
      <c r="A247" t="str">
        <f>LEFT(SF!B190,FIND(" ",SF!B190,1))</f>
        <v xml:space="preserve">MARCHEGGER </v>
      </c>
      <c r="B247" t="str">
        <f>MID(SF!B190,SEARCH(" ",SF!B190,1) + 1,LEN(SF!B190))</f>
        <v>LEA</v>
      </c>
      <c r="C247" t="str">
        <f t="shared" si="3"/>
        <v>MARCHEGGER LEA</v>
      </c>
    </row>
    <row r="248" spans="1:3" x14ac:dyDescent="0.25">
      <c r="A248" t="str">
        <f>LEFT(SF!B479,FIND(" ",SF!B479,1))</f>
        <v xml:space="preserve">MARCHESINI </v>
      </c>
      <c r="B248" t="str">
        <f>MID(SF!B479,SEARCH(" ",SF!B479,1) + 1,LEN(SF!B479))</f>
        <v>SARA</v>
      </c>
      <c r="C248" t="str">
        <f t="shared" si="3"/>
        <v>MARCHESINI SARA</v>
      </c>
    </row>
    <row r="249" spans="1:3" x14ac:dyDescent="0.25">
      <c r="A249" t="str">
        <f>LEFT(SF!B225,FIND(" ",SF!B225,1))</f>
        <v xml:space="preserve">MARCHETTI </v>
      </c>
      <c r="B249" t="str">
        <f>MID(SF!B225,SEARCH(" ",SF!B225,1) + 1,LEN(SF!B225))</f>
        <v>EVA</v>
      </c>
      <c r="C249" t="str">
        <f t="shared" si="3"/>
        <v>MARCHETTI EVA</v>
      </c>
    </row>
    <row r="250" spans="1:3" x14ac:dyDescent="0.25">
      <c r="A250" t="str">
        <f>LEFT(SF!B454,FIND(" ",SF!B454,1))</f>
        <v xml:space="preserve">MARIANO </v>
      </c>
      <c r="B250" t="str">
        <f>MID(SF!B454,SEARCH(" ",SF!B454,1) + 1,LEN(SF!B454))</f>
        <v>FRANCESCA</v>
      </c>
      <c r="C250" t="str">
        <f t="shared" si="3"/>
        <v>MARIANO FRANCESCA</v>
      </c>
    </row>
    <row r="251" spans="1:3" x14ac:dyDescent="0.25">
      <c r="A251" t="str">
        <f>LEFT(SF!B300,FIND(" ",SF!B300,1))</f>
        <v xml:space="preserve">MARRAUDINO </v>
      </c>
      <c r="B251" t="str">
        <f>MID(SF!B300,SEARCH(" ",SF!B300,1) + 1,LEN(SF!B300))</f>
        <v>BRUNA</v>
      </c>
      <c r="C251" t="str">
        <f t="shared" si="3"/>
        <v>MARRAUDINO BRUNA</v>
      </c>
    </row>
    <row r="252" spans="1:3" x14ac:dyDescent="0.25">
      <c r="A252" t="str">
        <f>LEFT(SF!B159,FIND(" ",SF!B159,1))</f>
        <v xml:space="preserve">MARTARELLO </v>
      </c>
      <c r="B252" t="str">
        <f>MID(SF!B159,SEARCH(" ",SF!B159,1) + 1,LEN(SF!B159))</f>
        <v>ERIKA</v>
      </c>
      <c r="C252" t="str">
        <f t="shared" si="3"/>
        <v>MARTARELLO ERIKA</v>
      </c>
    </row>
    <row r="253" spans="1:3" x14ac:dyDescent="0.25">
      <c r="A253" t="str">
        <f>LEFT(SF!B176,FIND(" ",SF!B176,1))</f>
        <v xml:space="preserve">MASALA </v>
      </c>
      <c r="B253" t="str">
        <f>MID(SF!B176,SEARCH(" ",SF!B176,1) + 1,LEN(SF!B176))</f>
        <v>ANASTASIA PAOLA</v>
      </c>
      <c r="C253" t="str">
        <f t="shared" si="3"/>
        <v>MASALA ANASTASIA PAOLA</v>
      </c>
    </row>
    <row r="254" spans="1:3" x14ac:dyDescent="0.25">
      <c r="A254" t="str">
        <f>LEFT(SF!B107,FIND(" ",SF!B107,1))</f>
        <v xml:space="preserve">MASSETTI </v>
      </c>
      <c r="B254" t="str">
        <f>MID(SF!B107,SEARCH(" ",SF!B107,1) + 1,LEN(SF!B107))</f>
        <v>PAOLA</v>
      </c>
      <c r="C254" t="str">
        <f t="shared" si="3"/>
        <v>MASSETTI PAOLA</v>
      </c>
    </row>
    <row r="255" spans="1:3" x14ac:dyDescent="0.25">
      <c r="A255" t="str">
        <f>LEFT(SF!B71,FIND(" ",SF!B71,1))</f>
        <v xml:space="preserve">MAURO </v>
      </c>
      <c r="B255" t="str">
        <f>MID(SF!B71,SEARCH(" ",SF!B71,1) + 1,LEN(SF!B71))</f>
        <v>LOREDANA</v>
      </c>
      <c r="C255" t="str">
        <f t="shared" si="3"/>
        <v>MAURO LOREDANA</v>
      </c>
    </row>
    <row r="256" spans="1:3" x14ac:dyDescent="0.25">
      <c r="A256" t="str">
        <f>LEFT(SF!B89,FIND(" ",SF!B89,1))</f>
        <v xml:space="preserve">MELONI </v>
      </c>
      <c r="B256" t="str">
        <f>MID(SF!B89,SEARCH(" ",SF!B89,1) + 1,LEN(SF!B89))</f>
        <v>LIVIA</v>
      </c>
      <c r="C256" t="str">
        <f t="shared" si="3"/>
        <v>MELONI LIVIA</v>
      </c>
    </row>
    <row r="257" spans="1:3" x14ac:dyDescent="0.25">
      <c r="A257" t="str">
        <f>LEFT(SF!B62,FIND(" ",SF!B62,1))</f>
        <v xml:space="preserve">MEMOLI </v>
      </c>
      <c r="B257" t="str">
        <f>MID(SF!B62,SEARCH(" ",SF!B62,1) + 1,LEN(SF!B62))</f>
        <v>MONICA</v>
      </c>
      <c r="C257" t="str">
        <f t="shared" si="3"/>
        <v>MEMOLI MONICA</v>
      </c>
    </row>
    <row r="258" spans="1:3" x14ac:dyDescent="0.25">
      <c r="A258" t="str">
        <f>LEFT(SF!B278,FIND(" ",SF!B278,1))</f>
        <v xml:space="preserve">MERANER </v>
      </c>
      <c r="B258" t="str">
        <f>MID(SF!B278,SEARCH(" ",SF!B278,1) + 1,LEN(SF!B278))</f>
        <v>LEONIE</v>
      </c>
      <c r="C258" t="str">
        <f t="shared" ref="C258:C321" si="4">A258 &amp; B258</f>
        <v>MERANER LEONIE</v>
      </c>
    </row>
    <row r="259" spans="1:3" x14ac:dyDescent="0.25">
      <c r="A259" t="str">
        <f>LEFT(SF!B233,FIND(" ",SF!B233,1))</f>
        <v xml:space="preserve">MESCHI </v>
      </c>
      <c r="B259" t="str">
        <f>MID(SF!B233,SEARCH(" ",SF!B233,1) + 1,LEN(SF!B233))</f>
        <v>EMMA</v>
      </c>
      <c r="C259" t="str">
        <f t="shared" si="4"/>
        <v>MESCHI EMMA</v>
      </c>
    </row>
    <row r="260" spans="1:3" x14ac:dyDescent="0.25">
      <c r="A260" t="str">
        <f>LEFT(SF!B325,FIND(" ",SF!B325,1))</f>
        <v xml:space="preserve">MESSINA </v>
      </c>
      <c r="B260" t="str">
        <f>MID(SF!B325,SEARCH(" ",SF!B325,1) + 1,LEN(SF!B325))</f>
        <v>FEDERICA</v>
      </c>
      <c r="C260" t="str">
        <f t="shared" si="4"/>
        <v>MESSINA FEDERICA</v>
      </c>
    </row>
    <row r="261" spans="1:3" x14ac:dyDescent="0.25">
      <c r="A261" t="str">
        <f>LEFT(SF!B142,FIND(" ",SF!B142,1))</f>
        <v xml:space="preserve">MICARI </v>
      </c>
      <c r="B261" t="str">
        <f>MID(SF!B142,SEARCH(" ",SF!B142,1) + 1,LEN(SF!B142))</f>
        <v>SIMONA</v>
      </c>
      <c r="C261" t="str">
        <f t="shared" si="4"/>
        <v>MICARI SIMONA</v>
      </c>
    </row>
    <row r="262" spans="1:3" x14ac:dyDescent="0.25">
      <c r="A262" t="str">
        <f>LEFT(SF!B295,FIND(" ",SF!B295,1))</f>
        <v xml:space="preserve">MICHELI </v>
      </c>
      <c r="B262" t="str">
        <f>MID(SF!B295,SEARCH(" ",SF!B295,1) + 1,LEN(SF!B295))</f>
        <v>SARA</v>
      </c>
      <c r="C262" t="str">
        <f t="shared" si="4"/>
        <v>MICHELI SARA</v>
      </c>
    </row>
    <row r="263" spans="1:3" x14ac:dyDescent="0.25">
      <c r="A263" t="str">
        <f>LEFT(SF!B431,FIND(" ",SF!B431,1))</f>
        <v xml:space="preserve">MICHIELLI </v>
      </c>
      <c r="B263" t="str">
        <f>MID(SF!B431,SEARCH(" ",SF!B431,1) + 1,LEN(SF!B431))</f>
        <v>ELENA</v>
      </c>
      <c r="C263" t="str">
        <f t="shared" si="4"/>
        <v>MICHIELLI ELENA</v>
      </c>
    </row>
    <row r="264" spans="1:3" x14ac:dyDescent="0.25">
      <c r="A264" t="str">
        <f>LEFT(SF!B180,FIND(" ",SF!B180,1))</f>
        <v xml:space="preserve">MILITELLO </v>
      </c>
      <c r="B264" t="str">
        <f>MID(SF!B180,SEARCH(" ",SF!B180,1) + 1,LEN(SF!B180))</f>
        <v>MIRELLA</v>
      </c>
      <c r="C264" t="str">
        <f t="shared" si="4"/>
        <v>MILITELLO MIRELLA</v>
      </c>
    </row>
    <row r="265" spans="1:3" x14ac:dyDescent="0.25">
      <c r="A265" t="str">
        <f>LEFT(SF!B73,FIND(" ",SF!B73,1))</f>
        <v xml:space="preserve">MINNITI </v>
      </c>
      <c r="B265" t="str">
        <f>MID(SF!B73,SEARCH(" ",SF!B73,1) + 1,LEN(SF!B73))</f>
        <v>ALICE</v>
      </c>
      <c r="C265" t="str">
        <f t="shared" si="4"/>
        <v>MINNITI ALICE</v>
      </c>
    </row>
    <row r="266" spans="1:3" x14ac:dyDescent="0.25">
      <c r="A266" t="str">
        <f>LEFT(SF!B100,FIND(" ",SF!B100,1))</f>
        <v xml:space="preserve">MINNITI </v>
      </c>
      <c r="B266" t="str">
        <f>MID(SF!B100,SEARCH(" ",SF!B100,1) + 1,LEN(SF!B100))</f>
        <v>CHIARA</v>
      </c>
      <c r="C266" t="str">
        <f t="shared" si="4"/>
        <v>MINNITI CHIARA</v>
      </c>
    </row>
    <row r="267" spans="1:3" x14ac:dyDescent="0.25">
      <c r="A267" t="str">
        <f>LEFT(SF!B162,FIND(" ",SF!B162,1))</f>
        <v xml:space="preserve">MINNITI </v>
      </c>
      <c r="B267" t="str">
        <f>MID(SF!B162,SEARCH(" ",SF!B162,1) + 1,LEN(SF!B162))</f>
        <v>LUISA MARIA</v>
      </c>
      <c r="C267" t="str">
        <f t="shared" si="4"/>
        <v>MINNITI LUISA MARIA</v>
      </c>
    </row>
    <row r="268" spans="1:3" x14ac:dyDescent="0.25">
      <c r="A268" t="str">
        <f>LEFT(SF!B356,FIND(" ",SF!B356,1))</f>
        <v xml:space="preserve">MODESTINI </v>
      </c>
      <c r="B268" t="str">
        <f>MID(SF!B356,SEARCH(" ",SF!B356,1) + 1,LEN(SF!B356))</f>
        <v>ALESSANDRA</v>
      </c>
      <c r="C268" t="str">
        <f t="shared" si="4"/>
        <v>MODESTINI ALESSANDRA</v>
      </c>
    </row>
    <row r="269" spans="1:3" x14ac:dyDescent="0.25">
      <c r="A269" t="str">
        <f>LEFT(SF!B220,FIND(" ",SF!B220,1))</f>
        <v xml:space="preserve">MOELGG </v>
      </c>
      <c r="B269" t="str">
        <f>MID(SF!B220,SEARCH(" ",SF!B220,1) + 1,LEN(SF!B220))</f>
        <v>KATHERINE</v>
      </c>
      <c r="C269" t="str">
        <f t="shared" si="4"/>
        <v>MOELGG KATHERINE</v>
      </c>
    </row>
    <row r="270" spans="1:3" x14ac:dyDescent="0.25">
      <c r="A270" t="str">
        <f>LEFT(SF!B239,FIND(" ",SF!B239,1))</f>
        <v xml:space="preserve">MONTALTO </v>
      </c>
      <c r="B270" t="str">
        <f>MID(SF!B239,SEARCH(" ",SF!B239,1) + 1,LEN(SF!B239))</f>
        <v>VANESSA</v>
      </c>
      <c r="C270" t="str">
        <f t="shared" si="4"/>
        <v>MONTALTO VANESSA</v>
      </c>
    </row>
    <row r="271" spans="1:3" x14ac:dyDescent="0.25">
      <c r="A271" t="str">
        <f>LEFT(SF!B367,FIND(" ",SF!B367,1))</f>
        <v xml:space="preserve">MONTONATI </v>
      </c>
      <c r="B271" t="str">
        <f>MID(SF!B367,SEARCH(" ",SF!B367,1) + 1,LEN(SF!B367))</f>
        <v>CAMILLA</v>
      </c>
      <c r="C271" t="str">
        <f t="shared" si="4"/>
        <v>MONTONATI CAMILLA</v>
      </c>
    </row>
    <row r="272" spans="1:3" x14ac:dyDescent="0.25">
      <c r="A272" t="str">
        <f>LEFT(SF!B229,FIND(" ",SF!B229,1))</f>
        <v xml:space="preserve">MONTRESOR </v>
      </c>
      <c r="B272" t="str">
        <f>MID(SF!B229,SEARCH(" ",SF!B229,1) + 1,LEN(SF!B229))</f>
        <v>VICTORIA STELLA</v>
      </c>
      <c r="C272" t="str">
        <f t="shared" si="4"/>
        <v>MONTRESOR VICTORIA STELLA</v>
      </c>
    </row>
    <row r="273" spans="1:3" x14ac:dyDescent="0.25">
      <c r="A273" t="str">
        <f>LEFT(SF!B261,FIND(" ",SF!B261,1))</f>
        <v xml:space="preserve">MORANTE </v>
      </c>
      <c r="B273" t="str">
        <f>MID(SF!B261,SEARCH(" ",SF!B261,1) + 1,LEN(SF!B261))</f>
        <v>FEDERICA</v>
      </c>
      <c r="C273" t="str">
        <f t="shared" si="4"/>
        <v>MORANTE FEDERICA</v>
      </c>
    </row>
    <row r="274" spans="1:3" x14ac:dyDescent="0.25">
      <c r="A274" t="str">
        <f>LEFT(SF!B480,FIND(" ",SF!B480,1))</f>
        <v xml:space="preserve">MORETTI </v>
      </c>
      <c r="B274" t="str">
        <f>MID(SF!B480,SEARCH(" ",SF!B480,1) + 1,LEN(SF!B480))</f>
        <v>CARMELA</v>
      </c>
      <c r="C274" t="str">
        <f t="shared" si="4"/>
        <v>MORETTI CARMELA</v>
      </c>
    </row>
    <row r="275" spans="1:3" x14ac:dyDescent="0.25">
      <c r="A275" t="str">
        <f>LEFT(SF!B32,FIND(" ",SF!B32,1))</f>
        <v xml:space="preserve">MORETTI </v>
      </c>
      <c r="B275" t="str">
        <f>MID(SF!B32,SEARCH(" ",SF!B32,1) + 1,LEN(SF!B32))</f>
        <v>MARTINA</v>
      </c>
      <c r="C275" t="str">
        <f t="shared" si="4"/>
        <v>MORETTI MARTINA</v>
      </c>
    </row>
    <row r="276" spans="1:3" x14ac:dyDescent="0.25">
      <c r="A276" t="str">
        <f>LEFT(SF!B473,FIND(" ",SF!B473,1))</f>
        <v xml:space="preserve">MORRONE </v>
      </c>
      <c r="B276" t="str">
        <f>MID(SF!B473,SEARCH(" ",SF!B473,1) + 1,LEN(SF!B473))</f>
        <v>MONICA</v>
      </c>
      <c r="C276" t="str">
        <f t="shared" si="4"/>
        <v>MORRONE MONICA</v>
      </c>
    </row>
    <row r="277" spans="1:3" x14ac:dyDescent="0.25">
      <c r="A277" t="str">
        <f>LEFT(SF!B249,FIND(" ",SF!B249,1))</f>
        <v xml:space="preserve">MOSSINO </v>
      </c>
      <c r="B277" t="str">
        <f>MID(SF!B249,SEARCH(" ",SF!B249,1) + 1,LEN(SF!B249))</f>
        <v>MONICA</v>
      </c>
      <c r="C277" t="str">
        <f t="shared" si="4"/>
        <v>MOSSINO MONICA</v>
      </c>
    </row>
    <row r="278" spans="1:3" x14ac:dyDescent="0.25">
      <c r="A278" t="str">
        <f>LEFT(SF!B343,FIND(" ",SF!B343,1))</f>
        <v xml:space="preserve">MUSTAFA </v>
      </c>
      <c r="B278" t="str">
        <f>MID(SF!B343,SEARCH(" ",SF!B343,1) + 1,LEN(SF!B343))</f>
        <v>GIORGIA</v>
      </c>
      <c r="C278" t="str">
        <f t="shared" si="4"/>
        <v>MUSTAFA GIORGIA</v>
      </c>
    </row>
    <row r="279" spans="1:3" x14ac:dyDescent="0.25">
      <c r="A279" t="str">
        <f>LEFT(SF!B420,FIND(" ",SF!B420,1))</f>
        <v xml:space="preserve">MY </v>
      </c>
      <c r="B279" t="str">
        <f>MID(SF!B420,SEARCH(" ",SF!B420,1) + 1,LEN(SF!B420))</f>
        <v>CLARA</v>
      </c>
      <c r="C279" t="str">
        <f t="shared" si="4"/>
        <v>MY CLARA</v>
      </c>
    </row>
    <row r="280" spans="1:3" x14ac:dyDescent="0.25">
      <c r="A280" t="str">
        <f>LEFT(SF!B416,FIND(" ",SF!B416,1))</f>
        <v xml:space="preserve">NAPOLI </v>
      </c>
      <c r="B280" t="str">
        <f>MID(SF!B416,SEARCH(" ",SF!B416,1) + 1,LEN(SF!B416))</f>
        <v>SIMONA</v>
      </c>
      <c r="C280" t="str">
        <f t="shared" si="4"/>
        <v>NAPOLI SIMONA</v>
      </c>
    </row>
    <row r="281" spans="1:3" x14ac:dyDescent="0.25">
      <c r="A281" t="str">
        <f>LEFT(SF!B299,FIND(" ",SF!B299,1))</f>
        <v xml:space="preserve">NATALE </v>
      </c>
      <c r="B281" t="str">
        <f>MID(SF!B299,SEARCH(" ",SF!B299,1) + 1,LEN(SF!B299))</f>
        <v>ANGELA</v>
      </c>
      <c r="C281" t="str">
        <f t="shared" si="4"/>
        <v>NATALE ANGELA</v>
      </c>
    </row>
    <row r="282" spans="1:3" x14ac:dyDescent="0.25">
      <c r="A282" t="str">
        <f>LEFT(SF!B337,FIND(" ",SF!B337,1))</f>
        <v xml:space="preserve">NATALI </v>
      </c>
      <c r="B282" t="str">
        <f>MID(SF!B337,SEARCH(" ",SF!B337,1) + 1,LEN(SF!B337))</f>
        <v>SOFIA</v>
      </c>
      <c r="C282" t="str">
        <f t="shared" si="4"/>
        <v>NATALI SOFIA</v>
      </c>
    </row>
    <row r="283" spans="1:3" x14ac:dyDescent="0.25">
      <c r="A283" t="str">
        <f>LEFT(SF!B94,FIND(" ",SF!B94,1))</f>
        <v xml:space="preserve">NEGRI </v>
      </c>
      <c r="B283" t="str">
        <f>MID(SF!B94,SEARCH(" ",SF!B94,1) + 1,LEN(SF!B94))</f>
        <v>CAMILLA</v>
      </c>
      <c r="C283" t="str">
        <f t="shared" si="4"/>
        <v>NEGRI CAMILLA</v>
      </c>
    </row>
    <row r="284" spans="1:3" x14ac:dyDescent="0.25">
      <c r="A284" t="str">
        <f>LEFT(SF!B111,FIND(" ",SF!B111,1))</f>
        <v xml:space="preserve">NGUYEN </v>
      </c>
      <c r="B284" t="str">
        <f>MID(SF!B111,SEARCH(" ",SF!B111,1) + 1,LEN(SF!B111))</f>
        <v>MAI THANH THUY</v>
      </c>
      <c r="C284" t="str">
        <f t="shared" si="4"/>
        <v>NGUYEN MAI THANH THUY</v>
      </c>
    </row>
    <row r="285" spans="1:3" x14ac:dyDescent="0.25">
      <c r="A285" t="str">
        <f>LEFT(SF!B188,FIND(" ",SF!B188,1))</f>
        <v xml:space="preserve">NICEFORO </v>
      </c>
      <c r="B285" t="str">
        <f>MID(SF!B188,SEARCH(" ",SF!B188,1) + 1,LEN(SF!B188))</f>
        <v>ROSINA</v>
      </c>
      <c r="C285" t="str">
        <f t="shared" si="4"/>
        <v>NICEFORO ROSINA</v>
      </c>
    </row>
    <row r="286" spans="1:3" x14ac:dyDescent="0.25">
      <c r="A286" t="str">
        <f>LEFT(SF!B110,FIND(" ",SF!B110,1))</f>
        <v xml:space="preserve">NICETTO </v>
      </c>
      <c r="B286" t="str">
        <f>MID(SF!B110,SEARCH(" ",SF!B110,1) + 1,LEN(SF!B110))</f>
        <v>GAIA</v>
      </c>
      <c r="C286" t="str">
        <f t="shared" si="4"/>
        <v>NICETTO GAIA</v>
      </c>
    </row>
    <row r="287" spans="1:3" x14ac:dyDescent="0.25">
      <c r="A287" t="str">
        <f>LEFT(SF!B351,FIND(" ",SF!B351,1))</f>
        <v xml:space="preserve">NICHETTI </v>
      </c>
      <c r="B287" t="str">
        <f>MID(SF!B351,SEARCH(" ",SF!B351,1) + 1,LEN(SF!B351))</f>
        <v>ELENA</v>
      </c>
      <c r="C287" t="str">
        <f t="shared" si="4"/>
        <v>NICHETTI ELENA</v>
      </c>
    </row>
    <row r="288" spans="1:3" x14ac:dyDescent="0.25">
      <c r="A288" t="str">
        <f>LEFT(SF!B478,FIND(" ",SF!B478,1))</f>
        <v xml:space="preserve">NOCCO </v>
      </c>
      <c r="B288" t="str">
        <f>MID(SF!B478,SEARCH(" ",SF!B478,1) + 1,LEN(SF!B478))</f>
        <v>TIZIANA</v>
      </c>
      <c r="C288" t="str">
        <f t="shared" si="4"/>
        <v>NOCCO TIZIANA</v>
      </c>
    </row>
    <row r="289" spans="1:3" x14ac:dyDescent="0.25">
      <c r="A289" t="str">
        <f>LEFT(SF!B216,FIND(" ",SF!B216,1))</f>
        <v xml:space="preserve">NOLLI </v>
      </c>
      <c r="B289" t="str">
        <f>MID(SF!B216,SEARCH(" ",SF!B216,1) + 1,LEN(SF!B216))</f>
        <v>SILVIA</v>
      </c>
      <c r="C289" t="str">
        <f t="shared" si="4"/>
        <v>NOLLI SILVIA</v>
      </c>
    </row>
    <row r="290" spans="1:3" x14ac:dyDescent="0.25">
      <c r="A290" t="str">
        <f>LEFT(SF!B238,FIND(" ",SF!B238,1))</f>
        <v xml:space="preserve">OLIVAN </v>
      </c>
      <c r="B290" t="str">
        <f>MID(SF!B238,SEARCH(" ",SF!B238,1) + 1,LEN(SF!B238))</f>
        <v>ELSA</v>
      </c>
      <c r="C290" t="str">
        <f t="shared" si="4"/>
        <v>OLIVAN ELSA</v>
      </c>
    </row>
    <row r="291" spans="1:3" x14ac:dyDescent="0.25">
      <c r="A291" t="str">
        <f>LEFT(SF!B218,FIND(" ",SF!B218,1))</f>
        <v xml:space="preserve">OLIVI </v>
      </c>
      <c r="B291" t="str">
        <f>MID(SF!B218,SEARCH(" ",SF!B218,1) + 1,LEN(SF!B218))</f>
        <v>CHIARA</v>
      </c>
      <c r="C291" t="str">
        <f t="shared" si="4"/>
        <v>OLIVI CHIARA</v>
      </c>
    </row>
    <row r="292" spans="1:3" x14ac:dyDescent="0.25">
      <c r="A292" t="str">
        <f>LEFT(SF!B346,FIND(" ",SF!B346,1))</f>
        <v xml:space="preserve">ONGARO </v>
      </c>
      <c r="B292" t="str">
        <f>MID(SF!B346,SEARCH(" ",SF!B346,1) + 1,LEN(SF!B346))</f>
        <v>AURORA</v>
      </c>
      <c r="C292" t="str">
        <f t="shared" si="4"/>
        <v>ONGARO AURORA</v>
      </c>
    </row>
    <row r="293" spans="1:3" x14ac:dyDescent="0.25">
      <c r="A293" t="str">
        <f>LEFT(SF!B178,FIND(" ",SF!B178,1))</f>
        <v xml:space="preserve">ORTNER </v>
      </c>
      <c r="B293" t="str">
        <f>MID(SF!B178,SEARCH(" ",SF!B178,1) + 1,LEN(SF!B178))</f>
        <v>LISA</v>
      </c>
      <c r="C293" t="str">
        <f t="shared" si="4"/>
        <v>ORTNER LISA</v>
      </c>
    </row>
    <row r="294" spans="1:3" x14ac:dyDescent="0.25">
      <c r="A294" t="str">
        <f>LEFT(SF!B291,FIND(" ",SF!B291,1))</f>
        <v xml:space="preserve">PAGANINI </v>
      </c>
      <c r="B294" t="str">
        <f>MID(SF!B291,SEARCH(" ",SF!B291,1) + 1,LEN(SF!B291))</f>
        <v>NICOLETTA</v>
      </c>
      <c r="C294" t="str">
        <f t="shared" si="4"/>
        <v>PAGANINI NICOLETTA</v>
      </c>
    </row>
    <row r="295" spans="1:3" x14ac:dyDescent="0.25">
      <c r="A295" t="str">
        <f>LEFT(SF!B210,FIND(" ",SF!B210,1))</f>
        <v xml:space="preserve">PALER </v>
      </c>
      <c r="B295" t="str">
        <f>MID(SF!B210,SEARCH(" ",SF!B210,1) + 1,LEN(SF!B210))</f>
        <v>ELENA</v>
      </c>
      <c r="C295" t="str">
        <f t="shared" si="4"/>
        <v>PALER ELENA</v>
      </c>
    </row>
    <row r="296" spans="1:3" x14ac:dyDescent="0.25">
      <c r="A296" t="str">
        <f>LEFT(SF!B196,FIND(" ",SF!B196,1))</f>
        <v xml:space="preserve">PALITTA </v>
      </c>
      <c r="B296" t="str">
        <f>MID(SF!B196,SEARCH(" ",SF!B196,1) + 1,LEN(SF!B196))</f>
        <v>GIOVANNA</v>
      </c>
      <c r="C296" t="str">
        <f t="shared" si="4"/>
        <v>PALITTA GIOVANNA</v>
      </c>
    </row>
    <row r="297" spans="1:3" x14ac:dyDescent="0.25">
      <c r="A297" t="str">
        <f>LEFT(SF!B245,FIND(" ",SF!B245,1))</f>
        <v xml:space="preserve">PALMA </v>
      </c>
      <c r="B297" t="str">
        <f>MID(SF!B245,SEARCH(" ",SF!B245,1) + 1,LEN(SF!B245))</f>
        <v>MIRTA</v>
      </c>
      <c r="C297" t="str">
        <f t="shared" si="4"/>
        <v>PALMA MIRTA</v>
      </c>
    </row>
    <row r="298" spans="1:3" x14ac:dyDescent="0.25">
      <c r="A298" t="str">
        <f>LEFT(SF!B321,FIND(" ",SF!B321,1))</f>
        <v xml:space="preserve">PALUMBO </v>
      </c>
      <c r="B298" t="str">
        <f>MID(SF!B321,SEARCH(" ",SF!B321,1) + 1,LEN(SF!B321))</f>
        <v>FRANCESCA</v>
      </c>
      <c r="C298" t="str">
        <f t="shared" si="4"/>
        <v>PALUMBO FRANCESCA</v>
      </c>
    </row>
    <row r="299" spans="1:3" x14ac:dyDescent="0.25">
      <c r="A299" t="str">
        <f>LEFT(SF!B408,FIND(" ",SF!B408,1))</f>
        <v xml:space="preserve">PANEBIANCO </v>
      </c>
      <c r="B299" t="str">
        <f>MID(SF!B408,SEARCH(" ",SF!B408,1) + 1,LEN(SF!B408))</f>
        <v>FEDERICA</v>
      </c>
      <c r="C299" t="str">
        <f t="shared" si="4"/>
        <v>PANEBIANCO FEDERICA</v>
      </c>
    </row>
    <row r="300" spans="1:3" x14ac:dyDescent="0.25">
      <c r="A300" t="str">
        <f>LEFT(SF!B409,FIND(" ",SF!B409,1))</f>
        <v xml:space="preserve">PANEBIANCO </v>
      </c>
      <c r="B300" t="str">
        <f>MID(SF!B409,SEARCH(" ",SF!B409,1) + 1,LEN(SF!B409))</f>
        <v>YLENIA</v>
      </c>
      <c r="C300" t="str">
        <f t="shared" si="4"/>
        <v>PANEBIANCO YLENIA</v>
      </c>
    </row>
    <row r="301" spans="1:3" x14ac:dyDescent="0.25">
      <c r="A301" t="str">
        <f>LEFT(SF!B80,FIND(" ",SF!B80,1))</f>
        <v xml:space="preserve">PAPPALARDO </v>
      </c>
      <c r="B301" t="str">
        <f>MID(SF!B80,SEARCH(" ",SF!B80,1) + 1,LEN(SF!B80))</f>
        <v>GIULIA ROSA</v>
      </c>
      <c r="C301" t="str">
        <f t="shared" si="4"/>
        <v>PAPPALARDO GIULIA ROSA</v>
      </c>
    </row>
    <row r="302" spans="1:3" x14ac:dyDescent="0.25">
      <c r="A302" t="str">
        <f>LEFT(SF!B92,FIND(" ",SF!B92,1))</f>
        <v xml:space="preserve">PARILLO </v>
      </c>
      <c r="B302" t="str">
        <f>MID(SF!B92,SEARCH(" ",SF!B92,1) + 1,LEN(SF!B92))</f>
        <v>FILOMENA</v>
      </c>
      <c r="C302" t="str">
        <f t="shared" si="4"/>
        <v>PARILLO FILOMENA</v>
      </c>
    </row>
    <row r="303" spans="1:3" x14ac:dyDescent="0.25">
      <c r="A303" t="str">
        <f>LEFT(SF!B277,FIND(" ",SF!B277,1))</f>
        <v xml:space="preserve">PARISI </v>
      </c>
      <c r="B303" t="str">
        <f>MID(SF!B277,SEARCH(" ",SF!B277,1) + 1,LEN(SF!B277))</f>
        <v>SOFIA</v>
      </c>
      <c r="C303" t="str">
        <f t="shared" si="4"/>
        <v>PARISI SOFIA</v>
      </c>
    </row>
    <row r="304" spans="1:3" x14ac:dyDescent="0.25">
      <c r="A304" t="str">
        <f>LEFT(SF!B422,FIND(" ",SF!B422,1))</f>
        <v xml:space="preserve">PARISSE </v>
      </c>
      <c r="B304" t="str">
        <f>MID(SF!B422,SEARCH(" ",SF!B422,1) + 1,LEN(SF!B422))</f>
        <v>GIULIA</v>
      </c>
      <c r="C304" t="str">
        <f t="shared" si="4"/>
        <v>PARISSE GIULIA</v>
      </c>
    </row>
    <row r="305" spans="1:3" x14ac:dyDescent="0.25">
      <c r="A305" t="str">
        <f>LEFT(SF!B384,FIND(" ",SF!B384,1))</f>
        <v xml:space="preserve">PARLAPIANO </v>
      </c>
      <c r="B305" t="str">
        <f>MID(SF!B384,SEARCH(" ",SF!B384,1) + 1,LEN(SF!B384))</f>
        <v>SIMONA</v>
      </c>
      <c r="C305" t="str">
        <f t="shared" si="4"/>
        <v>PARLAPIANO SIMONA</v>
      </c>
    </row>
    <row r="306" spans="1:3" x14ac:dyDescent="0.25">
      <c r="A306" t="str">
        <f>LEFT(SF!B40,FIND(" ",SF!B40,1))</f>
        <v xml:space="preserve">PASCUCCI </v>
      </c>
      <c r="B306" t="str">
        <f>MID(SF!B40,SEARCH(" ",SF!B40,1) + 1,LEN(SF!B40))</f>
        <v>ARIANNA</v>
      </c>
      <c r="C306" t="str">
        <f t="shared" si="4"/>
        <v>PASCUCCI ARIANNA</v>
      </c>
    </row>
    <row r="307" spans="1:3" x14ac:dyDescent="0.25">
      <c r="A307" t="str">
        <f>LEFT(SF!B14,FIND(" ",SF!B14,1))</f>
        <v xml:space="preserve">PASSERI </v>
      </c>
      <c r="B307" t="str">
        <f>MID(SF!B14,SEARCH(" ",SF!B14,1) + 1,LEN(SF!B14))</f>
        <v>CHIARA</v>
      </c>
      <c r="C307" t="str">
        <f t="shared" si="4"/>
        <v>PASSERI CHIARA</v>
      </c>
    </row>
    <row r="308" spans="1:3" x14ac:dyDescent="0.25">
      <c r="A308" t="str">
        <f>LEFT(SF!B64,FIND(" ",SF!B64,1))</f>
        <v xml:space="preserve">PASSERINI </v>
      </c>
      <c r="B308" t="str">
        <f>MID(SF!B64,SEARCH(" ",SF!B64,1) + 1,LEN(SF!B64))</f>
        <v>JENNY</v>
      </c>
      <c r="C308" t="str">
        <f t="shared" si="4"/>
        <v>PASSERINI JENNY</v>
      </c>
    </row>
    <row r="309" spans="1:3" x14ac:dyDescent="0.25">
      <c r="A309" t="str">
        <f>LEFT(SF!B438,FIND(" ",SF!B438,1))</f>
        <v xml:space="preserve">PEDALINO </v>
      </c>
      <c r="B309" t="str">
        <f>MID(SF!B438,SEARCH(" ",SF!B438,1) + 1,LEN(SF!B438))</f>
        <v>BARBARA</v>
      </c>
      <c r="C309" t="str">
        <f t="shared" si="4"/>
        <v>PEDALINO BARBARA</v>
      </c>
    </row>
    <row r="310" spans="1:3" x14ac:dyDescent="0.25">
      <c r="A310" t="str">
        <f>LEFT(SF!B303,FIND(" ",SF!B303,1))</f>
        <v xml:space="preserve">PELLITTERI </v>
      </c>
      <c r="B310" t="str">
        <f>MID(SF!B303,SEARCH(" ",SF!B303,1) + 1,LEN(SF!B303))</f>
        <v>ALESSIA</v>
      </c>
      <c r="C310" t="str">
        <f t="shared" si="4"/>
        <v>PELLITTERI ALESSIA</v>
      </c>
    </row>
    <row r="311" spans="1:3" x14ac:dyDescent="0.25">
      <c r="A311" t="str">
        <f>LEFT(SF!B250,FIND(" ",SF!B250,1))</f>
        <v xml:space="preserve">PELLITTERI </v>
      </c>
      <c r="B311" t="str">
        <f>MID(SF!B250,SEARCH(" ",SF!B250,1) + 1,LEN(SF!B250))</f>
        <v>SABRINA</v>
      </c>
      <c r="C311" t="str">
        <f t="shared" si="4"/>
        <v>PELLITTERI SABRINA</v>
      </c>
    </row>
    <row r="312" spans="1:3" x14ac:dyDescent="0.25">
      <c r="A312" t="str">
        <f>LEFT(SF!B23,FIND(" ",SF!B23,1))</f>
        <v xml:space="preserve">PELLIZZARI </v>
      </c>
      <c r="B312" t="str">
        <f>MID(SF!B23,SEARCH(" ",SF!B23,1) + 1,LEN(SF!B23))</f>
        <v>ALICE KERRY</v>
      </c>
      <c r="C312" t="str">
        <f t="shared" si="4"/>
        <v>PELLIZZARI ALICE KERRY</v>
      </c>
    </row>
    <row r="313" spans="1:3" x14ac:dyDescent="0.25">
      <c r="A313" t="str">
        <f>LEFT(SF!B258,FIND(" ",SF!B258,1))</f>
        <v xml:space="preserve">PERINI </v>
      </c>
      <c r="B313" t="str">
        <f>MID(SF!B258,SEARCH(" ",SF!B258,1) + 1,LEN(SF!B258))</f>
        <v>GIADA</v>
      </c>
      <c r="C313" t="str">
        <f t="shared" si="4"/>
        <v>PERINI GIADA</v>
      </c>
    </row>
    <row r="314" spans="1:3" x14ac:dyDescent="0.25">
      <c r="A314" t="str">
        <f>LEFT(SF!B69,FIND(" ",SF!B69,1))</f>
        <v xml:space="preserve">PERNA </v>
      </c>
      <c r="B314" t="str">
        <f>MID(SF!B69,SEARCH(" ",SF!B69,1) + 1,LEN(SF!B69))</f>
        <v>MANILA</v>
      </c>
      <c r="C314" t="str">
        <f t="shared" si="4"/>
        <v>PERNA MANILA</v>
      </c>
    </row>
    <row r="315" spans="1:3" x14ac:dyDescent="0.25">
      <c r="A315" t="str">
        <f>LEFT(SF!B434,FIND(" ",SF!B434,1))</f>
        <v xml:space="preserve">PESCE </v>
      </c>
      <c r="B315" t="str">
        <f>MID(SF!B434,SEARCH(" ",SF!B434,1) + 1,LEN(SF!B434))</f>
        <v>MONICA</v>
      </c>
      <c r="C315" t="str">
        <f t="shared" si="4"/>
        <v>PESCE MONICA</v>
      </c>
    </row>
    <row r="316" spans="1:3" x14ac:dyDescent="0.25">
      <c r="A316" t="str">
        <f>LEFT(SF!B147,FIND(" ",SF!B147,1))</f>
        <v xml:space="preserve">PETKOVA </v>
      </c>
      <c r="B316" t="str">
        <f>MID(SF!B147,SEARCH(" ",SF!B147,1) + 1,LEN(SF!B147))</f>
        <v>VANINA</v>
      </c>
      <c r="C316" t="str">
        <f t="shared" si="4"/>
        <v>PETKOVA VANINA</v>
      </c>
    </row>
    <row r="317" spans="1:3" x14ac:dyDescent="0.25">
      <c r="A317" t="str">
        <f>LEFT(SF!B217,FIND(" ",SF!B217,1))</f>
        <v xml:space="preserve">PETTENUZZO </v>
      </c>
      <c r="B317" t="str">
        <f>MID(SF!B217,SEARCH(" ",SF!B217,1) + 1,LEN(SF!B217))</f>
        <v>MARTA</v>
      </c>
      <c r="C317" t="str">
        <f t="shared" si="4"/>
        <v>PETTENUZZO MARTA</v>
      </c>
    </row>
    <row r="318" spans="1:3" x14ac:dyDescent="0.25">
      <c r="A318" t="str">
        <f>LEFT(SF!B319,FIND(" ",SF!B319,1))</f>
        <v xml:space="preserve">PFEIFER </v>
      </c>
      <c r="B318" t="str">
        <f>MID(SF!B319,SEARCH(" ",SF!B319,1) + 1,LEN(SF!B319))</f>
        <v>ANTONIA</v>
      </c>
      <c r="C318" t="str">
        <f t="shared" si="4"/>
        <v>PFEIFER ANTONIA</v>
      </c>
    </row>
    <row r="319" spans="1:3" x14ac:dyDescent="0.25">
      <c r="A319" t="str">
        <f>LEFT(SF!B254,FIND(" ",SF!B254,1))</f>
        <v xml:space="preserve">PIACENTINI </v>
      </c>
      <c r="B319" t="str">
        <f>MID(SF!B254,SEARCH(" ",SF!B254,1) + 1,LEN(SF!B254))</f>
        <v>FRANCA PATRIZIA</v>
      </c>
      <c r="C319" t="str">
        <f t="shared" si="4"/>
        <v>PIACENTINI FRANCA PATRIZIA</v>
      </c>
    </row>
    <row r="320" spans="1:3" x14ac:dyDescent="0.25">
      <c r="A320" t="str">
        <f>LEFT(SF!B451,FIND(" ",SF!B451,1))</f>
        <v xml:space="preserve">PIAZZA </v>
      </c>
      <c r="B320" t="str">
        <f>MID(SF!B451,SEARCH(" ",SF!B451,1) + 1,LEN(SF!B451))</f>
        <v>CHIARA</v>
      </c>
      <c r="C320" t="str">
        <f t="shared" si="4"/>
        <v>PIAZZA CHIARA</v>
      </c>
    </row>
    <row r="321" spans="1:3" x14ac:dyDescent="0.25">
      <c r="A321" t="str">
        <f>LEFT(SF!B378,FIND(" ",SF!B378,1))</f>
        <v xml:space="preserve">PICCAPIETRA </v>
      </c>
      <c r="B321" t="str">
        <f>MID(SF!B378,SEARCH(" ",SF!B378,1) + 1,LEN(SF!B378))</f>
        <v>EMMA</v>
      </c>
      <c r="C321" t="str">
        <f t="shared" si="4"/>
        <v>PICCAPIETRA EMMA</v>
      </c>
    </row>
    <row r="322" spans="1:3" x14ac:dyDescent="0.25">
      <c r="A322" t="str">
        <f>LEFT(SF!B265,FIND(" ",SF!B265,1))</f>
        <v xml:space="preserve">PICCHI </v>
      </c>
      <c r="B322" t="str">
        <f>MID(SF!B265,SEARCH(" ",SF!B265,1) + 1,LEN(SF!B265))</f>
        <v>ALESSANDRA</v>
      </c>
      <c r="C322" t="str">
        <f t="shared" ref="C322:C385" si="5">A322 &amp; B322</f>
        <v>PICCHI ALESSANDRA</v>
      </c>
    </row>
    <row r="323" spans="1:3" x14ac:dyDescent="0.25">
      <c r="A323" t="str">
        <f>LEFT(SF!B25,FIND(" ",SF!B25,1))</f>
        <v xml:space="preserve">PICCININ </v>
      </c>
      <c r="B323" t="str">
        <f>MID(SF!B25,SEARCH(" ",SF!B25,1) + 1,LEN(SF!B25))</f>
        <v>EMMA</v>
      </c>
      <c r="C323" t="str">
        <f t="shared" si="5"/>
        <v>PICCININ EMMA</v>
      </c>
    </row>
    <row r="324" spans="1:3" x14ac:dyDescent="0.25">
      <c r="A324" t="str">
        <f>LEFT(SF!B232,FIND(" ",SF!B232,1))</f>
        <v xml:space="preserve">PINO </v>
      </c>
      <c r="B324" t="str">
        <f>MID(SF!B232,SEARCH(" ",SF!B232,1) + 1,LEN(SF!B232))</f>
        <v>MARIA SOFIA</v>
      </c>
      <c r="C324" t="str">
        <f t="shared" si="5"/>
        <v>PINO MARIA SOFIA</v>
      </c>
    </row>
    <row r="325" spans="1:3" x14ac:dyDescent="0.25">
      <c r="A325" t="str">
        <f>LEFT(SF!B30,FIND(" ",SF!B30,1))</f>
        <v xml:space="preserve">PIRVANESCU </v>
      </c>
      <c r="B325" t="str">
        <f>MID(SF!B30,SEARCH(" ",SF!B30,1) + 1,LEN(SF!B30))</f>
        <v>RAMONA GLORIA</v>
      </c>
      <c r="C325" t="str">
        <f t="shared" si="5"/>
        <v>PIRVANESCU RAMONA GLORIA</v>
      </c>
    </row>
    <row r="326" spans="1:3" x14ac:dyDescent="0.25">
      <c r="A326" t="str">
        <f>LEFT(SF!B430,FIND(" ",SF!B430,1))</f>
        <v xml:space="preserve">PLATANIA </v>
      </c>
      <c r="B326" t="str">
        <f>MID(SF!B430,SEARCH(" ",SF!B430,1) + 1,LEN(SF!B430))</f>
        <v>COSTANZA</v>
      </c>
      <c r="C326" t="str">
        <f t="shared" si="5"/>
        <v>PLATANIA COSTANZA</v>
      </c>
    </row>
    <row r="327" spans="1:3" x14ac:dyDescent="0.25">
      <c r="A327" t="str">
        <f>LEFT(SF!B341,FIND(" ",SF!B341,1))</f>
        <v xml:space="preserve">PODDA </v>
      </c>
      <c r="B327" t="str">
        <f>MID(SF!B341,SEARCH(" ",SF!B341,1) + 1,LEN(SF!B341))</f>
        <v>ELENA</v>
      </c>
      <c r="C327" t="str">
        <f t="shared" si="5"/>
        <v>PODDA ELENA</v>
      </c>
    </row>
    <row r="328" spans="1:3" x14ac:dyDescent="0.25">
      <c r="A328" t="str">
        <f>LEFT(SF!B372,FIND(" ",SF!B372,1))</f>
        <v xml:space="preserve">PONZANO </v>
      </c>
      <c r="B328" t="str">
        <f>MID(SF!B372,SEARCH(" ",SF!B372,1) + 1,LEN(SF!B372))</f>
        <v>SARA</v>
      </c>
      <c r="C328" t="str">
        <f t="shared" si="5"/>
        <v>PONZANO SARA</v>
      </c>
    </row>
    <row r="329" spans="1:3" x14ac:dyDescent="0.25">
      <c r="A329" t="str">
        <f>LEFT(SF!B370,FIND(" ",SF!B370,1))</f>
        <v xml:space="preserve">PRANDO </v>
      </c>
      <c r="B329" t="str">
        <f>MID(SF!B370,SEARCH(" ",SF!B370,1) + 1,LEN(SF!B370))</f>
        <v>ALESSIA</v>
      </c>
      <c r="C329" t="str">
        <f t="shared" si="5"/>
        <v>PRANDO ALESSIA</v>
      </c>
    </row>
    <row r="330" spans="1:3" x14ac:dyDescent="0.25">
      <c r="A330" t="str">
        <f>LEFT(SF!B280,FIND(" ",SF!B280,1))</f>
        <v xml:space="preserve">PRIMICERIO </v>
      </c>
      <c r="B330" t="str">
        <f>MID(SF!B280,SEARCH(" ",SF!B280,1) + 1,LEN(SF!B280))</f>
        <v>GIULIA</v>
      </c>
      <c r="C330" t="str">
        <f t="shared" si="5"/>
        <v>PRIMICERIO GIULIA</v>
      </c>
    </row>
    <row r="331" spans="1:3" x14ac:dyDescent="0.25">
      <c r="A331" t="str">
        <f>LEFT(SF!B160,FIND(" ",SF!B160,1))</f>
        <v xml:space="preserve">PRIMO </v>
      </c>
      <c r="B331" t="str">
        <f>MID(SF!B160,SEARCH(" ",SF!B160,1) + 1,LEN(SF!B160))</f>
        <v>AMALIA</v>
      </c>
      <c r="C331" t="str">
        <f t="shared" si="5"/>
        <v>PRIMO AMALIA</v>
      </c>
    </row>
    <row r="332" spans="1:3" x14ac:dyDescent="0.25">
      <c r="A332" t="str">
        <f>LEFT(SF!B126,FIND(" ",SF!B126,1))</f>
        <v xml:space="preserve">PROVVEDI </v>
      </c>
      <c r="B332" t="str">
        <f>MID(SF!B126,SEARCH(" ",SF!B126,1) + 1,LEN(SF!B126))</f>
        <v>CHIARA</v>
      </c>
      <c r="C332" t="str">
        <f t="shared" si="5"/>
        <v>PROVVEDI CHIARA</v>
      </c>
    </row>
    <row r="333" spans="1:3" x14ac:dyDescent="0.25">
      <c r="A333" t="str">
        <f>LEFT(SF!B143,FIND(" ",SF!B143,1))</f>
        <v xml:space="preserve">PUFF </v>
      </c>
      <c r="B333" t="str">
        <f>MID(SF!B143,SEARCH(" ",SF!B143,1) + 1,LEN(SF!B143))</f>
        <v>NADIA</v>
      </c>
      <c r="C333" t="str">
        <f t="shared" si="5"/>
        <v>PUFF NADIA</v>
      </c>
    </row>
    <row r="334" spans="1:3" x14ac:dyDescent="0.25">
      <c r="A334" t="str">
        <f>LEFT(SF!B397,FIND(" ",SF!B397,1))</f>
        <v xml:space="preserve">PUTATURO </v>
      </c>
      <c r="B334" t="str">
        <f>MID(SF!B397,SEARCH(" ",SF!B397,1) + 1,LEN(SF!B397))</f>
        <v>FRANCESCA</v>
      </c>
      <c r="C334" t="str">
        <f t="shared" si="5"/>
        <v>PUTATURO FRANCESCA</v>
      </c>
    </row>
    <row r="335" spans="1:3" x14ac:dyDescent="0.25">
      <c r="A335" t="str">
        <f>LEFT(SF!B13,FIND(" ",SF!B13,1))</f>
        <v xml:space="preserve">RAINERO </v>
      </c>
      <c r="B335" t="str">
        <f>MID(SF!B13,SEARCH(" ",SF!B13,1) + 1,LEN(SF!B13))</f>
        <v>LIDIA</v>
      </c>
      <c r="C335" t="str">
        <f t="shared" si="5"/>
        <v>RAINERO LIDIA</v>
      </c>
    </row>
    <row r="336" spans="1:3" x14ac:dyDescent="0.25">
      <c r="A336" t="str">
        <f>LEFT(SF!B395,FIND(" ",SF!B395,1))</f>
        <v xml:space="preserve">RAJINDER </v>
      </c>
      <c r="B336" t="str">
        <f>MID(SF!B395,SEARCH(" ",SF!B395,1) + 1,LEN(SF!B395))</f>
        <v>PRIYANJALI</v>
      </c>
      <c r="C336" t="str">
        <f t="shared" si="5"/>
        <v>RAJINDER PRIYANJALI</v>
      </c>
    </row>
    <row r="337" spans="1:3" x14ac:dyDescent="0.25">
      <c r="A337" t="str">
        <f>LEFT(SF!B421,FIND(" ",SF!B421,1))</f>
        <v xml:space="preserve">RAJINDER </v>
      </c>
      <c r="B337" t="str">
        <f>MID(SF!B421,SEARCH(" ",SF!B421,1) + 1,LEN(SF!B421))</f>
        <v>PRIYANKA</v>
      </c>
      <c r="C337" t="str">
        <f t="shared" si="5"/>
        <v>RAJINDER PRIYANKA</v>
      </c>
    </row>
    <row r="338" spans="1:3" x14ac:dyDescent="0.25">
      <c r="A338" t="str">
        <f>LEFT(SF!B391,FIND(" ",SF!B391,1))</f>
        <v xml:space="preserve">RAMERA </v>
      </c>
      <c r="B338" t="str">
        <f>MID(SF!B391,SEARCH(" ",SF!B391,1) + 1,LEN(SF!B391))</f>
        <v>ALICE</v>
      </c>
      <c r="C338" t="str">
        <f t="shared" si="5"/>
        <v>RAMERA ALICE</v>
      </c>
    </row>
    <row r="339" spans="1:3" x14ac:dyDescent="0.25">
      <c r="A339" t="str">
        <f>LEFT(SF!B63,FIND(" ",SF!B63,1))</f>
        <v xml:space="preserve">RAUNER </v>
      </c>
      <c r="B339" t="str">
        <f>MID(SF!B63,SEARCH(" ",SF!B63,1) + 1,LEN(SF!B63))</f>
        <v>CAROLIN</v>
      </c>
      <c r="C339" t="str">
        <f t="shared" si="5"/>
        <v>RAUNER CAROLIN</v>
      </c>
    </row>
    <row r="340" spans="1:3" x14ac:dyDescent="0.25">
      <c r="A340" t="str">
        <f>LEFT(SF!B461,FIND(" ",SF!B461,1))</f>
        <v xml:space="preserve">RECAGNO </v>
      </c>
      <c r="B340" t="str">
        <f>MID(SF!B461,SEARCH(" ",SF!B461,1) + 1,LEN(SF!B461))</f>
        <v>SILVIA</v>
      </c>
      <c r="C340" t="str">
        <f t="shared" si="5"/>
        <v>RECAGNO SILVIA</v>
      </c>
    </row>
    <row r="341" spans="1:3" x14ac:dyDescent="0.25">
      <c r="A341" t="str">
        <f>LEFT(SF!B197,FIND(" ",SF!B197,1))</f>
        <v xml:space="preserve">REINALTER </v>
      </c>
      <c r="B341" t="str">
        <f>MID(SF!B197,SEARCH(" ",SF!B197,1) + 1,LEN(SF!B197))</f>
        <v>JULIA</v>
      </c>
      <c r="C341" t="str">
        <f t="shared" si="5"/>
        <v>REINALTER JULIA</v>
      </c>
    </row>
    <row r="342" spans="1:3" x14ac:dyDescent="0.25">
      <c r="A342" t="str">
        <f>LEFT(SF!B55,FIND(" ",SF!B55,1))</f>
        <v xml:space="preserve">REINER </v>
      </c>
      <c r="B342" t="str">
        <f>MID(SF!B55,SEARCH(" ",SF!B55,1) + 1,LEN(SF!B55))</f>
        <v>NORA</v>
      </c>
      <c r="C342" t="str">
        <f t="shared" si="5"/>
        <v>REINER NORA</v>
      </c>
    </row>
    <row r="343" spans="1:3" x14ac:dyDescent="0.25">
      <c r="A343" t="str">
        <f>LEFT(SF!B394,FIND(" ",SF!B394,1))</f>
        <v xml:space="preserve">RODELLA </v>
      </c>
      <c r="B343" t="str">
        <f>MID(SF!B394,SEARCH(" ",SF!B394,1) + 1,LEN(SF!B394))</f>
        <v>ELISA</v>
      </c>
      <c r="C343" t="str">
        <f t="shared" si="5"/>
        <v>RODELLA ELISA</v>
      </c>
    </row>
    <row r="344" spans="1:3" x14ac:dyDescent="0.25">
      <c r="A344" t="str">
        <f>LEFT(SF!B314,FIND(" ",SF!B314,1))</f>
        <v xml:space="preserve">ROMANO </v>
      </c>
      <c r="B344" t="str">
        <f>MID(SF!B314,SEARCH(" ",SF!B314,1) + 1,LEN(SF!B314))</f>
        <v>CHIARA PAOLA</v>
      </c>
      <c r="C344" t="str">
        <f t="shared" si="5"/>
        <v>ROMANO CHIARA PAOLA</v>
      </c>
    </row>
    <row r="345" spans="1:3" x14ac:dyDescent="0.25">
      <c r="A345" t="str">
        <f>LEFT(SF!B450,FIND(" ",SF!B450,1))</f>
        <v xml:space="preserve">ROMANO </v>
      </c>
      <c r="B345" t="str">
        <f>MID(SF!B450,SEARCH(" ",SF!B450,1) + 1,LEN(SF!B450))</f>
        <v>HILDE</v>
      </c>
      <c r="C345" t="str">
        <f t="shared" si="5"/>
        <v>ROMANO HILDE</v>
      </c>
    </row>
    <row r="346" spans="1:3" x14ac:dyDescent="0.25">
      <c r="A346" t="str">
        <f>LEFT(SF!B462,FIND(" ",SF!B462,1))</f>
        <v xml:space="preserve">ROMEO </v>
      </c>
      <c r="B346" t="str">
        <f>MID(SF!B462,SEARCH(" ",SF!B462,1) + 1,LEN(SF!B462))</f>
        <v>LAURA</v>
      </c>
      <c r="C346" t="str">
        <f t="shared" si="5"/>
        <v>ROMEO LAURA</v>
      </c>
    </row>
    <row r="347" spans="1:3" x14ac:dyDescent="0.25">
      <c r="A347" t="str">
        <f>LEFT(SF!B138,FIND(" ",SF!B138,1))</f>
        <v xml:space="preserve">ROMEO </v>
      </c>
      <c r="B347" t="str">
        <f>MID(SF!B138,SEARCH(" ",SF!B138,1) + 1,LEN(SF!B138))</f>
        <v>MARTINA</v>
      </c>
      <c r="C347" t="str">
        <f t="shared" si="5"/>
        <v>ROMEO MARTINA</v>
      </c>
    </row>
    <row r="348" spans="1:3" x14ac:dyDescent="0.25">
      <c r="A348" t="str">
        <f>LEFT(SF!B181,FIND(" ",SF!B181,1))</f>
        <v xml:space="preserve">RONCAGLIOLO </v>
      </c>
      <c r="B348" t="str">
        <f>MID(SF!B181,SEARCH(" ",SF!B181,1) + 1,LEN(SF!B181))</f>
        <v>CAMILLA</v>
      </c>
      <c r="C348" t="str">
        <f t="shared" si="5"/>
        <v>RONCAGLIOLO CAMILLA</v>
      </c>
    </row>
    <row r="349" spans="1:3" x14ac:dyDescent="0.25">
      <c r="A349" t="str">
        <f>LEFT(SF!B164,FIND(" ",SF!B164,1))</f>
        <v xml:space="preserve">ROOHULAMIN </v>
      </c>
      <c r="B349" t="str">
        <f>MID(SF!B164,SEARCH(" ",SF!B164,1) + 1,LEN(SF!B164))</f>
        <v>SORAYA</v>
      </c>
      <c r="C349" t="str">
        <f t="shared" si="5"/>
        <v>ROOHULAMIN SORAYA</v>
      </c>
    </row>
    <row r="350" spans="1:3" x14ac:dyDescent="0.25">
      <c r="A350" t="str">
        <f>LEFT(SF!B139,FIND(" ",SF!B139,1))</f>
        <v xml:space="preserve">ROSSI </v>
      </c>
      <c r="B350" t="str">
        <f>MID(SF!B139,SEARCH(" ",SF!B139,1) + 1,LEN(SF!B139))</f>
        <v>ALESSANDRA</v>
      </c>
      <c r="C350" t="str">
        <f t="shared" si="5"/>
        <v>ROSSI ALESSANDRA</v>
      </c>
    </row>
    <row r="351" spans="1:3" x14ac:dyDescent="0.25">
      <c r="A351" t="str">
        <f>LEFT(SF!B403,FIND(" ",SF!B403,1))</f>
        <v xml:space="preserve">ROSSI </v>
      </c>
      <c r="B351" t="str">
        <f>MID(SF!B403,SEARCH(" ",SF!B403,1) + 1,LEN(SF!B403))</f>
        <v>ALICE</v>
      </c>
      <c r="C351" t="str">
        <f t="shared" si="5"/>
        <v>ROSSI ALICE</v>
      </c>
    </row>
    <row r="352" spans="1:3" x14ac:dyDescent="0.25">
      <c r="A352" t="str">
        <f>LEFT(SF!B288,FIND(" ",SF!B288,1))</f>
        <v xml:space="preserve">ROSSI </v>
      </c>
      <c r="B352" t="str">
        <f>MID(SF!B288,SEARCH(" ",SF!B288,1) + 1,LEN(SF!B288))</f>
        <v>SARA</v>
      </c>
      <c r="C352" t="str">
        <f t="shared" si="5"/>
        <v>ROSSI SARA</v>
      </c>
    </row>
    <row r="353" spans="1:3" x14ac:dyDescent="0.25">
      <c r="A353" t="str">
        <f>LEFT(SF!B424,FIND(" ",SF!B424,1))</f>
        <v xml:space="preserve">ROTONDO </v>
      </c>
      <c r="B353" t="str">
        <f>MID(SF!B424,SEARCH(" ",SF!B424,1) + 1,LEN(SF!B424))</f>
        <v>MARIA STELLA</v>
      </c>
      <c r="C353" t="str">
        <f t="shared" si="5"/>
        <v>ROTONDO MARIA STELLA</v>
      </c>
    </row>
    <row r="354" spans="1:3" x14ac:dyDescent="0.25">
      <c r="A354" t="str">
        <f>LEFT(SF!B253,FIND(" ",SF!B253,1))</f>
        <v xml:space="preserve">RUBINO </v>
      </c>
      <c r="B354" t="str">
        <f>MID(SF!B253,SEARCH(" ",SF!B253,1) + 1,LEN(SF!B253))</f>
        <v>ALESSIA</v>
      </c>
      <c r="C354" t="str">
        <f t="shared" si="5"/>
        <v>RUBINO ALESSIA</v>
      </c>
    </row>
    <row r="355" spans="1:3" x14ac:dyDescent="0.25">
      <c r="A355" t="str">
        <f>LEFT(SF!B90,FIND(" ",SF!B90,1))</f>
        <v xml:space="preserve">RUGGERI </v>
      </c>
      <c r="B355" t="str">
        <f>MID(SF!B90,SEARCH(" ",SF!B90,1) + 1,LEN(SF!B90))</f>
        <v>LUDOVICA</v>
      </c>
      <c r="C355" t="str">
        <f t="shared" si="5"/>
        <v>RUGGERI LUDOVICA</v>
      </c>
    </row>
    <row r="356" spans="1:3" x14ac:dyDescent="0.25">
      <c r="A356" t="str">
        <f>LEFT(SF!B306,FIND(" ",SF!B306,1))</f>
        <v xml:space="preserve">RUSSO </v>
      </c>
      <c r="B356" t="str">
        <f>MID(SF!B306,SEARCH(" ",SF!B306,1) + 1,LEN(SF!B306))</f>
        <v>AURORA</v>
      </c>
      <c r="C356" t="str">
        <f t="shared" si="5"/>
        <v>RUSSO AURORA</v>
      </c>
    </row>
    <row r="357" spans="1:3" x14ac:dyDescent="0.25">
      <c r="A357" t="str">
        <f>LEFT(SF!B212,FIND(" ",SF!B212,1))</f>
        <v xml:space="preserve">RUSSO </v>
      </c>
      <c r="B357" t="str">
        <f>MID(SF!B212,SEARCH(" ",SF!B212,1) + 1,LEN(SF!B212))</f>
        <v>FEDERICA</v>
      </c>
      <c r="C357" t="str">
        <f t="shared" si="5"/>
        <v>RUSSO FEDERICA</v>
      </c>
    </row>
    <row r="358" spans="1:3" x14ac:dyDescent="0.25">
      <c r="A358" t="str">
        <f>LEFT(SF!B466,FIND(" ",SF!B466,1))</f>
        <v xml:space="preserve">RUSSO </v>
      </c>
      <c r="B358" t="str">
        <f>MID(SF!B466,SEARCH(" ",SF!B466,1) + 1,LEN(SF!B466))</f>
        <v>FORTUNATA</v>
      </c>
      <c r="C358" t="str">
        <f t="shared" si="5"/>
        <v>RUSSO FORTUNATA</v>
      </c>
    </row>
    <row r="359" spans="1:3" x14ac:dyDescent="0.25">
      <c r="A359" t="str">
        <f>LEFT(SF!B470,FIND(" ",SF!B470,1))</f>
        <v xml:space="preserve">RUSSO </v>
      </c>
      <c r="B359" t="str">
        <f>MID(SF!B470,SEARCH(" ",SF!B470,1) + 1,LEN(SF!B470))</f>
        <v>IVANA</v>
      </c>
      <c r="C359" t="str">
        <f t="shared" si="5"/>
        <v>RUSSO IVANA</v>
      </c>
    </row>
    <row r="360" spans="1:3" x14ac:dyDescent="0.25">
      <c r="A360" t="str">
        <f>LEFT(SF!B240,FIND(" ",SF!B240,1))</f>
        <v xml:space="preserve">RUSSO </v>
      </c>
      <c r="B360" t="str">
        <f>MID(SF!B240,SEARCH(" ",SF!B240,1) + 1,LEN(SF!B240))</f>
        <v>SARA</v>
      </c>
      <c r="C360" t="str">
        <f t="shared" si="5"/>
        <v>RUSSO SARA</v>
      </c>
    </row>
    <row r="361" spans="1:3" x14ac:dyDescent="0.25">
      <c r="A361" t="str">
        <f>LEFT(SF!B122,FIND(" ",SF!B122,1))</f>
        <v xml:space="preserve">RUTA </v>
      </c>
      <c r="B361" t="str">
        <f>MID(SF!B122,SEARCH(" ",SF!B122,1) + 1,LEN(SF!B122))</f>
        <v>ANGELA MATTIA</v>
      </c>
      <c r="C361" t="str">
        <f t="shared" si="5"/>
        <v>RUTA ANGELA MATTIA</v>
      </c>
    </row>
    <row r="362" spans="1:3" x14ac:dyDescent="0.25">
      <c r="A362" t="str">
        <f>LEFT(SF!B329,FIND(" ",SF!B329,1))</f>
        <v xml:space="preserve">RUVOLO </v>
      </c>
      <c r="B362" t="str">
        <f>MID(SF!B329,SEARCH(" ",SF!B329,1) + 1,LEN(SF!B329))</f>
        <v>GIADA</v>
      </c>
      <c r="C362" t="str">
        <f t="shared" si="5"/>
        <v>RUVOLO GIADA</v>
      </c>
    </row>
    <row r="363" spans="1:3" x14ac:dyDescent="0.25">
      <c r="A363" t="str">
        <f>LEFT(SF!B440,FIND(" ",SF!B440,1))</f>
        <v xml:space="preserve">SABATINO </v>
      </c>
      <c r="B363" t="str">
        <f>MID(SF!B440,SEARCH(" ",SF!B440,1) + 1,LEN(SF!B440))</f>
        <v>ETTY</v>
      </c>
      <c r="C363" t="str">
        <f t="shared" si="5"/>
        <v>SABATINO ETTY</v>
      </c>
    </row>
    <row r="364" spans="1:3" x14ac:dyDescent="0.25">
      <c r="A364" t="str">
        <f>LEFT(SF!B208,FIND(" ",SF!B208,1))</f>
        <v xml:space="preserve">SABRI </v>
      </c>
      <c r="B364" t="str">
        <f>MID(SF!B208,SEARCH(" ",SF!B208,1) + 1,LEN(SF!B208))</f>
        <v>MERIEM</v>
      </c>
      <c r="C364" t="str">
        <f t="shared" si="5"/>
        <v>SABRI MERIEM</v>
      </c>
    </row>
    <row r="365" spans="1:3" x14ac:dyDescent="0.25">
      <c r="A365" t="str">
        <f>LEFT(SF!B166,FIND(" ",SF!B166,1))</f>
        <v xml:space="preserve">SAGGIORATO </v>
      </c>
      <c r="B365" t="str">
        <f>MID(SF!B166,SEARCH(" ",SF!B166,1) + 1,LEN(SF!B166))</f>
        <v>DIANA</v>
      </c>
      <c r="C365" t="str">
        <f t="shared" si="5"/>
        <v>SAGGIORATO DIANA</v>
      </c>
    </row>
    <row r="366" spans="1:3" x14ac:dyDescent="0.25">
      <c r="A366" t="str">
        <f>LEFT(SF!B219,FIND(" ",SF!B219,1))</f>
        <v xml:space="preserve">SAGMEISTER </v>
      </c>
      <c r="B366" t="str">
        <f>MID(SF!B219,SEARCH(" ",SF!B219,1) + 1,LEN(SF!B219))</f>
        <v>EVA</v>
      </c>
      <c r="C366" t="str">
        <f t="shared" si="5"/>
        <v>SAGMEISTER EVA</v>
      </c>
    </row>
    <row r="367" spans="1:3" x14ac:dyDescent="0.25">
      <c r="A367" t="str">
        <f>LEFT(SF!B12,FIND(" ",SF!B12,1))</f>
        <v xml:space="preserve">SAGMEISTER </v>
      </c>
      <c r="B367" t="str">
        <f>MID(SF!B12,SEARCH(" ",SF!B12,1) + 1,LEN(SF!B12))</f>
        <v>LISA</v>
      </c>
      <c r="C367" t="str">
        <f t="shared" si="5"/>
        <v>SAGMEISTER LISA</v>
      </c>
    </row>
    <row r="368" spans="1:3" x14ac:dyDescent="0.25">
      <c r="A368" t="str">
        <f>LEFT(SF!B352,FIND(" ",SF!B352,1))</f>
        <v xml:space="preserve">SALVITTI </v>
      </c>
      <c r="B368" t="str">
        <f>MID(SF!B352,SEARCH(" ",SF!B352,1) + 1,LEN(SF!B352))</f>
        <v>LIDIA</v>
      </c>
      <c r="C368" t="str">
        <f t="shared" si="5"/>
        <v>SALVITTI LIDIA</v>
      </c>
    </row>
    <row r="369" spans="1:3" x14ac:dyDescent="0.25">
      <c r="A369" t="str">
        <f>LEFT(SF!B449,FIND(" ",SF!B449,1))</f>
        <v xml:space="preserve">SANCHEZ </v>
      </c>
      <c r="B369" t="str">
        <f>MID(SF!B449,SEARCH(" ",SF!B449,1) + 1,LEN(SF!B449))</f>
        <v>PRESTEL MARIA</v>
      </c>
      <c r="C369" t="str">
        <f t="shared" si="5"/>
        <v>SANCHEZ PRESTEL MARIA</v>
      </c>
    </row>
    <row r="370" spans="1:3" x14ac:dyDescent="0.25">
      <c r="A370" t="str">
        <f>LEFT(SF!B87,FIND(" ",SF!B87,1))</f>
        <v xml:space="preserve">SANFILIPPO </v>
      </c>
      <c r="B370" t="str">
        <f>MID(SF!B87,SEARCH(" ",SF!B87,1) + 1,LEN(SF!B87))</f>
        <v>ELISA</v>
      </c>
      <c r="C370" t="str">
        <f t="shared" si="5"/>
        <v>SANFILIPPO ELISA</v>
      </c>
    </row>
    <row r="371" spans="1:3" x14ac:dyDescent="0.25">
      <c r="A371" t="str">
        <f>LEFT(SF!B474,FIND(" ",SF!B474,1))</f>
        <v xml:space="preserve">SANGIORGIO </v>
      </c>
      <c r="B371" t="str">
        <f>MID(SF!B474,SEARCH(" ",SF!B474,1) + 1,LEN(SF!B474))</f>
        <v>TERESA</v>
      </c>
      <c r="C371" t="str">
        <f t="shared" si="5"/>
        <v>SANGIORGIO TERESA</v>
      </c>
    </row>
    <row r="372" spans="1:3" x14ac:dyDescent="0.25">
      <c r="A372" t="str">
        <f>LEFT(SF!B242,FIND(" ",SF!B242,1))</f>
        <v xml:space="preserve">SANNINO </v>
      </c>
      <c r="B372" t="str">
        <f>MID(SF!B242,SEARCH(" ",SF!B242,1) + 1,LEN(SF!B242))</f>
        <v>ASIA ANNA</v>
      </c>
      <c r="C372" t="str">
        <f t="shared" si="5"/>
        <v>SANNINO ASIA ANNA</v>
      </c>
    </row>
    <row r="373" spans="1:3" x14ac:dyDescent="0.25">
      <c r="A373" t="str">
        <f>LEFT(SF!B42,FIND(" ",SF!B42,1))</f>
        <v xml:space="preserve">SANTAMARIA </v>
      </c>
      <c r="B373" t="str">
        <f>MID(SF!B42,SEARCH(" ",SF!B42,1) + 1,LEN(SF!B42))</f>
        <v>GIADA</v>
      </c>
      <c r="C373" t="str">
        <f t="shared" si="5"/>
        <v>SANTAMARIA GIADA</v>
      </c>
    </row>
    <row r="374" spans="1:3" x14ac:dyDescent="0.25">
      <c r="A374" t="str">
        <f>LEFT(SF!B204,FIND(" ",SF!B204,1))</f>
        <v xml:space="preserve">SANTANGELO </v>
      </c>
      <c r="B374" t="str">
        <f>MID(SF!B204,SEARCH(" ",SF!B204,1) + 1,LEN(SF!B204))</f>
        <v>SILVIA</v>
      </c>
      <c r="C374" t="str">
        <f t="shared" si="5"/>
        <v>SANTANGELO SILVIA</v>
      </c>
    </row>
    <row r="375" spans="1:3" x14ac:dyDescent="0.25">
      <c r="A375" t="str">
        <f>LEFT(SF!B97,FIND(" ",SF!B97,1))</f>
        <v xml:space="preserve">SANTANGELO </v>
      </c>
      <c r="B375" t="str">
        <f>MID(SF!B97,SEARCH(" ",SF!B97,1) + 1,LEN(SF!B97))</f>
        <v>SOFIA</v>
      </c>
      <c r="C375" t="str">
        <f t="shared" si="5"/>
        <v>SANTANGELO SOFIA</v>
      </c>
    </row>
    <row r="376" spans="1:3" x14ac:dyDescent="0.25">
      <c r="A376" t="str">
        <f>LEFT(SF!B74,FIND(" ",SF!B74,1))</f>
        <v xml:space="preserve">SANTI </v>
      </c>
      <c r="B376" t="str">
        <f>MID(SF!B74,SEARCH(" ",SF!B74,1) + 1,LEN(SF!B74))</f>
        <v>SILVIA</v>
      </c>
      <c r="C376" t="str">
        <f t="shared" si="5"/>
        <v>SANTI SILVIA</v>
      </c>
    </row>
    <row r="377" spans="1:3" x14ac:dyDescent="0.25">
      <c r="A377" t="str">
        <f>LEFT(SF!B215,FIND(" ",SF!B215,1))</f>
        <v xml:space="preserve">SARAÒ </v>
      </c>
      <c r="B377" t="str">
        <f>MID(SF!B215,SEARCH(" ",SF!B215,1) + 1,LEN(SF!B215))</f>
        <v>ISABELLA</v>
      </c>
      <c r="C377" t="str">
        <f t="shared" si="5"/>
        <v>SARAÒ ISABELLA</v>
      </c>
    </row>
    <row r="378" spans="1:3" x14ac:dyDescent="0.25">
      <c r="A378" t="str">
        <f>LEFT(SF!B353,FIND(" ",SF!B353,1))</f>
        <v xml:space="preserve">SASSARA </v>
      </c>
      <c r="B378" t="str">
        <f>MID(SF!B353,SEARCH(" ",SF!B353,1) + 1,LEN(SF!B353))</f>
        <v>FEDERICA</v>
      </c>
      <c r="C378" t="str">
        <f t="shared" si="5"/>
        <v>SASSARA FEDERICA</v>
      </c>
    </row>
    <row r="379" spans="1:3" x14ac:dyDescent="0.25">
      <c r="A379" t="str">
        <f>LEFT(SF!B382,FIND(" ",SF!B382,1))</f>
        <v xml:space="preserve">SASSOLI </v>
      </c>
      <c r="B379" t="str">
        <f>MID(SF!B382,SEARCH(" ",SF!B382,1) + 1,LEN(SF!B382))</f>
        <v>VIOLA</v>
      </c>
      <c r="C379" t="str">
        <f t="shared" si="5"/>
        <v>SASSOLI VIOLA</v>
      </c>
    </row>
    <row r="380" spans="1:3" x14ac:dyDescent="0.25">
      <c r="A380" t="str">
        <f>LEFT(SF!B433,FIND(" ",SF!B433,1))</f>
        <v xml:space="preserve">SCALIA </v>
      </c>
      <c r="B380" t="str">
        <f>MID(SF!B433,SEARCH(" ",SF!B433,1) + 1,LEN(SF!B433))</f>
        <v>ELEONORA</v>
      </c>
      <c r="C380" t="str">
        <f t="shared" si="5"/>
        <v>SCALIA ELEONORA</v>
      </c>
    </row>
    <row r="381" spans="1:3" x14ac:dyDescent="0.25">
      <c r="A381" t="str">
        <f>LEFT(SF!B344,FIND(" ",SF!B344,1))</f>
        <v xml:space="preserve">SCALISI </v>
      </c>
      <c r="B381" t="str">
        <f>MID(SF!B344,SEARCH(" ",SF!B344,1) + 1,LEN(SF!B344))</f>
        <v>SIMONA</v>
      </c>
      <c r="C381" t="str">
        <f t="shared" si="5"/>
        <v>SCALISI SIMONA</v>
      </c>
    </row>
    <row r="382" spans="1:3" x14ac:dyDescent="0.25">
      <c r="A382" t="str">
        <f>LEFT(SF!B305,FIND(" ",SF!B305,1))</f>
        <v xml:space="preserve">SCARPATO </v>
      </c>
      <c r="B382" t="str">
        <f>MID(SF!B305,SEARCH(" ",SF!B305,1) + 1,LEN(SF!B305))</f>
        <v>CHIARA</v>
      </c>
      <c r="C382" t="str">
        <f t="shared" si="5"/>
        <v>SCARPATO CHIARA</v>
      </c>
    </row>
    <row r="383" spans="1:3" x14ac:dyDescent="0.25">
      <c r="A383" t="str">
        <f>LEFT(SF!B396,FIND(" ",SF!B396,1))</f>
        <v xml:space="preserve">SCARSELLA </v>
      </c>
      <c r="B383" t="str">
        <f>MID(SF!B396,SEARCH(" ",SF!B396,1) + 1,LEN(SF!B396))</f>
        <v>FEDERICA</v>
      </c>
      <c r="C383" t="str">
        <f t="shared" si="5"/>
        <v>SCARSELLA FEDERICA</v>
      </c>
    </row>
    <row r="384" spans="1:3" x14ac:dyDescent="0.25">
      <c r="A384" t="str">
        <f>LEFT(SF!B198,FIND(" ",SF!B198,1))</f>
        <v xml:space="preserve">SCELFO </v>
      </c>
      <c r="B384" t="str">
        <f>MID(SF!B198,SEARCH(" ",SF!B198,1) + 1,LEN(SF!B198))</f>
        <v>FLAVIA</v>
      </c>
      <c r="C384" t="str">
        <f t="shared" si="5"/>
        <v>SCELFO FLAVIA</v>
      </c>
    </row>
    <row r="385" spans="1:3" x14ac:dyDescent="0.25">
      <c r="A385" t="str">
        <f>LEFT(SF!B49,FIND(" ",SF!B49,1))</f>
        <v xml:space="preserve">SCELFO </v>
      </c>
      <c r="B385" t="str">
        <f>MID(SF!B49,SEARCH(" ",SF!B49,1) + 1,LEN(SF!B49))</f>
        <v>SABRINA</v>
      </c>
      <c r="C385" t="str">
        <f t="shared" si="5"/>
        <v>SCELFO SABRINA</v>
      </c>
    </row>
    <row r="386" spans="1:3" x14ac:dyDescent="0.25">
      <c r="A386" t="str">
        <f>LEFT(SF!B252,FIND(" ",SF!B252,1))</f>
        <v xml:space="preserve">SCHENK </v>
      </c>
      <c r="B386" t="str">
        <f>MID(SF!B252,SEARCH(" ",SF!B252,1) + 1,LEN(SF!B252))</f>
        <v>LENA</v>
      </c>
      <c r="C386" t="str">
        <f t="shared" ref="C386:C449" si="6">A386 &amp; B386</f>
        <v>SCHENK LENA</v>
      </c>
    </row>
    <row r="387" spans="1:3" x14ac:dyDescent="0.25">
      <c r="A387" t="str">
        <f>LEFT(SF!B335,FIND(" ",SF!B335,1))</f>
        <v xml:space="preserve">SCHWEIGKOFLER </v>
      </c>
      <c r="B387" t="str">
        <f>MID(SF!B335,SEARCH(" ",SF!B335,1) + 1,LEN(SF!B335))</f>
        <v>LENA</v>
      </c>
      <c r="C387" t="str">
        <f t="shared" si="6"/>
        <v>SCHWEIGKOFLER LENA</v>
      </c>
    </row>
    <row r="388" spans="1:3" x14ac:dyDescent="0.25">
      <c r="A388" t="str">
        <f>LEFT(SF!B379,FIND(" ",SF!B379,1))</f>
        <v xml:space="preserve">SCIACCA </v>
      </c>
      <c r="B388" t="str">
        <f>MID(SF!B379,SEARCH(" ",SF!B379,1) + 1,LEN(SF!B379))</f>
        <v>ARIANNA</v>
      </c>
      <c r="C388" t="str">
        <f t="shared" si="6"/>
        <v>SCIACCA ARIANNA</v>
      </c>
    </row>
    <row r="389" spans="1:3" x14ac:dyDescent="0.25">
      <c r="A389" t="str">
        <f>LEFT(SF!B173,FIND(" ",SF!B173,1))</f>
        <v xml:space="preserve">SCIBILIA </v>
      </c>
      <c r="B389" t="str">
        <f>MID(SF!B173,SEARCH(" ",SF!B173,1) + 1,LEN(SF!B173))</f>
        <v>ELISA</v>
      </c>
      <c r="C389" t="str">
        <f t="shared" si="6"/>
        <v>SCIBILIA ELISA</v>
      </c>
    </row>
    <row r="390" spans="1:3" x14ac:dyDescent="0.25">
      <c r="A390" t="str">
        <f>LEFT(SF!B286,FIND(" ",SF!B286,1))</f>
        <v xml:space="preserve">SCISCIO </v>
      </c>
      <c r="B390" t="str">
        <f>MID(SF!B286,SEARCH(" ",SF!B286,1) + 1,LEN(SF!B286))</f>
        <v>PAOLA</v>
      </c>
      <c r="C390" t="str">
        <f t="shared" si="6"/>
        <v>SCISCIO PAOLA</v>
      </c>
    </row>
    <row r="391" spans="1:3" x14ac:dyDescent="0.25">
      <c r="A391" t="str">
        <f>LEFT(SF!B427,FIND(" ",SF!B427,1))</f>
        <v xml:space="preserve">SEMINARA </v>
      </c>
      <c r="B391" t="str">
        <f>MID(SF!B427,SEARCH(" ",SF!B427,1) + 1,LEN(SF!B427))</f>
        <v>FEDERICA</v>
      </c>
      <c r="C391" t="str">
        <f t="shared" si="6"/>
        <v>SEMINARA FEDERICA</v>
      </c>
    </row>
    <row r="392" spans="1:3" x14ac:dyDescent="0.25">
      <c r="A392" t="str">
        <f>LEFT(SF!B412,FIND(" ",SF!B412,1))</f>
        <v xml:space="preserve">SERPICO </v>
      </c>
      <c r="B392" t="str">
        <f>MID(SF!B412,SEARCH(" ",SF!B412,1) + 1,LEN(SF!B412))</f>
        <v>SARA</v>
      </c>
      <c r="C392" t="str">
        <f t="shared" si="6"/>
        <v>SERPICO SARA</v>
      </c>
    </row>
    <row r="393" spans="1:3" x14ac:dyDescent="0.25">
      <c r="A393" t="str">
        <f>LEFT(SF!B158,FIND(" ",SF!B158,1))</f>
        <v xml:space="preserve">SERRA </v>
      </c>
      <c r="B393" t="str">
        <f>MID(SF!B158,SEARCH(" ",SF!B158,1) + 1,LEN(SF!B158))</f>
        <v>ROBERTA</v>
      </c>
      <c r="C393" t="str">
        <f t="shared" si="6"/>
        <v>SERRA ROBERTA</v>
      </c>
    </row>
    <row r="394" spans="1:3" x14ac:dyDescent="0.25">
      <c r="A394" t="str">
        <f>LEFT(SF!B33,FIND(" ",SF!B33,1))</f>
        <v xml:space="preserve">SERVETTI </v>
      </c>
      <c r="B394" t="str">
        <f>MID(SF!B33,SEARCH(" ",SF!B33,1) + 1,LEN(SF!B33))</f>
        <v>MARTINA</v>
      </c>
      <c r="C394" t="str">
        <f t="shared" si="6"/>
        <v>SERVETTI MARTINA</v>
      </c>
    </row>
    <row r="395" spans="1:3" x14ac:dyDescent="0.25">
      <c r="A395" t="str">
        <f>LEFT(SF!B127,FIND(" ",SF!B127,1))</f>
        <v xml:space="preserve">SIMONCELLI </v>
      </c>
      <c r="B395" t="str">
        <f>MID(SF!B127,SEARCH(" ",SF!B127,1) + 1,LEN(SF!B127))</f>
        <v>CHIARA</v>
      </c>
      <c r="C395" t="str">
        <f t="shared" si="6"/>
        <v>SIMONCELLI CHIARA</v>
      </c>
    </row>
    <row r="396" spans="1:3" x14ac:dyDescent="0.25">
      <c r="A396" t="str">
        <f>LEFT(SF!B332,FIND(" ",SF!B332,1))</f>
        <v xml:space="preserve">SINATRA </v>
      </c>
      <c r="B396" t="str">
        <f>MID(SF!B332,SEARCH(" ",SF!B332,1) + 1,LEN(SF!B332))</f>
        <v>MARIA PAOLA</v>
      </c>
      <c r="C396" t="str">
        <f t="shared" si="6"/>
        <v>SINATRA MARIA PAOLA</v>
      </c>
    </row>
    <row r="397" spans="1:3" x14ac:dyDescent="0.25">
      <c r="A397" t="str">
        <f>LEFT(SF!B458,FIND(" ",SF!B458,1))</f>
        <v xml:space="preserve">SOKOLOVA </v>
      </c>
      <c r="B397" t="str">
        <f>MID(SF!B458,SEARCH(" ",SF!B458,1) + 1,LEN(SF!B458))</f>
        <v>DARIIA</v>
      </c>
      <c r="C397" t="str">
        <f t="shared" si="6"/>
        <v>SOKOLOVA DARIIA</v>
      </c>
    </row>
    <row r="398" spans="1:3" x14ac:dyDescent="0.25">
      <c r="A398" t="str">
        <f>LEFT(SF!B362,FIND(" ",SF!B362,1))</f>
        <v xml:space="preserve">SORATROI </v>
      </c>
      <c r="B398" t="str">
        <f>MID(SF!B362,SEARCH(" ",SF!B362,1) + 1,LEN(SF!B362))</f>
        <v>AILEEN</v>
      </c>
      <c r="C398" t="str">
        <f t="shared" si="6"/>
        <v>SORATROI AILEEN</v>
      </c>
    </row>
    <row r="399" spans="1:3" x14ac:dyDescent="0.25">
      <c r="A399" t="str">
        <f>LEFT(SF!B469,FIND(" ",SF!B469,1))</f>
        <v xml:space="preserve">SORO </v>
      </c>
      <c r="B399" t="str">
        <f>MID(SF!B469,SEARCH(" ",SF!B469,1) + 1,LEN(SF!B469))</f>
        <v>ALESSANDRA</v>
      </c>
      <c r="C399" t="str">
        <f t="shared" si="6"/>
        <v>SORO ALESSANDRA</v>
      </c>
    </row>
    <row r="400" spans="1:3" x14ac:dyDescent="0.25">
      <c r="A400" t="str">
        <f>LEFT(SF!B148,FIND(" ",SF!B148,1))</f>
        <v xml:space="preserve">SOTGIU </v>
      </c>
      <c r="B400" t="str">
        <f>MID(SF!B148,SEARCH(" ",SF!B148,1) + 1,LEN(SF!B148))</f>
        <v>CHIARA</v>
      </c>
      <c r="C400" t="str">
        <f t="shared" si="6"/>
        <v>SOTGIU CHIARA</v>
      </c>
    </row>
    <row r="401" spans="1:3" x14ac:dyDescent="0.25">
      <c r="A401" t="str">
        <f>LEFT(SF!B267,FIND(" ",SF!B267,1))</f>
        <v xml:space="preserve">SPIAZZI </v>
      </c>
      <c r="B401" t="str">
        <f>MID(SF!B267,SEARCH(" ",SF!B267,1) + 1,LEN(SF!B267))</f>
        <v>MARTA</v>
      </c>
      <c r="C401" t="str">
        <f t="shared" si="6"/>
        <v>SPIAZZI MARTA</v>
      </c>
    </row>
    <row r="402" spans="1:3" x14ac:dyDescent="0.25">
      <c r="A402" t="str">
        <f>LEFT(SF!B112,FIND(" ",SF!B112,1))</f>
        <v xml:space="preserve">SPORNBERGER </v>
      </c>
      <c r="B402" t="str">
        <f>MID(SF!B112,SEARCH(" ",SF!B112,1) + 1,LEN(SF!B112))</f>
        <v>ALEXA</v>
      </c>
      <c r="C402" t="str">
        <f t="shared" si="6"/>
        <v>SPORNBERGER ALEXA</v>
      </c>
    </row>
    <row r="403" spans="1:3" x14ac:dyDescent="0.25">
      <c r="A403" t="str">
        <f>LEFT(SF!B114,FIND(" ",SF!B114,1))</f>
        <v xml:space="preserve">SPORNBERGER </v>
      </c>
      <c r="B403" t="str">
        <f>MID(SF!B114,SEARCH(" ",SF!B114,1) + 1,LEN(SF!B114))</f>
        <v>LISA</v>
      </c>
      <c r="C403" t="str">
        <f t="shared" si="6"/>
        <v>SPORNBERGER LISA</v>
      </c>
    </row>
    <row r="404" spans="1:3" x14ac:dyDescent="0.25">
      <c r="A404" t="str">
        <f>LEFT(SF!B385,FIND(" ",SF!B385,1))</f>
        <v xml:space="preserve">STAMPA </v>
      </c>
      <c r="B404" t="str">
        <f>MID(SF!B385,SEARCH(" ",SF!B385,1) + 1,LEN(SF!B385))</f>
        <v>MARIA GRAZIA</v>
      </c>
      <c r="C404" t="str">
        <f t="shared" si="6"/>
        <v>STAMPA MARIA GRAZIA</v>
      </c>
    </row>
    <row r="405" spans="1:3" x14ac:dyDescent="0.25">
      <c r="A405" t="str">
        <f>LEFT(SF!B53,FIND(" ",SF!B53,1))</f>
        <v xml:space="preserve">STAMPFER </v>
      </c>
      <c r="B405" t="str">
        <f>MID(SF!B53,SEARCH(" ",SF!B53,1) + 1,LEN(SF!B53))</f>
        <v>VERA</v>
      </c>
      <c r="C405" t="str">
        <f t="shared" si="6"/>
        <v>STAMPFER VERA</v>
      </c>
    </row>
    <row r="406" spans="1:3" x14ac:dyDescent="0.25">
      <c r="A406" t="str">
        <f>LEFT(SF!B98,FIND(" ",SF!B98,1))</f>
        <v xml:space="preserve">STECHER </v>
      </c>
      <c r="B406" t="str">
        <f>MID(SF!B98,SEARCH(" ",SF!B98,1) + 1,LEN(SF!B98))</f>
        <v>MARIA</v>
      </c>
      <c r="C406" t="str">
        <f t="shared" si="6"/>
        <v>STECHER MARIA</v>
      </c>
    </row>
    <row r="407" spans="1:3" x14ac:dyDescent="0.25">
      <c r="A407" t="str">
        <f>LEFT(SF!B151,FIND(" ",SF!B151,1))</f>
        <v xml:space="preserve">STECHER </v>
      </c>
      <c r="B407" t="str">
        <f>MID(SF!B151,SEARCH(" ",SF!B151,1) + 1,LEN(SF!B151))</f>
        <v>THERESA</v>
      </c>
      <c r="C407" t="str">
        <f t="shared" si="6"/>
        <v>STECHER THERESA</v>
      </c>
    </row>
    <row r="408" spans="1:3" x14ac:dyDescent="0.25">
      <c r="A408" t="str">
        <f>LEFT(SF!B60,FIND(" ",SF!B60,1))</f>
        <v xml:space="preserve">STELLING </v>
      </c>
      <c r="B408" t="str">
        <f>MID(SF!B60,SEARCH(" ",SF!B60,1) + 1,LEN(SF!B60))</f>
        <v>XANDRA</v>
      </c>
      <c r="C408" t="str">
        <f t="shared" si="6"/>
        <v>STELLING XANDRA</v>
      </c>
    </row>
    <row r="409" spans="1:3" x14ac:dyDescent="0.25">
      <c r="A409" t="str">
        <f>LEFT(SF!B241,FIND(" ",SF!B241,1))</f>
        <v xml:space="preserve">STETCU </v>
      </c>
      <c r="B409" t="str">
        <f>MID(SF!B241,SEARCH(" ",SF!B241,1) + 1,LEN(SF!B241))</f>
        <v>RAMONA PETRONELA</v>
      </c>
      <c r="C409" t="str">
        <f t="shared" si="6"/>
        <v>STETCU RAMONA PETRONELA</v>
      </c>
    </row>
    <row r="410" spans="1:3" x14ac:dyDescent="0.25">
      <c r="A410" t="str">
        <f>LEFT(SF!B189,FIND(" ",SF!B189,1))</f>
        <v xml:space="preserve">STICH </v>
      </c>
      <c r="B410" t="str">
        <f>MID(SF!B189,SEARCH(" ",SF!B189,1) + 1,LEN(SF!B189))</f>
        <v>ERIKA HENRIETE</v>
      </c>
      <c r="C410" t="str">
        <f t="shared" si="6"/>
        <v>STICH ERIKA HENRIETE</v>
      </c>
    </row>
    <row r="411" spans="1:3" x14ac:dyDescent="0.25">
      <c r="A411" t="str">
        <f>LEFT(SF!B140,FIND(" ",SF!B140,1))</f>
        <v xml:space="preserve">STIGLICH </v>
      </c>
      <c r="B411" t="str">
        <f>MID(SF!B140,SEARCH(" ",SF!B140,1) + 1,LEN(SF!B140))</f>
        <v>GIANNA</v>
      </c>
      <c r="C411" t="str">
        <f t="shared" si="6"/>
        <v>STIGLICH GIANNA</v>
      </c>
    </row>
    <row r="412" spans="1:3" x14ac:dyDescent="0.25">
      <c r="A412" t="str">
        <f>LEFT(SF!B186,FIND(" ",SF!B186,1))</f>
        <v xml:space="preserve">STOCKER </v>
      </c>
      <c r="B412" t="str">
        <f>MID(SF!B186,SEARCH(" ",SF!B186,1) + 1,LEN(SF!B186))</f>
        <v>MAGDALENA</v>
      </c>
      <c r="C412" t="str">
        <f t="shared" si="6"/>
        <v>STOCKER MAGDALENA</v>
      </c>
    </row>
    <row r="413" spans="1:3" x14ac:dyDescent="0.25">
      <c r="A413" t="str">
        <f>LEFT(SF!B331,FIND(" ",SF!B331,1))</f>
        <v xml:space="preserve">STREITER </v>
      </c>
      <c r="B413" t="str">
        <f>MID(SF!B331,SEARCH(" ",SF!B331,1) + 1,LEN(SF!B331))</f>
        <v>MELANIE</v>
      </c>
      <c r="C413" t="str">
        <f t="shared" si="6"/>
        <v>STREITER MELANIE</v>
      </c>
    </row>
    <row r="414" spans="1:3" x14ac:dyDescent="0.25">
      <c r="A414" t="str">
        <f>LEFT(SF!B290,FIND(" ",SF!B290,1))</f>
        <v xml:space="preserve">SZCZEPANSKI </v>
      </c>
      <c r="B414" t="str">
        <f>MID(SF!B290,SEARCH(" ",SF!B290,1) + 1,LEN(SF!B290))</f>
        <v>EMMA</v>
      </c>
      <c r="C414" t="str">
        <f t="shared" si="6"/>
        <v>SZCZEPANSKI EMMA</v>
      </c>
    </row>
    <row r="415" spans="1:3" x14ac:dyDescent="0.25">
      <c r="A415" t="str">
        <f>LEFT(SF!B364,FIND(" ",SF!B364,1))</f>
        <v xml:space="preserve">TANZER </v>
      </c>
      <c r="B415" t="str">
        <f>MID(SF!B364,SEARCH(" ",SF!B364,1) + 1,LEN(SF!B364))</f>
        <v>MARA</v>
      </c>
      <c r="C415" t="str">
        <f t="shared" si="6"/>
        <v>TANZER MARA</v>
      </c>
    </row>
    <row r="416" spans="1:3" x14ac:dyDescent="0.25">
      <c r="A416" t="str">
        <f>LEFT(SF!B17,FIND(" ",SF!B17,1))</f>
        <v xml:space="preserve">TARAMELLI </v>
      </c>
      <c r="B416" t="str">
        <f>MID(SF!B17,SEARCH(" ",SF!B17,1) + 1,LEN(SF!B17))</f>
        <v>CAMILLA</v>
      </c>
      <c r="C416" t="str">
        <f t="shared" si="6"/>
        <v>TARAMELLI CAMILLA</v>
      </c>
    </row>
    <row r="417" spans="1:3" x14ac:dyDescent="0.25">
      <c r="A417" t="str">
        <f>LEFT(SF!B85,FIND(" ",SF!B85,1))</f>
        <v xml:space="preserve">TARLETTI </v>
      </c>
      <c r="B417" t="str">
        <f>MID(SF!B85,SEARCH(" ",SF!B85,1) + 1,LEN(SF!B85))</f>
        <v>CLARISSA</v>
      </c>
      <c r="C417" t="str">
        <f t="shared" si="6"/>
        <v>TARLETTI CLARISSA</v>
      </c>
    </row>
    <row r="418" spans="1:3" x14ac:dyDescent="0.25">
      <c r="A418" t="str">
        <f>LEFT(SF!B439,FIND(" ",SF!B439,1))</f>
        <v xml:space="preserve">TASSONE </v>
      </c>
      <c r="B418" t="str">
        <f>MID(SF!B439,SEARCH(" ",SF!B439,1) + 1,LEN(SF!B439))</f>
        <v>ALESSANDRA</v>
      </c>
      <c r="C418" t="str">
        <f t="shared" si="6"/>
        <v>TASSONE ALESSANDRA</v>
      </c>
    </row>
    <row r="419" spans="1:3" x14ac:dyDescent="0.25">
      <c r="A419" t="str">
        <f>LEFT(SF!B213,FIND(" ",SF!B213,1))</f>
        <v xml:space="preserve">TESTA </v>
      </c>
      <c r="B419" t="str">
        <f>MID(SF!B213,SEARCH(" ",SF!B213,1) + 1,LEN(SF!B213))</f>
        <v>AURORA</v>
      </c>
      <c r="C419" t="str">
        <f t="shared" si="6"/>
        <v>TESTA AURORA</v>
      </c>
    </row>
    <row r="420" spans="1:3" x14ac:dyDescent="0.25">
      <c r="A420" t="str">
        <f>LEFT(SF!B333,FIND(" ",SF!B333,1))</f>
        <v xml:space="preserve">THUILLE </v>
      </c>
      <c r="B420" t="str">
        <f>MID(SF!B333,SEARCH(" ",SF!B333,1) + 1,LEN(SF!B333))</f>
        <v>LENA</v>
      </c>
      <c r="C420" t="str">
        <f t="shared" si="6"/>
        <v>THUILLE LENA</v>
      </c>
    </row>
    <row r="421" spans="1:3" x14ac:dyDescent="0.25">
      <c r="A421" t="str">
        <f>LEFT(SF!B428,FIND(" ",SF!B428,1))</f>
        <v xml:space="preserve">THUILLIER </v>
      </c>
      <c r="B421" t="str">
        <f>MID(SF!B428,SEARCH(" ",SF!B428,1) + 1,LEN(SF!B428))</f>
        <v>EMMA</v>
      </c>
      <c r="C421" t="str">
        <f t="shared" si="6"/>
        <v>THUILLIER EMMA</v>
      </c>
    </row>
    <row r="422" spans="1:3" x14ac:dyDescent="0.25">
      <c r="A422" t="str">
        <f>LEFT(SF!B39,FIND(" ",SF!B39,1))</f>
        <v xml:space="preserve">THURNER </v>
      </c>
      <c r="B422" t="str">
        <f>MID(SF!B39,SEARCH(" ",SF!B39,1) + 1,LEN(SF!B39))</f>
        <v>CARMEN</v>
      </c>
      <c r="C422" t="str">
        <f t="shared" si="6"/>
        <v>THURNER CARMEN</v>
      </c>
    </row>
    <row r="423" spans="1:3" x14ac:dyDescent="0.25">
      <c r="A423" t="str">
        <f>LEFT(SF!B41,FIND(" ",SF!B41,1))</f>
        <v xml:space="preserve">THURNER </v>
      </c>
      <c r="B423" t="str">
        <f>MID(SF!B41,SEARCH(" ",SF!B41,1) + 1,LEN(SF!B41))</f>
        <v>MARIA</v>
      </c>
      <c r="C423" t="str">
        <f t="shared" si="6"/>
        <v>THURNER MARIA</v>
      </c>
    </row>
    <row r="424" spans="1:3" x14ac:dyDescent="0.25">
      <c r="A424" t="str">
        <f>LEFT(SF!B442,FIND(" ",SF!B442,1))</f>
        <v xml:space="preserve">THURNER </v>
      </c>
      <c r="B424" t="str">
        <f>MID(SF!B442,SEARCH(" ",SF!B442,1) + 1,LEN(SF!B442))</f>
        <v>NADINE</v>
      </c>
      <c r="C424" t="str">
        <f t="shared" si="6"/>
        <v>THURNER NADINE</v>
      </c>
    </row>
    <row r="425" spans="1:3" x14ac:dyDescent="0.25">
      <c r="A425" t="str">
        <f>LEFT(SF!B223,FIND(" ",SF!B223,1))</f>
        <v xml:space="preserve">THURNER </v>
      </c>
      <c r="B425" t="str">
        <f>MID(SF!B223,SEARCH(" ",SF!B223,1) + 1,LEN(SF!B223))</f>
        <v>SELINA</v>
      </c>
      <c r="C425" t="str">
        <f t="shared" si="6"/>
        <v>THURNER SELINA</v>
      </c>
    </row>
    <row r="426" spans="1:3" x14ac:dyDescent="0.25">
      <c r="A426" t="str">
        <f>LEFT(SF!B463,FIND(" ",SF!B463,1))</f>
        <v xml:space="preserve">TIBURZI </v>
      </c>
      <c r="B426" t="str">
        <f>MID(SF!B463,SEARCH(" ",SF!B463,1) + 1,LEN(SF!B463))</f>
        <v>ALESSANDRA</v>
      </c>
      <c r="C426" t="str">
        <f t="shared" si="6"/>
        <v>TIBURZI ALESSANDRA</v>
      </c>
    </row>
    <row r="427" spans="1:3" x14ac:dyDescent="0.25">
      <c r="A427" t="str">
        <f>LEFT(SF!B272,FIND(" ",SF!B272,1))</f>
        <v xml:space="preserve">TOGNETTI </v>
      </c>
      <c r="B427" t="str">
        <f>MID(SF!B272,SEARCH(" ",SF!B272,1) + 1,LEN(SF!B272))</f>
        <v>MARGHERITA</v>
      </c>
      <c r="C427" t="str">
        <f t="shared" si="6"/>
        <v>TOGNETTI MARGHERITA</v>
      </c>
    </row>
    <row r="428" spans="1:3" x14ac:dyDescent="0.25">
      <c r="A428" t="str">
        <f>LEFT(SF!B19,FIND(" ",SF!B19,1))</f>
        <v xml:space="preserve">TOGNETTI </v>
      </c>
      <c r="B428" t="str">
        <f>MID(SF!B19,SEARCH(" ",SF!B19,1) + 1,LEN(SF!B19))</f>
        <v>REBECCA</v>
      </c>
      <c r="C428" t="str">
        <f t="shared" si="6"/>
        <v>TOGNETTI REBECCA</v>
      </c>
    </row>
    <row r="429" spans="1:3" x14ac:dyDescent="0.25">
      <c r="A429" t="str">
        <f>LEFT(SF!B323,FIND(" ",SF!B323,1))</f>
        <v xml:space="preserve">TOMASI </v>
      </c>
      <c r="B429" t="str">
        <f>MID(SF!B323,SEARCH(" ",SF!B323,1) + 1,LEN(SF!B323))</f>
        <v>ALICE</v>
      </c>
      <c r="C429" t="str">
        <f t="shared" si="6"/>
        <v>TOMASI ALICE</v>
      </c>
    </row>
    <row r="430" spans="1:3" x14ac:dyDescent="0.25">
      <c r="A430" t="str">
        <f>LEFT(SF!B56,FIND(" ",SF!B56,1))</f>
        <v xml:space="preserve">TONELLI </v>
      </c>
      <c r="B430" t="str">
        <f>MID(SF!B56,SEARCH(" ",SF!B56,1) + 1,LEN(SF!B56))</f>
        <v>VANDA CHIARA LUCIANA</v>
      </c>
      <c r="C430" t="str">
        <f t="shared" si="6"/>
        <v>TONELLI VANDA CHIARA LUCIANA</v>
      </c>
    </row>
    <row r="431" spans="1:3" x14ac:dyDescent="0.25">
      <c r="A431" t="str">
        <f>LEFT(SF!B324,FIND(" ",SF!B324,1))</f>
        <v xml:space="preserve">TORBOLI </v>
      </c>
      <c r="B431" t="str">
        <f>MID(SF!B324,SEARCH(" ",SF!B324,1) + 1,LEN(SF!B324))</f>
        <v>NATHALIE</v>
      </c>
      <c r="C431" t="str">
        <f t="shared" si="6"/>
        <v>TORBOLI NATHALIE</v>
      </c>
    </row>
    <row r="432" spans="1:3" x14ac:dyDescent="0.25">
      <c r="A432" t="str">
        <f>LEFT(SF!B192,FIND(" ",SF!B192,1))</f>
        <v xml:space="preserve">TORRES </v>
      </c>
      <c r="B432" t="str">
        <f>MID(SF!B192,SEARCH(" ",SF!B192,1) + 1,LEN(SF!B192))</f>
        <v>VIOLA</v>
      </c>
      <c r="C432" t="str">
        <f t="shared" si="6"/>
        <v>TORRES VIOLA</v>
      </c>
    </row>
    <row r="433" spans="1:3" x14ac:dyDescent="0.25">
      <c r="A433" t="str">
        <f>LEFT(SF!B304,FIND(" ",SF!B304,1))</f>
        <v xml:space="preserve">TORRESI </v>
      </c>
      <c r="B433" t="str">
        <f>MID(SF!B304,SEARCH(" ",SF!B304,1) + 1,LEN(SF!B304))</f>
        <v>LARA</v>
      </c>
      <c r="C433" t="str">
        <f t="shared" si="6"/>
        <v>TORRESI LARA</v>
      </c>
    </row>
    <row r="434" spans="1:3" x14ac:dyDescent="0.25">
      <c r="A434" t="str">
        <f>LEFT(SF!B401,FIND(" ",SF!B401,1))</f>
        <v xml:space="preserve">TORSI </v>
      </c>
      <c r="B434" t="str">
        <f>MID(SF!B401,SEARCH(" ",SF!B401,1) + 1,LEN(SF!B401))</f>
        <v>MARIA CRISTINA</v>
      </c>
      <c r="C434" t="str">
        <f t="shared" si="6"/>
        <v>TORSI MARIA CRISTINA</v>
      </c>
    </row>
    <row r="435" spans="1:3" x14ac:dyDescent="0.25">
      <c r="A435" t="str">
        <f>LEFT(SF!B302,FIND(" ",SF!B302,1))</f>
        <v xml:space="preserve">TORTORICI </v>
      </c>
      <c r="B435" t="str">
        <f>MID(SF!B302,SEARCH(" ",SF!B302,1) + 1,LEN(SF!B302))</f>
        <v>SANDRA</v>
      </c>
      <c r="C435" t="str">
        <f t="shared" si="6"/>
        <v>TORTORICI SANDRA</v>
      </c>
    </row>
    <row r="436" spans="1:3" x14ac:dyDescent="0.25">
      <c r="A436" t="str">
        <f>LEFT(SF!B398,FIND(" ",SF!B398,1))</f>
        <v xml:space="preserve">TOTI </v>
      </c>
      <c r="B436" t="str">
        <f>MID(SF!B398,SEARCH(" ",SF!B398,1) + 1,LEN(SF!B398))</f>
        <v>VALERIA</v>
      </c>
      <c r="C436" t="str">
        <f t="shared" si="6"/>
        <v>TOTI VALERIA</v>
      </c>
    </row>
    <row r="437" spans="1:3" x14ac:dyDescent="0.25">
      <c r="A437" t="str">
        <f>LEFT(SF!B375,FIND(" ",SF!B375,1))</f>
        <v xml:space="preserve">TOTTI </v>
      </c>
      <c r="B437" t="str">
        <f>MID(SF!B375,SEARCH(" ",SF!B375,1) + 1,LEN(SF!B375))</f>
        <v>DESIRE'</v>
      </c>
      <c r="C437" t="str">
        <f t="shared" si="6"/>
        <v>TOTTI DESIRE'</v>
      </c>
    </row>
    <row r="438" spans="1:3" x14ac:dyDescent="0.25">
      <c r="A438" t="str">
        <f>LEFT(SF!B88,FIND(" ",SF!B88,1))</f>
        <v xml:space="preserve">TRAVAGLIANTE </v>
      </c>
      <c r="B438" t="str">
        <f>MID(SF!B88,SEARCH(" ",SF!B88,1) + 1,LEN(SF!B88))</f>
        <v>ANTONELLA FRANCESCA</v>
      </c>
      <c r="C438" t="str">
        <f t="shared" si="6"/>
        <v>TRAVAGLIANTE ANTONELLA FRANCESCA</v>
      </c>
    </row>
    <row r="439" spans="1:3" x14ac:dyDescent="0.25">
      <c r="A439" t="str">
        <f>LEFT(SF!B224,FIND(" ",SF!B224,1))</f>
        <v xml:space="preserve">TRECARRICHI </v>
      </c>
      <c r="B439" t="str">
        <f>MID(SF!B224,SEARCH(" ",SF!B224,1) + 1,LEN(SF!B224))</f>
        <v>MARTINA</v>
      </c>
      <c r="C439" t="str">
        <f t="shared" si="6"/>
        <v>TRECARRICHI MARTINA</v>
      </c>
    </row>
    <row r="440" spans="1:3" x14ac:dyDescent="0.25">
      <c r="A440" t="str">
        <f>LEFT(SF!B358,FIND(" ",SF!B358,1))</f>
        <v xml:space="preserve">TRECARRICHI </v>
      </c>
      <c r="B440" t="str">
        <f>MID(SF!B358,SEARCH(" ",SF!B358,1) + 1,LEN(SF!B358))</f>
        <v>MARTINA</v>
      </c>
      <c r="C440" t="str">
        <f t="shared" si="6"/>
        <v>TRECARRICHI MARTINA</v>
      </c>
    </row>
    <row r="441" spans="1:3" x14ac:dyDescent="0.25">
      <c r="A441" t="str">
        <f>LEFT(SF!B443,FIND(" ",SF!B443,1))</f>
        <v xml:space="preserve">TRITTO </v>
      </c>
      <c r="B441" t="str">
        <f>MID(SF!B443,SEARCH(" ",SF!B443,1) + 1,LEN(SF!B443))</f>
        <v>MARTINA</v>
      </c>
      <c r="C441" t="str">
        <f t="shared" si="6"/>
        <v>TRITTO MARTINA</v>
      </c>
    </row>
    <row r="442" spans="1:3" x14ac:dyDescent="0.25">
      <c r="A442" t="str">
        <f>LEFT(SF!B134,FIND(" ",SF!B134,1))</f>
        <v xml:space="preserve">TRIVELLIN </v>
      </c>
      <c r="B442" t="str">
        <f>MID(SF!B134,SEARCH(" ",SF!B134,1) + 1,LEN(SF!B134))</f>
        <v>ANNALISA</v>
      </c>
      <c r="C442" t="str">
        <f t="shared" si="6"/>
        <v>TRIVELLIN ANNALISA</v>
      </c>
    </row>
    <row r="443" spans="1:3" x14ac:dyDescent="0.25">
      <c r="A443" t="str">
        <f>LEFT(SF!B154,FIND(" ",SF!B154,1))</f>
        <v xml:space="preserve">TRIVELLIN </v>
      </c>
      <c r="B443" t="str">
        <f>MID(SF!B154,SEARCH(" ",SF!B154,1) + 1,LEN(SF!B154))</f>
        <v>ROBERTA</v>
      </c>
      <c r="C443" t="str">
        <f t="shared" si="6"/>
        <v>TRIVELLIN ROBERTA</v>
      </c>
    </row>
    <row r="444" spans="1:3" x14ac:dyDescent="0.25">
      <c r="A444" t="str">
        <f>LEFT(SF!B82,FIND(" ",SF!B82,1))</f>
        <v xml:space="preserve">TROEGER </v>
      </c>
      <c r="B444" t="str">
        <f>MID(SF!B82,SEARCH(" ",SF!B82,1) + 1,LEN(SF!B82))</f>
        <v>MILENA</v>
      </c>
      <c r="C444" t="str">
        <f t="shared" si="6"/>
        <v>TROEGER MILENA</v>
      </c>
    </row>
    <row r="445" spans="1:3" x14ac:dyDescent="0.25">
      <c r="A445" t="str">
        <f>LEFT(SF!B141,FIND(" ",SF!B141,1))</f>
        <v xml:space="preserve">TSCHIGG </v>
      </c>
      <c r="B445" t="str">
        <f>MID(SF!B141,SEARCH(" ",SF!B141,1) + 1,LEN(SF!B141))</f>
        <v>CAROLIN</v>
      </c>
      <c r="C445" t="str">
        <f t="shared" si="6"/>
        <v>TSCHIGG CAROLIN</v>
      </c>
    </row>
    <row r="446" spans="1:3" x14ac:dyDescent="0.25">
      <c r="A446" t="str">
        <f>LEFT(SF!B244,FIND(" ",SF!B244,1))</f>
        <v xml:space="preserve">TUMMINELLI </v>
      </c>
      <c r="B446" t="str">
        <f>MID(SF!B244,SEARCH(" ",SF!B244,1) + 1,LEN(SF!B244))</f>
        <v>FRANCESCA</v>
      </c>
      <c r="C446" t="str">
        <f t="shared" si="6"/>
        <v>TUMMINELLI FRANCESCA</v>
      </c>
    </row>
    <row r="447" spans="1:3" x14ac:dyDescent="0.25">
      <c r="A447" t="str">
        <f>LEFT(SF!B185,FIND(" ",SF!B185,1))</f>
        <v xml:space="preserve">TURITTO </v>
      </c>
      <c r="B447" t="str">
        <f>MID(SF!B185,SEARCH(" ",SF!B185,1) + 1,LEN(SF!B185))</f>
        <v>CLAUDIA</v>
      </c>
      <c r="C447" t="str">
        <f t="shared" si="6"/>
        <v>TURITTO CLAUDIA</v>
      </c>
    </row>
    <row r="448" spans="1:3" x14ac:dyDescent="0.25">
      <c r="A448" t="str">
        <f>LEFT(SF!B448,FIND(" ",SF!B448,1))</f>
        <v xml:space="preserve">VANELLI </v>
      </c>
      <c r="B448" t="str">
        <f>MID(SF!B448,SEARCH(" ",SF!B448,1) + 1,LEN(SF!B448))</f>
        <v>SARA</v>
      </c>
      <c r="C448" t="str">
        <f t="shared" si="6"/>
        <v>VANELLI SARA</v>
      </c>
    </row>
    <row r="449" spans="1:3" x14ac:dyDescent="0.25">
      <c r="A449" t="str">
        <f>LEFT(SF!B404,FIND(" ",SF!B404,1))</f>
        <v xml:space="preserve">VECCHIONE </v>
      </c>
      <c r="B449" t="str">
        <f>MID(SF!B404,SEARCH(" ",SF!B404,1) + 1,LEN(SF!B404))</f>
        <v>FEDERICA</v>
      </c>
      <c r="C449" t="str">
        <f t="shared" si="6"/>
        <v>VECCHIONE FEDERICA</v>
      </c>
    </row>
    <row r="450" spans="1:3" x14ac:dyDescent="0.25">
      <c r="A450" t="str">
        <f>LEFT(SF!B200,FIND(" ",SF!B200,1))</f>
        <v xml:space="preserve">VEITH </v>
      </c>
      <c r="B450" t="str">
        <f>MID(SF!B200,SEARCH(" ",SF!B200,1) + 1,LEN(SF!B200))</f>
        <v>LAURA</v>
      </c>
      <c r="C450" t="str">
        <f t="shared" ref="C450:C475" si="7">A450 &amp; B450</f>
        <v>VEITH LAURA</v>
      </c>
    </row>
    <row r="451" spans="1:3" x14ac:dyDescent="0.25">
      <c r="A451" t="str">
        <f>LEFT(SF!B281,FIND(" ",SF!B281,1))</f>
        <v xml:space="preserve">VENTIMIGLIA </v>
      </c>
      <c r="B451" t="str">
        <f>MID(SF!B281,SEARCH(" ",SF!B281,1) + 1,LEN(SF!B281))</f>
        <v>SUSANNA</v>
      </c>
      <c r="C451" t="str">
        <f t="shared" si="7"/>
        <v>VENTIMIGLIA SUSANNA</v>
      </c>
    </row>
    <row r="452" spans="1:3" x14ac:dyDescent="0.25">
      <c r="A452" t="str">
        <f>LEFT(SF!B390,FIND(" ",SF!B390,1))</f>
        <v xml:space="preserve">VENTO </v>
      </c>
      <c r="B452" t="str">
        <f>MID(SF!B390,SEARCH(" ",SF!B390,1) + 1,LEN(SF!B390))</f>
        <v>ROSALBA</v>
      </c>
      <c r="C452" t="str">
        <f t="shared" si="7"/>
        <v>VENTO ROSALBA</v>
      </c>
    </row>
    <row r="453" spans="1:3" x14ac:dyDescent="0.25">
      <c r="A453" t="str">
        <f>LEFT(SF!B171,FIND(" ",SF!B171,1))</f>
        <v xml:space="preserve">VERONESE </v>
      </c>
      <c r="B453" t="str">
        <f>MID(SF!B171,SEARCH(" ",SF!B171,1) + 1,LEN(SF!B171))</f>
        <v>GIULIA</v>
      </c>
      <c r="C453" t="str">
        <f t="shared" si="7"/>
        <v>VERONESE GIULIA</v>
      </c>
    </row>
    <row r="454" spans="1:3" x14ac:dyDescent="0.25">
      <c r="A454" t="str">
        <f>LEFT(SF!B96,FIND(" ",SF!B96,1))</f>
        <v xml:space="preserve">VERONESE </v>
      </c>
      <c r="B454" t="str">
        <f>MID(SF!B96,SEARCH(" ",SF!B96,1) + 1,LEN(SF!B96))</f>
        <v>IRENE</v>
      </c>
      <c r="C454" t="str">
        <f t="shared" si="7"/>
        <v>VERONESE IRENE</v>
      </c>
    </row>
    <row r="455" spans="1:3" x14ac:dyDescent="0.25">
      <c r="A455" t="str">
        <f>LEFT(SF!B414,FIND(" ",SF!B414,1))</f>
        <v xml:space="preserve">VERONESE </v>
      </c>
      <c r="B455" t="str">
        <f>MID(SF!B414,SEARCH(" ",SF!B414,1) + 1,LEN(SF!B414))</f>
        <v>LINDA</v>
      </c>
      <c r="C455" t="str">
        <f t="shared" si="7"/>
        <v>VERONESE LINDA</v>
      </c>
    </row>
    <row r="456" spans="1:3" x14ac:dyDescent="0.25">
      <c r="A456" t="str">
        <f>LEFT(SF!B221,FIND(" ",SF!B221,1))</f>
        <v xml:space="preserve">VIANELLI </v>
      </c>
      <c r="B456" t="str">
        <f>MID(SF!B221,SEARCH(" ",SF!B221,1) + 1,LEN(SF!B221))</f>
        <v>SARA</v>
      </c>
      <c r="C456" t="str">
        <f t="shared" si="7"/>
        <v>VIANELLI SARA</v>
      </c>
    </row>
    <row r="457" spans="1:3" x14ac:dyDescent="0.25">
      <c r="A457" t="str">
        <f>LEFT(SF!B47,FIND(" ",SF!B47,1))</f>
        <v xml:space="preserve">VIOLA </v>
      </c>
      <c r="B457" t="str">
        <f>MID(SF!B47,SEARCH(" ",SF!B47,1) + 1,LEN(SF!B47))</f>
        <v>MARIANNA</v>
      </c>
      <c r="C457" t="str">
        <f t="shared" si="7"/>
        <v>VIOLA MARIANNA</v>
      </c>
    </row>
    <row r="458" spans="1:3" x14ac:dyDescent="0.25">
      <c r="A458" t="str">
        <f>LEFT(SF!B429,FIND(" ",SF!B429,1))</f>
        <v xml:space="preserve">VITADELLO </v>
      </c>
      <c r="B458" t="str">
        <f>MID(SF!B429,SEARCH(" ",SF!B429,1) + 1,LEN(SF!B429))</f>
        <v>LAURA</v>
      </c>
      <c r="C458" t="str">
        <f t="shared" si="7"/>
        <v>VITADELLO LAURA</v>
      </c>
    </row>
    <row r="459" spans="1:3" x14ac:dyDescent="0.25">
      <c r="A459" t="str">
        <f>LEFT(SF!B320,FIND(" ",SF!B320,1))</f>
        <v xml:space="preserve">WALLNOEFER </v>
      </c>
      <c r="B459" t="str">
        <f>MID(SF!B320,SEARCH(" ",SF!B320,1) + 1,LEN(SF!B320))</f>
        <v>STEFANIE</v>
      </c>
      <c r="C459" t="str">
        <f t="shared" si="7"/>
        <v>WALLNOEFER STEFANIE</v>
      </c>
    </row>
    <row r="460" spans="1:3" x14ac:dyDescent="0.25">
      <c r="A460" t="str">
        <f>LEFT(SF!B481,FIND(" ",SF!B481,1))</f>
        <v xml:space="preserve">WEIHENA </v>
      </c>
      <c r="B460" t="str">
        <f>MID(SF!B481,SEARCH(" ",SF!B481,1) + 1,LEN(SF!B481))</f>
        <v>LIYANAGE CHAMARA NIMALIKA</v>
      </c>
      <c r="C460" t="str">
        <f t="shared" si="7"/>
        <v>WEIHENA LIYANAGE CHAMARA NIMALIKA</v>
      </c>
    </row>
    <row r="461" spans="1:3" x14ac:dyDescent="0.25">
      <c r="A461" t="str">
        <f>LEFT(SF!B227,FIND(" ",SF!B227,1))</f>
        <v xml:space="preserve">WOJTOWICZ </v>
      </c>
      <c r="B461" t="str">
        <f>MID(SF!B227,SEARCH(" ",SF!B227,1) + 1,LEN(SF!B227))</f>
        <v>MONIKA ELZBIETA</v>
      </c>
      <c r="C461" t="str">
        <f t="shared" si="7"/>
        <v>WOJTOWICZ MONIKA ELZBIETA</v>
      </c>
    </row>
    <row r="462" spans="1:3" x14ac:dyDescent="0.25">
      <c r="A462" t="str">
        <f>LEFT(SF!B322,FIND(" ",SF!B322,1))</f>
        <v xml:space="preserve">ZAMBETTI </v>
      </c>
      <c r="B462" t="str">
        <f>MID(SF!B322,SEARCH(" ",SF!B322,1) + 1,LEN(SF!B322))</f>
        <v>FRANCESCA</v>
      </c>
      <c r="C462" t="str">
        <f t="shared" si="7"/>
        <v>ZAMBETTI FRANCESCA</v>
      </c>
    </row>
    <row r="463" spans="1:3" x14ac:dyDescent="0.25">
      <c r="A463" t="str">
        <f>LEFT(SF!B234,FIND(" ",SF!B234,1))</f>
        <v xml:space="preserve">ZAMPIERI </v>
      </c>
      <c r="B463" t="str">
        <f>MID(SF!B234,SEARCH(" ",SF!B234,1) + 1,LEN(SF!B234))</f>
        <v>ALESSANDRA</v>
      </c>
      <c r="C463" t="str">
        <f t="shared" si="7"/>
        <v>ZAMPIERI ALESSANDRA</v>
      </c>
    </row>
    <row r="464" spans="1:3" x14ac:dyDescent="0.25">
      <c r="A464" t="str">
        <f>LEFT(SF!B209,FIND(" ",SF!B209,1))</f>
        <v xml:space="preserve">ZAMPIERI </v>
      </c>
      <c r="B464" t="str">
        <f>MID(SF!B209,SEARCH(" ",SF!B209,1) + 1,LEN(SF!B209))</f>
        <v>VERONICA</v>
      </c>
      <c r="C464" t="str">
        <f t="shared" si="7"/>
        <v>ZAMPIERI VERONICA</v>
      </c>
    </row>
    <row r="465" spans="1:3" x14ac:dyDescent="0.25">
      <c r="A465" t="str">
        <f>LEFT(SF!B340,FIND(" ",SF!B340,1))</f>
        <v xml:space="preserve">ZAMPINI </v>
      </c>
      <c r="B465" t="str">
        <f>MID(SF!B340,SEARCH(" ",SF!B340,1) + 1,LEN(SF!B340))</f>
        <v>ELETTRA</v>
      </c>
      <c r="C465" t="str">
        <f t="shared" si="7"/>
        <v>ZAMPINI ELETTRA</v>
      </c>
    </row>
    <row r="466" spans="1:3" x14ac:dyDescent="0.25">
      <c r="A466" t="str">
        <f>LEFT(SF!B168,FIND(" ",SF!B168,1))</f>
        <v xml:space="preserve">ZANAICA </v>
      </c>
      <c r="B466" t="str">
        <f>MID(SF!B168,SEARCH(" ",SF!B168,1) + 1,LEN(SF!B168))</f>
        <v>GIULIA</v>
      </c>
      <c r="C466" t="str">
        <f t="shared" si="7"/>
        <v>ZANAICA GIULIA</v>
      </c>
    </row>
    <row r="467" spans="1:3" x14ac:dyDescent="0.25">
      <c r="A467" t="str">
        <f>LEFT(SF!B247,FIND(" ",SF!B247,1))</f>
        <v xml:space="preserve">ZANOLLI </v>
      </c>
      <c r="B467" t="str">
        <f>MID(SF!B247,SEARCH(" ",SF!B247,1) + 1,LEN(SF!B247))</f>
        <v>SILVIA</v>
      </c>
      <c r="C467" t="str">
        <f t="shared" si="7"/>
        <v>ZANOLLI SILVIA</v>
      </c>
    </row>
    <row r="468" spans="1:3" x14ac:dyDescent="0.25">
      <c r="A468" t="str">
        <f>LEFT(SF!B231,FIND(" ",SF!B231,1))</f>
        <v xml:space="preserve">ZANOTTO </v>
      </c>
      <c r="B468" t="str">
        <f>MID(SF!B231,SEARCH(" ",SF!B231,1) + 1,LEN(SF!B231))</f>
        <v>MARIA FEDERICA</v>
      </c>
      <c r="C468" t="str">
        <f t="shared" si="7"/>
        <v>ZANOTTO MARIA FEDERICA</v>
      </c>
    </row>
    <row r="469" spans="1:3" x14ac:dyDescent="0.25">
      <c r="A469" t="str">
        <f>LEFT(SF!B76,FIND(" ",SF!B76,1))</f>
        <v xml:space="preserve">ZECCHINI </v>
      </c>
      <c r="B469" t="str">
        <f>MID(SF!B76,SEARCH(" ",SF!B76,1) + 1,LEN(SF!B76))</f>
        <v>LINDA</v>
      </c>
      <c r="C469" t="str">
        <f t="shared" si="7"/>
        <v>ZECCHINI LINDA</v>
      </c>
    </row>
    <row r="470" spans="1:3" x14ac:dyDescent="0.25">
      <c r="A470" t="str">
        <f>LEFT(SF!B369,FIND(" ",SF!B369,1))</f>
        <v xml:space="preserve">ZHAN </v>
      </c>
      <c r="B470" t="str">
        <f>MID(SF!B369,SEARCH(" ",SF!B369,1) + 1,LEN(SF!B369))</f>
        <v>GUIHE</v>
      </c>
      <c r="C470" t="str">
        <f t="shared" si="7"/>
        <v>ZHAN GUIHE</v>
      </c>
    </row>
    <row r="471" spans="1:3" x14ac:dyDescent="0.25">
      <c r="A471" t="str">
        <f>LEFT(SF!B276,FIND(" ",SF!B276,1))</f>
        <v xml:space="preserve">ZHELTOVA </v>
      </c>
      <c r="B471" t="str">
        <f>MID(SF!B276,SEARCH(" ",SF!B276,1) + 1,LEN(SF!B276))</f>
        <v>NADEZOLA</v>
      </c>
      <c r="C471" t="str">
        <f t="shared" si="7"/>
        <v>ZHELTOVA NADEZOLA</v>
      </c>
    </row>
    <row r="472" spans="1:3" x14ac:dyDescent="0.25">
      <c r="A472" t="str">
        <f>LEFT(SF!B194,FIND(" ",SF!B194,1))</f>
        <v xml:space="preserve">ZILIO </v>
      </c>
      <c r="B472" t="str">
        <f>MID(SF!B194,SEARCH(" ",SF!B194,1) + 1,LEN(SF!B194))</f>
        <v>ROSANNA</v>
      </c>
      <c r="C472" t="str">
        <f t="shared" si="7"/>
        <v>ZILIO ROSANNA</v>
      </c>
    </row>
    <row r="473" spans="1:3" x14ac:dyDescent="0.25">
      <c r="A473" t="str">
        <f>LEFT(SF!B207,FIND(" ",SF!B207,1))</f>
        <v xml:space="preserve">ZOEGGELER </v>
      </c>
      <c r="B473" t="str">
        <f>MID(SF!B207,SEARCH(" ",SF!B207,1) + 1,LEN(SF!B207))</f>
        <v>KATHARINA</v>
      </c>
      <c r="C473" t="str">
        <f t="shared" si="7"/>
        <v>ZOEGGELER KATHARINA</v>
      </c>
    </row>
    <row r="474" spans="1:3" x14ac:dyDescent="0.25">
      <c r="A474" t="str">
        <f>LEFT(SF!B116,FIND(" ",SF!B116,1))</f>
        <v xml:space="preserve">ZOIA </v>
      </c>
      <c r="B474" t="str">
        <f>MID(SF!B116,SEARCH(" ",SF!B116,1) + 1,LEN(SF!B116))</f>
        <v>AURORA</v>
      </c>
      <c r="C474" t="str">
        <f t="shared" si="7"/>
        <v>ZOIA AURORA</v>
      </c>
    </row>
    <row r="475" spans="1:3" x14ac:dyDescent="0.25">
      <c r="A475" t="str">
        <f>LEFT(SF!B75,FIND(" ",SF!B75,1))</f>
        <v xml:space="preserve">ZOMER </v>
      </c>
      <c r="B475" t="str">
        <f>MID(SF!B75,SEARCH(" ",SF!B75,1) + 1,LEN(SF!B75))</f>
        <v>NADIA</v>
      </c>
      <c r="C475" t="str">
        <f t="shared" si="7"/>
        <v>ZOMER NADIA</v>
      </c>
    </row>
  </sheetData>
  <autoFilter ref="A1:C1">
    <sortState ref="A2:C475">
      <sortCondition ref="C1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06"/>
  <sheetViews>
    <sheetView workbookViewId="0">
      <selection activeCell="B779" sqref="B77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68</v>
      </c>
      <c r="B1" t="s">
        <v>69</v>
      </c>
    </row>
    <row r="2" spans="1:3" x14ac:dyDescent="0.25">
      <c r="A2" t="str">
        <f>LEFT(DX!B789,FIND(" ",DX!B789,1))</f>
        <v xml:space="preserve">ABATE </v>
      </c>
      <c r="B2" t="str">
        <f>MID(DX!B789,SEARCH(" ",DX!B789,1) + 1,LEN(DX!B789))</f>
        <v>ADRIANA</v>
      </c>
      <c r="C2" t="str">
        <f t="shared" ref="C2:C65" si="0">A2 &amp; B2</f>
        <v>ABATE ADRIANA</v>
      </c>
    </row>
    <row r="3" spans="1:3" x14ac:dyDescent="0.25">
      <c r="A3" t="str">
        <f>LEFT(DX!B556,FIND(" ",DX!B556,1))</f>
        <v xml:space="preserve">ABRAMI </v>
      </c>
      <c r="B3" t="str">
        <f>MID(DX!B556,SEARCH(" ",DX!B556,1) + 1,LEN(DX!B556))</f>
        <v>ELEONORA</v>
      </c>
      <c r="C3" t="str">
        <f t="shared" si="0"/>
        <v>ABRAMI ELEONORA</v>
      </c>
    </row>
    <row r="4" spans="1:3" x14ac:dyDescent="0.25">
      <c r="A4" t="str">
        <f>LEFT(DX!B301,FIND(" ",DX!B301,1))</f>
        <v xml:space="preserve">ACAMPORA </v>
      </c>
      <c r="B4" t="str">
        <f>MID(DX!B301,SEARCH(" ",DX!B301,1) + 1,LEN(DX!B301))</f>
        <v>MARTINA ANTONIA</v>
      </c>
      <c r="C4" t="str">
        <f t="shared" si="0"/>
        <v>ACAMPORA MARTINA ANTONIA</v>
      </c>
    </row>
    <row r="5" spans="1:3" x14ac:dyDescent="0.25">
      <c r="A5" t="str">
        <f>LEFT(DX!B39,FIND(" ",DX!B39,1))</f>
        <v xml:space="preserve">ACETI </v>
      </c>
      <c r="B5" t="str">
        <f>MID(DX!B39,SEARCH(" ",DX!B39,1) + 1,LEN(DX!B39))</f>
        <v>LUCIA</v>
      </c>
      <c r="C5" t="str">
        <f t="shared" si="0"/>
        <v>ACETI LUCIA</v>
      </c>
    </row>
    <row r="6" spans="1:3" x14ac:dyDescent="0.25">
      <c r="A6" t="str">
        <f>LEFT(DX!B398,FIND(" ",DX!B398,1))</f>
        <v xml:space="preserve">ADIKARI </v>
      </c>
      <c r="B6" t="str">
        <f>MID(DX!B398,SEARCH(" ",DX!B398,1) + 1,LEN(DX!B398))</f>
        <v>MUDIYANSELAGE MALIK GUNARATNE</v>
      </c>
      <c r="C6" t="str">
        <f t="shared" si="0"/>
        <v>ADIKARI MUDIYANSELAGE MALIK GUNARATNE</v>
      </c>
    </row>
    <row r="7" spans="1:3" x14ac:dyDescent="0.25">
      <c r="A7" t="str">
        <f>LEFT(DX!B289,FIND(" ",DX!B289,1))</f>
        <v xml:space="preserve">ADIKARI </v>
      </c>
      <c r="B7" t="str">
        <f>MID(DX!B289,SEARCH(" ",DX!B289,1) + 1,LEN(DX!B289))</f>
        <v>MUDIYANSELAGE RUMESH GUNARATNE</v>
      </c>
      <c r="C7" t="str">
        <f t="shared" si="0"/>
        <v>ADIKARI MUDIYANSELAGE RUMESH GUNARATNE</v>
      </c>
    </row>
    <row r="8" spans="1:3" x14ac:dyDescent="0.25">
      <c r="A8" t="str">
        <f>LEFT(DX!B902,FIND(" ",DX!B902,1))</f>
        <v xml:space="preserve">AGAZZI </v>
      </c>
      <c r="B8" t="str">
        <f>MID(DX!B902,SEARCH(" ",DX!B902,1) + 1,LEN(DX!B902))</f>
        <v>ROBERTO</v>
      </c>
      <c r="C8" t="str">
        <f t="shared" si="0"/>
        <v>AGAZZI ROBERTO</v>
      </c>
    </row>
    <row r="9" spans="1:3" x14ac:dyDescent="0.25">
      <c r="A9" t="str">
        <f>LEFT(DX!B213,FIND(" ",DX!B213,1))</f>
        <v xml:space="preserve">AGRUSA </v>
      </c>
      <c r="B9" t="str">
        <f>MID(DX!B213,SEARCH(" ",DX!B213,1) + 1,LEN(DX!B213))</f>
        <v>FEDERICA</v>
      </c>
      <c r="C9" t="str">
        <f t="shared" si="0"/>
        <v>AGRUSA FEDERICA</v>
      </c>
    </row>
    <row r="10" spans="1:3" x14ac:dyDescent="0.25">
      <c r="A10" t="str">
        <f>LEFT(DX!B672,FIND(" ",DX!B672,1))</f>
        <v xml:space="preserve">AHMED </v>
      </c>
      <c r="B10" t="str">
        <f>MID(DX!B672,SEARCH(" ",DX!B672,1) + 1,LEN(DX!B672))</f>
        <v>RAZA ALI</v>
      </c>
      <c r="C10" t="str">
        <f t="shared" si="0"/>
        <v>AHMED RAZA ALI</v>
      </c>
    </row>
    <row r="11" spans="1:3" x14ac:dyDescent="0.25">
      <c r="A11" t="str">
        <f>LEFT(DX!B816,FIND(" ",DX!B816,1))</f>
        <v xml:space="preserve">AIRAGHI </v>
      </c>
      <c r="B11" t="str">
        <f>MID(DX!B816,SEARCH(" ",DX!B816,1) + 1,LEN(DX!B816))</f>
        <v>TOMMASO</v>
      </c>
      <c r="C11" t="str">
        <f t="shared" si="0"/>
        <v>AIRAGHI TOMMASO</v>
      </c>
    </row>
    <row r="12" spans="1:3" x14ac:dyDescent="0.25">
      <c r="A12" t="str">
        <f>LEFT(DX!B895,FIND(" ",DX!B895,1))</f>
        <v xml:space="preserve">ALBARELLI </v>
      </c>
      <c r="B12" t="str">
        <f>MID(DX!B895,SEARCH(" ",DX!B895,1) + 1,LEN(DX!B895))</f>
        <v>FABRIZIO</v>
      </c>
      <c r="C12" t="str">
        <f t="shared" si="0"/>
        <v>ALBARELLI FABRIZIO</v>
      </c>
    </row>
    <row r="13" spans="1:3" x14ac:dyDescent="0.25">
      <c r="A13" t="str">
        <f>LEFT(DX!B624,FIND(" ",DX!B624,1))</f>
        <v xml:space="preserve">ALBER </v>
      </c>
      <c r="B13" t="str">
        <f>MID(DX!B624,SEARCH(" ",DX!B624,1) + 1,LEN(DX!B624))</f>
        <v>MARA MARIA</v>
      </c>
      <c r="C13" t="str">
        <f t="shared" si="0"/>
        <v>ALBER MARA MARIA</v>
      </c>
    </row>
    <row r="14" spans="1:3" x14ac:dyDescent="0.25">
      <c r="A14" t="str">
        <f>LEFT(DX!B92,FIND(" ",DX!B92,1))</f>
        <v xml:space="preserve">ALBERTINI </v>
      </c>
      <c r="B14" t="str">
        <f>MID(DX!B92,SEARCH(" ",DX!B92,1) + 1,LEN(DX!B92))</f>
        <v>MARTINA</v>
      </c>
      <c r="C14" t="str">
        <f t="shared" si="0"/>
        <v>ALBERTINI MARTINA</v>
      </c>
    </row>
    <row r="15" spans="1:3" x14ac:dyDescent="0.25">
      <c r="A15" t="str">
        <f>LEFT(DX!B207,FIND(" ",DX!B207,1))</f>
        <v xml:space="preserve">ALBERTINI </v>
      </c>
      <c r="B15" t="str">
        <f>MID(DX!B207,SEARCH(" ",DX!B207,1) + 1,LEN(DX!B207))</f>
        <v>MARTINA</v>
      </c>
      <c r="C15" t="str">
        <f t="shared" si="0"/>
        <v>ALBERTINI MARTINA</v>
      </c>
    </row>
    <row r="16" spans="1:3" x14ac:dyDescent="0.25">
      <c r="A16" t="str">
        <f>LEFT(DX!B145,FIND(" ",DX!B145,1))</f>
        <v xml:space="preserve">ALBERTINI </v>
      </c>
      <c r="B16" t="str">
        <f>MID(DX!B145,SEARCH(" ",DX!B145,1) + 1,LEN(DX!B145))</f>
        <v>MATTIA</v>
      </c>
      <c r="C16" t="str">
        <f t="shared" si="0"/>
        <v>ALBERTINI MATTIA</v>
      </c>
    </row>
    <row r="17" spans="1:3" x14ac:dyDescent="0.25">
      <c r="A17" t="str">
        <f>LEFT(DX!B783,FIND(" ",DX!B783,1))</f>
        <v xml:space="preserve">ALDEGHERI </v>
      </c>
      <c r="B17" t="str">
        <f>MID(DX!B783,SEARCH(" ",DX!B783,1) + 1,LEN(DX!B783))</f>
        <v>ANDREA</v>
      </c>
      <c r="C17" t="str">
        <f t="shared" si="0"/>
        <v>ALDEGHERI ANDREA</v>
      </c>
    </row>
    <row r="18" spans="1:3" x14ac:dyDescent="0.25">
      <c r="A18" t="str">
        <f>LEFT(DX!B821,FIND(" ",DX!B821,1))</f>
        <v xml:space="preserve">ALVERDI </v>
      </c>
      <c r="B18" t="str">
        <f>MID(DX!B821,SEARCH(" ",DX!B821,1) + 1,LEN(DX!B821))</f>
        <v>DANIEL</v>
      </c>
      <c r="C18" t="str">
        <f t="shared" si="0"/>
        <v>ALVERDI DANIEL</v>
      </c>
    </row>
    <row r="19" spans="1:3" x14ac:dyDescent="0.25">
      <c r="A19" t="str">
        <f>LEFT(DX!B727,FIND(" ",DX!B727,1))</f>
        <v xml:space="preserve">AMBROSI </v>
      </c>
      <c r="B19" t="str">
        <f>MID(DX!B727,SEARCH(" ",DX!B727,1) + 1,LEN(DX!B727))</f>
        <v>AURORA</v>
      </c>
      <c r="C19" t="str">
        <f t="shared" si="0"/>
        <v>AMBROSI AURORA</v>
      </c>
    </row>
    <row r="20" spans="1:3" x14ac:dyDescent="0.25">
      <c r="A20" t="str">
        <f>LEFT(DX!B601,FIND(" ",DX!B601,1))</f>
        <v xml:space="preserve">AMBROSI </v>
      </c>
      <c r="B20" t="str">
        <f>MID(DX!B601,SEARCH(" ",DX!B601,1) + 1,LEN(DX!B601))</f>
        <v>MATTEO</v>
      </c>
      <c r="C20" t="str">
        <f t="shared" si="0"/>
        <v>AMBROSI MATTEO</v>
      </c>
    </row>
    <row r="21" spans="1:3" x14ac:dyDescent="0.25">
      <c r="A21" t="str">
        <f>LEFT(DX!B702,FIND(" ",DX!B702,1))</f>
        <v xml:space="preserve">AMBROSI </v>
      </c>
      <c r="B21" t="str">
        <f>MID(DX!B702,SEARCH(" ",DX!B702,1) + 1,LEN(DX!B702))</f>
        <v>TOMMASO</v>
      </c>
      <c r="C21" t="str">
        <f t="shared" si="0"/>
        <v>AMBROSI TOMMASO</v>
      </c>
    </row>
    <row r="22" spans="1:3" x14ac:dyDescent="0.25">
      <c r="A22" t="str">
        <f>LEFT(DX!B459,FIND(" ",DX!B459,1))</f>
        <v xml:space="preserve">AMICO </v>
      </c>
      <c r="B22" t="str">
        <f>MID(DX!B459,SEARCH(" ",DX!B459,1) + 1,LEN(DX!B459))</f>
        <v>ANTONGIULIO</v>
      </c>
      <c r="C22" t="str">
        <f t="shared" si="0"/>
        <v>AMICO ANTONGIULIO</v>
      </c>
    </row>
    <row r="23" spans="1:3" x14ac:dyDescent="0.25">
      <c r="A23" t="str">
        <f>LEFT(DX!B663,FIND(" ",DX!B663,1))</f>
        <v xml:space="preserve">AMIGONI </v>
      </c>
      <c r="B23" t="str">
        <f>MID(DX!B663,SEARCH(" ",DX!B663,1) + 1,LEN(DX!B663))</f>
        <v>MARCO</v>
      </c>
      <c r="C23" t="str">
        <f t="shared" si="0"/>
        <v>AMIGONI MARCO</v>
      </c>
    </row>
    <row r="24" spans="1:3" x14ac:dyDescent="0.25">
      <c r="A24" t="str">
        <f>LEFT(DX!B561,FIND(" ",DX!B561,1))</f>
        <v xml:space="preserve">ANDERGASSEN </v>
      </c>
      <c r="B24" t="str">
        <f>MID(DX!B561,SEARCH(" ",DX!B561,1) + 1,LEN(DX!B561))</f>
        <v>TOBIAS</v>
      </c>
      <c r="C24" t="str">
        <f t="shared" si="0"/>
        <v>ANDERGASSEN TOBIAS</v>
      </c>
    </row>
    <row r="25" spans="1:3" x14ac:dyDescent="0.25">
      <c r="A25" t="str">
        <f>LEFT(DX!B325,FIND(" ",DX!B325,1))</f>
        <v xml:space="preserve">ANGELI </v>
      </c>
      <c r="B25" t="str">
        <f>MID(DX!B325,SEARCH(" ",DX!B325,1) + 1,LEN(DX!B325))</f>
        <v>STEFANO</v>
      </c>
      <c r="C25" t="str">
        <f t="shared" si="0"/>
        <v>ANGELI STEFANO</v>
      </c>
    </row>
    <row r="26" spans="1:3" x14ac:dyDescent="0.25">
      <c r="A26" t="str">
        <f>LEFT(DX!B429,FIND(" ",DX!B429,1))</f>
        <v xml:space="preserve">ANGIOLETTI </v>
      </c>
      <c r="B26" t="str">
        <f>MID(DX!B429,SEARCH(" ",DX!B429,1) + 1,LEN(DX!B429))</f>
        <v>GIADA</v>
      </c>
      <c r="C26" t="str">
        <f t="shared" si="0"/>
        <v>ANGIOLETTI GIADA</v>
      </c>
    </row>
    <row r="27" spans="1:3" x14ac:dyDescent="0.25">
      <c r="A27" t="str">
        <f>LEFT(DX!B892,FIND(" ",DX!B892,1))</f>
        <v xml:space="preserve">ANSELMINI </v>
      </c>
      <c r="B27" t="str">
        <f>MID(DX!B892,SEARCH(" ",DX!B892,1) + 1,LEN(DX!B892))</f>
        <v>CLAUDIA</v>
      </c>
      <c r="C27" t="str">
        <f t="shared" si="0"/>
        <v>ANSELMINI CLAUDIA</v>
      </c>
    </row>
    <row r="28" spans="1:3" x14ac:dyDescent="0.25">
      <c r="A28" t="str">
        <f>LEFT(DX!B874,FIND(" ",DX!B874,1))</f>
        <v xml:space="preserve">APICELLA </v>
      </c>
      <c r="B28" t="str">
        <f>MID(DX!B874,SEARCH(" ",DX!B874,1) + 1,LEN(DX!B874))</f>
        <v>MARIO</v>
      </c>
      <c r="C28" t="str">
        <f t="shared" si="0"/>
        <v>APICELLA MARIO</v>
      </c>
    </row>
    <row r="29" spans="1:3" x14ac:dyDescent="0.25">
      <c r="A29" t="str">
        <f>LEFT(DX!B732,FIND(" ",DX!B732,1))</f>
        <v xml:space="preserve">ARENA </v>
      </c>
      <c r="B29" t="str">
        <f>MID(DX!B732,SEARCH(" ",DX!B732,1) + 1,LEN(DX!B732))</f>
        <v>MARIANNA JASMINE</v>
      </c>
      <c r="C29" t="str">
        <f t="shared" si="0"/>
        <v>ARENA MARIANNA JASMINE</v>
      </c>
    </row>
    <row r="30" spans="1:3" x14ac:dyDescent="0.25">
      <c r="A30" t="str">
        <f>LEFT(DX!B485,FIND(" ",DX!B485,1))</f>
        <v xml:space="preserve">ARIETE </v>
      </c>
      <c r="B30" t="str">
        <f>MID(DX!B485,SEARCH(" ",DX!B485,1) + 1,LEN(DX!B485))</f>
        <v>DESIREE</v>
      </c>
      <c r="C30" t="str">
        <f t="shared" si="0"/>
        <v>ARIETE DESIREE</v>
      </c>
    </row>
    <row r="31" spans="1:3" x14ac:dyDescent="0.25">
      <c r="A31" t="str">
        <f>LEFT(DX!B314,FIND(" ",DX!B314,1))</f>
        <v xml:space="preserve">ARIYAPALA </v>
      </c>
      <c r="B31" t="str">
        <f>MID(DX!B314,SEARCH(" ",DX!B314,1) + 1,LEN(DX!B314))</f>
        <v>DALUWATHUMULLA GAMAGE KANISHKA</v>
      </c>
      <c r="C31" t="str">
        <f t="shared" si="0"/>
        <v>ARIYAPALA DALUWATHUMULLA GAMAGE KANISHKA</v>
      </c>
    </row>
    <row r="32" spans="1:3" x14ac:dyDescent="0.25">
      <c r="A32" t="str">
        <f>LEFT(DX!B756,FIND(" ",DX!B756,1))</f>
        <v xml:space="preserve">ARMENTANO </v>
      </c>
      <c r="B32" t="str">
        <f>MID(DX!B756,SEARCH(" ",DX!B756,1) + 1,LEN(DX!B756))</f>
        <v>CHIARA</v>
      </c>
      <c r="C32" t="str">
        <f t="shared" si="0"/>
        <v>ARMENTANO CHIARA</v>
      </c>
    </row>
    <row r="33" spans="1:3" x14ac:dyDescent="0.25">
      <c r="A33" t="str">
        <f>LEFT(DX!B774,FIND(" ",DX!B774,1))</f>
        <v xml:space="preserve">ARMENTANO </v>
      </c>
      <c r="B33" t="str">
        <f>MID(DX!B774,SEARCH(" ",DX!B774,1) + 1,LEN(DX!B774))</f>
        <v>MARIA</v>
      </c>
      <c r="C33" t="str">
        <f t="shared" si="0"/>
        <v>ARMENTANO MARIA</v>
      </c>
    </row>
    <row r="34" spans="1:3" x14ac:dyDescent="0.25">
      <c r="A34" t="str">
        <f>LEFT(DX!B569,FIND(" ",DX!B569,1))</f>
        <v xml:space="preserve">ARSHED </v>
      </c>
      <c r="B34" t="str">
        <f>MID(DX!B569,SEARCH(" ",DX!B569,1) + 1,LEN(DX!B569))</f>
        <v>HUSNAIN</v>
      </c>
      <c r="C34" t="str">
        <f t="shared" si="0"/>
        <v>ARSHED HUSNAIN</v>
      </c>
    </row>
    <row r="35" spans="1:3" x14ac:dyDescent="0.25">
      <c r="A35" t="str">
        <f>LEFT(DX!B714,FIND(" ",DX!B714,1))</f>
        <v xml:space="preserve">ARTHANAYAKA </v>
      </c>
      <c r="B35" t="str">
        <f>MID(DX!B714,SEARCH(" ",DX!B714,1) + 1,LEN(DX!B714))</f>
        <v>MUDIYANSELAGE CHAMARA DANARANJAN ARTHANAYAKA</v>
      </c>
      <c r="C35" t="str">
        <f t="shared" si="0"/>
        <v>ARTHANAYAKA MUDIYANSELAGE CHAMARA DANARANJAN ARTHANAYAKA</v>
      </c>
    </row>
    <row r="36" spans="1:3" x14ac:dyDescent="0.25">
      <c r="A36" t="str">
        <f>LEFT(DX!B707,FIND(" ",DX!B707,1))</f>
        <v xml:space="preserve">ARTIOLI </v>
      </c>
      <c r="B36" t="str">
        <f>MID(DX!B707,SEARCH(" ",DX!B707,1) + 1,LEN(DX!B707))</f>
        <v>RICCARDO</v>
      </c>
      <c r="C36" t="str">
        <f t="shared" si="0"/>
        <v>ARTIOLI RICCARDO</v>
      </c>
    </row>
    <row r="37" spans="1:3" x14ac:dyDescent="0.25">
      <c r="A37" t="str">
        <f>LEFT(DX!B805,FIND(" ",DX!B805,1))</f>
        <v xml:space="preserve">ARTUSO </v>
      </c>
      <c r="B37" t="str">
        <f>MID(DX!B805,SEARCH(" ",DX!B805,1) + 1,LEN(DX!B805))</f>
        <v>LUANA</v>
      </c>
      <c r="C37" t="str">
        <f t="shared" si="0"/>
        <v>ARTUSO LUANA</v>
      </c>
    </row>
    <row r="38" spans="1:3" x14ac:dyDescent="0.25">
      <c r="A38" t="str">
        <f>LEFT(DX!B389,FIND(" ",DX!B389,1))</f>
        <v xml:space="preserve">ASERO </v>
      </c>
      <c r="B38" t="str">
        <f>MID(DX!B389,SEARCH(" ",DX!B389,1) + 1,LEN(DX!B389))</f>
        <v>GIANLUCA</v>
      </c>
      <c r="C38" t="str">
        <f t="shared" si="0"/>
        <v>ASERO GIANLUCA</v>
      </c>
    </row>
    <row r="39" spans="1:3" x14ac:dyDescent="0.25">
      <c r="A39" t="str">
        <f>LEFT(DX!B440,FIND(" ",DX!B440,1))</f>
        <v xml:space="preserve">ASTA </v>
      </c>
      <c r="B39" t="str">
        <f>MID(DX!B440,SEARCH(" ",DX!B440,1) + 1,LEN(DX!B440))</f>
        <v>DAVIDE</v>
      </c>
      <c r="C39" t="str">
        <f t="shared" si="0"/>
        <v>ASTA DAVIDE</v>
      </c>
    </row>
    <row r="40" spans="1:3" x14ac:dyDescent="0.25">
      <c r="A40" t="str">
        <f>LEFT(DX!B612,FIND(" ",DX!B612,1))</f>
        <v xml:space="preserve">ATASH </v>
      </c>
      <c r="B40" t="str">
        <f>MID(DX!B612,SEARCH(" ",DX!B612,1) + 1,LEN(DX!B612))</f>
        <v>FARAZ AMIR</v>
      </c>
      <c r="C40" t="str">
        <f t="shared" si="0"/>
        <v>ATASH FARAZ AMIR</v>
      </c>
    </row>
    <row r="41" spans="1:3" x14ac:dyDescent="0.25">
      <c r="A41" t="str">
        <f>LEFT(DX!B465,FIND(" ",DX!B465,1))</f>
        <v xml:space="preserve">AVELLINO </v>
      </c>
      <c r="B41" t="str">
        <f>MID(DX!B465,SEARCH(" ",DX!B465,1) + 1,LEN(DX!B465))</f>
        <v>LIVIA</v>
      </c>
      <c r="C41" t="str">
        <f t="shared" si="0"/>
        <v>AVELLINO LIVIA</v>
      </c>
    </row>
    <row r="42" spans="1:3" x14ac:dyDescent="0.25">
      <c r="A42" t="str">
        <f>LEFT(DX!B79,FIND(" ",DX!B79,1))</f>
        <v xml:space="preserve">AVIDANO </v>
      </c>
      <c r="B42" t="str">
        <f>MID(DX!B79,SEARCH(" ",DX!B79,1) + 1,LEN(DX!B79))</f>
        <v>ELENA MARIA</v>
      </c>
      <c r="C42" t="str">
        <f t="shared" si="0"/>
        <v>AVIDANO ELENA MARIA</v>
      </c>
    </row>
    <row r="43" spans="1:3" x14ac:dyDescent="0.25">
      <c r="A43" t="str">
        <f>LEFT(DX!B80,FIND(" ",DX!B80,1))</f>
        <v xml:space="preserve">AVIDANO </v>
      </c>
      <c r="B43" t="str">
        <f>MID(DX!B80,SEARCH(" ",DX!B80,1) + 1,LEN(DX!B80))</f>
        <v>FILIPPO LIVIO</v>
      </c>
      <c r="C43" t="str">
        <f t="shared" si="0"/>
        <v>AVIDANO FILIPPO LIVIO</v>
      </c>
    </row>
    <row r="44" spans="1:3" x14ac:dyDescent="0.25">
      <c r="A44" t="str">
        <f>LEFT(DX!B527,FIND(" ",DX!B527,1))</f>
        <v xml:space="preserve">BACHARI </v>
      </c>
      <c r="B44" t="str">
        <f>MID(DX!B527,SEARCH(" ",DX!B527,1) + 1,LEN(DX!B527))</f>
        <v>RIAD</v>
      </c>
      <c r="C44" t="str">
        <f t="shared" si="0"/>
        <v>BACHARI RIAD</v>
      </c>
    </row>
    <row r="45" spans="1:3" x14ac:dyDescent="0.25">
      <c r="A45" t="str">
        <f>LEFT(DX!B72,FIND(" ",DX!B72,1))</f>
        <v xml:space="preserve">BAILETTI </v>
      </c>
      <c r="B45" t="str">
        <f>MID(DX!B72,SEARCH(" ",DX!B72,1) + 1,LEN(DX!B72))</f>
        <v>GIANMARCO</v>
      </c>
      <c r="C45" t="str">
        <f t="shared" si="0"/>
        <v>BAILETTI GIANMARCO</v>
      </c>
    </row>
    <row r="46" spans="1:3" x14ac:dyDescent="0.25">
      <c r="A46" t="str">
        <f>LEFT(DX!B808,FIND(" ",DX!B808,1))</f>
        <v xml:space="preserve">BAILETTI </v>
      </c>
      <c r="B46" t="str">
        <f>MID(DX!B808,SEARCH(" ",DX!B808,1) + 1,LEN(DX!B808))</f>
        <v>MARCO</v>
      </c>
      <c r="C46" t="str">
        <f t="shared" si="0"/>
        <v>BAILETTI MARCO</v>
      </c>
    </row>
    <row r="47" spans="1:3" x14ac:dyDescent="0.25">
      <c r="A47" t="str">
        <f>LEFT(DX!B798,FIND(" ",DX!B798,1))</f>
        <v xml:space="preserve">BALDUZZO </v>
      </c>
      <c r="B47" t="str">
        <f>MID(DX!B798,SEARCH(" ",DX!B798,1) + 1,LEN(DX!B798))</f>
        <v>UMBERTO</v>
      </c>
      <c r="C47" t="str">
        <f t="shared" si="0"/>
        <v>BALDUZZO UMBERTO</v>
      </c>
    </row>
    <row r="48" spans="1:3" x14ac:dyDescent="0.25">
      <c r="A48" t="str">
        <f>LEFT(DX!B716,FIND(" ",DX!B716,1))</f>
        <v xml:space="preserve">BALLO </v>
      </c>
      <c r="B48" t="str">
        <f>MID(DX!B716,SEARCH(" ",DX!B716,1) + 1,LEN(DX!B716))</f>
        <v>MONICA</v>
      </c>
      <c r="C48" t="str">
        <f t="shared" si="0"/>
        <v>BALLO MONICA</v>
      </c>
    </row>
    <row r="49" spans="1:3" x14ac:dyDescent="0.25">
      <c r="A49" t="str">
        <f>LEFT(DX!B112,FIND(" ",DX!B112,1))</f>
        <v xml:space="preserve">BANDIOLA </v>
      </c>
      <c r="B49" t="str">
        <f>MID(DX!B112,SEARCH(" ",DX!B112,1) + 1,LEN(DX!B112))</f>
        <v>AMANDA FAYE</v>
      </c>
      <c r="C49" t="str">
        <f t="shared" si="0"/>
        <v>BANDIOLA AMANDA FAYE</v>
      </c>
    </row>
    <row r="50" spans="1:3" x14ac:dyDescent="0.25">
      <c r="A50" t="str">
        <f>LEFT(DX!B797,FIND(" ",DX!B797,1))</f>
        <v xml:space="preserve">BAO </v>
      </c>
      <c r="B50" t="str">
        <f>MID(DX!B797,SEARCH(" ",DX!B797,1) + 1,LEN(DX!B797))</f>
        <v>LORENZO</v>
      </c>
      <c r="C50" t="str">
        <f t="shared" si="0"/>
        <v>BAO LORENZO</v>
      </c>
    </row>
    <row r="51" spans="1:3" x14ac:dyDescent="0.25">
      <c r="A51" t="str">
        <f>LEFT(DX!B340,FIND(" ",DX!B340,1))</f>
        <v xml:space="preserve">BARANI </v>
      </c>
      <c r="B51" t="str">
        <f>MID(DX!B340,SEARCH(" ",DX!B340,1) + 1,LEN(DX!B340))</f>
        <v>EMMA</v>
      </c>
      <c r="C51" t="str">
        <f t="shared" si="0"/>
        <v>BARANI EMMA</v>
      </c>
    </row>
    <row r="52" spans="1:3" x14ac:dyDescent="0.25">
      <c r="A52" t="str">
        <f>LEFT(DX!B153,FIND(" ",DX!B153,1))</f>
        <v xml:space="preserve">BARB </v>
      </c>
      <c r="B52" t="str">
        <f>MID(DX!B153,SEARCH(" ",DX!B153,1) + 1,LEN(DX!B153))</f>
        <v>CRISTINA ALESSIA</v>
      </c>
      <c r="C52" t="str">
        <f t="shared" si="0"/>
        <v>BARB CRISTINA ALESSIA</v>
      </c>
    </row>
    <row r="53" spans="1:3" x14ac:dyDescent="0.25">
      <c r="A53" t="str">
        <f>LEFT(DX!B437,FIND(" ",DX!B437,1))</f>
        <v xml:space="preserve">BARB </v>
      </c>
      <c r="B53" t="str">
        <f>MID(DX!B437,SEARCH(" ",DX!B437,1) + 1,LEN(DX!B437))</f>
        <v>MANUELA ELENA</v>
      </c>
      <c r="C53" t="str">
        <f t="shared" si="0"/>
        <v>BARB MANUELA ELENA</v>
      </c>
    </row>
    <row r="54" spans="1:3" x14ac:dyDescent="0.25">
      <c r="A54" t="str">
        <f>LEFT(DX!B51,FIND(" ",DX!B51,1))</f>
        <v xml:space="preserve">BARBONI </v>
      </c>
      <c r="B54" t="str">
        <f>MID(DX!B51,SEARCH(" ",DX!B51,1) + 1,LEN(DX!B51))</f>
        <v>LETIZIA</v>
      </c>
      <c r="C54" t="str">
        <f t="shared" si="0"/>
        <v>BARBONI LETIZIA</v>
      </c>
    </row>
    <row r="55" spans="1:3" x14ac:dyDescent="0.25">
      <c r="A55" t="str">
        <f>LEFT(DX!B432,FIND(" ",DX!B432,1))</f>
        <v xml:space="preserve">BARBOSA </v>
      </c>
      <c r="B55" t="str">
        <f>MID(DX!B432,SEARCH(" ",DX!B432,1) + 1,LEN(DX!B432))</f>
        <v>MARGOT</v>
      </c>
      <c r="C55" t="str">
        <f t="shared" si="0"/>
        <v>BARBOSA MARGOT</v>
      </c>
    </row>
    <row r="56" spans="1:3" x14ac:dyDescent="0.25">
      <c r="A56" t="str">
        <f>LEFT(DX!B243,FIND(" ",DX!B243,1))</f>
        <v xml:space="preserve">BARIANI </v>
      </c>
      <c r="B56" t="str">
        <f>MID(DX!B243,SEARCH(" ",DX!B243,1) + 1,LEN(DX!B243))</f>
        <v>DAIANA</v>
      </c>
      <c r="C56" t="str">
        <f t="shared" si="0"/>
        <v>BARIANI DAIANA</v>
      </c>
    </row>
    <row r="57" spans="1:3" x14ac:dyDescent="0.25">
      <c r="A57" t="str">
        <f>LEFT(DX!B294,FIND(" ",DX!B294,1))</f>
        <v xml:space="preserve">BARONI </v>
      </c>
      <c r="B57" t="str">
        <f>MID(DX!B294,SEARCH(" ",DX!B294,1) + 1,LEN(DX!B294))</f>
        <v>CRISTIAN</v>
      </c>
      <c r="C57" t="str">
        <f t="shared" si="0"/>
        <v>BARONI CRISTIAN</v>
      </c>
    </row>
    <row r="58" spans="1:3" x14ac:dyDescent="0.25">
      <c r="A58" t="str">
        <f>LEFT(DX!B26,FIND(" ",DX!B26,1))</f>
        <v xml:space="preserve">BARONI </v>
      </c>
      <c r="B58" t="str">
        <f>MID(DX!B26,SEARCH(" ",DX!B26,1) + 1,LEN(DX!B26))</f>
        <v>ENRICO</v>
      </c>
      <c r="C58" t="str">
        <f t="shared" si="0"/>
        <v>BARONI ENRICO</v>
      </c>
    </row>
    <row r="59" spans="1:3" x14ac:dyDescent="0.25">
      <c r="A59" t="str">
        <f>LEFT(DX!B41,FIND(" ",DX!B41,1))</f>
        <v xml:space="preserve">BARONI </v>
      </c>
      <c r="B59" t="str">
        <f>MID(DX!B41,SEARCH(" ",DX!B41,1) + 1,LEN(DX!B41))</f>
        <v>MARCO</v>
      </c>
      <c r="C59" t="str">
        <f t="shared" si="0"/>
        <v>BARONI MARCO</v>
      </c>
    </row>
    <row r="60" spans="1:3" x14ac:dyDescent="0.25">
      <c r="A60" t="str">
        <f>LEFT(DX!B356,FIND(" ",DX!B356,1))</f>
        <v xml:space="preserve">BARONI </v>
      </c>
      <c r="B60" t="str">
        <f>MID(DX!B356,SEARCH(" ",DX!B356,1) + 1,LEN(DX!B356))</f>
        <v>SABRINA</v>
      </c>
      <c r="C60" t="str">
        <f t="shared" si="0"/>
        <v>BARONI SABRINA</v>
      </c>
    </row>
    <row r="61" spans="1:3" x14ac:dyDescent="0.25">
      <c r="A61" t="str">
        <f>LEFT(DX!B257,FIND(" ",DX!B257,1))</f>
        <v xml:space="preserve">BARONI </v>
      </c>
      <c r="B61" t="str">
        <f>MID(DX!B257,SEARCH(" ",DX!B257,1) + 1,LEN(DX!B257))</f>
        <v>STEFANO</v>
      </c>
      <c r="C61" t="str">
        <f t="shared" si="0"/>
        <v>BARONI STEFANO</v>
      </c>
    </row>
    <row r="62" spans="1:3" x14ac:dyDescent="0.25">
      <c r="A62" t="str">
        <f>LEFT(DX!B585,FIND(" ",DX!B585,1))</f>
        <v xml:space="preserve">BAROZZI </v>
      </c>
      <c r="B62" t="str">
        <f>MID(DX!B585,SEARCH(" ",DX!B585,1) + 1,LEN(DX!B585))</f>
        <v>ROBERTO</v>
      </c>
      <c r="C62" t="str">
        <f t="shared" si="0"/>
        <v>BAROZZI ROBERTO</v>
      </c>
    </row>
    <row r="63" spans="1:3" x14ac:dyDescent="0.25">
      <c r="A63" t="str">
        <f>LEFT(DX!B363,FIND(" ",DX!B363,1))</f>
        <v xml:space="preserve">BARTHELEMY </v>
      </c>
      <c r="B63" t="str">
        <f>MID(DX!B363,SEARCH(" ",DX!B363,1) + 1,LEN(DX!B363))</f>
        <v>MARCO</v>
      </c>
      <c r="C63" t="str">
        <f t="shared" si="0"/>
        <v>BARTHELEMY MARCO</v>
      </c>
    </row>
    <row r="64" spans="1:3" x14ac:dyDescent="0.25">
      <c r="A64" t="str">
        <f>LEFT(DX!B503,FIND(" ",DX!B503,1))</f>
        <v xml:space="preserve">BASSU </v>
      </c>
      <c r="B64" t="str">
        <f>MID(DX!B503,SEARCH(" ",DX!B503,1) + 1,LEN(DX!B503))</f>
        <v>AURORA</v>
      </c>
      <c r="C64" t="str">
        <f t="shared" si="0"/>
        <v>BASSU AURORA</v>
      </c>
    </row>
    <row r="65" spans="1:3" x14ac:dyDescent="0.25">
      <c r="A65" t="str">
        <f>LEFT(DX!B809,FIND(" ",DX!B809,1))</f>
        <v xml:space="preserve">BASUINO </v>
      </c>
      <c r="B65" t="str">
        <f>MID(DX!B809,SEARCH(" ",DX!B809,1) + 1,LEN(DX!B809))</f>
        <v>SEBASTIAN</v>
      </c>
      <c r="C65" t="str">
        <f t="shared" si="0"/>
        <v>BASUINO SEBASTIAN</v>
      </c>
    </row>
    <row r="66" spans="1:3" x14ac:dyDescent="0.25">
      <c r="A66" t="str">
        <f>LEFT(DX!B854,FIND(" ",DX!B854,1))</f>
        <v xml:space="preserve">BATISTA </v>
      </c>
      <c r="B66" t="str">
        <f>MID(DX!B854,SEARCH(" ",DX!B854,1) + 1,LEN(DX!B854))</f>
        <v>MANUEL</v>
      </c>
      <c r="C66" t="str">
        <f t="shared" ref="C66:C129" si="1">A66 &amp; B66</f>
        <v>BATISTA MANUEL</v>
      </c>
    </row>
    <row r="67" spans="1:3" x14ac:dyDescent="0.25">
      <c r="A67" t="str">
        <f>LEFT(DX!B54,FIND(" ",DX!B54,1))</f>
        <v xml:space="preserve">BATTAGLINO </v>
      </c>
      <c r="B67" t="str">
        <f>MID(DX!B54,SEARCH(" ",DX!B54,1) + 1,LEN(DX!B54))</f>
        <v>GIACOMO</v>
      </c>
      <c r="C67" t="str">
        <f t="shared" si="1"/>
        <v>BATTAGLINO GIACOMO</v>
      </c>
    </row>
    <row r="68" spans="1:3" x14ac:dyDescent="0.25">
      <c r="A68" t="str">
        <f>LEFT(DX!B549,FIND(" ",DX!B549,1))</f>
        <v xml:space="preserve">BECCARI </v>
      </c>
      <c r="B68" t="str">
        <f>MID(DX!B549,SEARCH(" ",DX!B549,1) + 1,LEN(DX!B549))</f>
        <v>CARLOTTA</v>
      </c>
      <c r="C68" t="str">
        <f t="shared" si="1"/>
        <v>BECCARI CARLOTTA</v>
      </c>
    </row>
    <row r="69" spans="1:3" x14ac:dyDescent="0.25">
      <c r="A69" t="str">
        <f>LEFT(DX!B261,FIND(" ",DX!B261,1))</f>
        <v xml:space="preserve">BECCARI </v>
      </c>
      <c r="B69" t="str">
        <f>MID(DX!B261,SEARCH(" ",DX!B261,1) + 1,LEN(DX!B261))</f>
        <v>MARTINA</v>
      </c>
      <c r="C69" t="str">
        <f t="shared" si="1"/>
        <v>BECCARI MARTINA</v>
      </c>
    </row>
    <row r="70" spans="1:3" x14ac:dyDescent="0.25">
      <c r="A70" t="str">
        <f>LEFT(DX!B158,FIND(" ",DX!B158,1))</f>
        <v xml:space="preserve">BELLAZZI </v>
      </c>
      <c r="B70" t="str">
        <f>MID(DX!B158,SEARCH(" ",DX!B158,1) + 1,LEN(DX!B158))</f>
        <v>LUCA TOBIAS</v>
      </c>
      <c r="C70" t="str">
        <f t="shared" si="1"/>
        <v>BELLAZZI LUCA TOBIAS</v>
      </c>
    </row>
    <row r="71" spans="1:3" x14ac:dyDescent="0.25">
      <c r="A71" t="str">
        <f>LEFT(DX!B126,FIND(" ",DX!B126,1))</f>
        <v xml:space="preserve">BELLUCCI </v>
      </c>
      <c r="B71" t="str">
        <f>MID(DX!B126,SEARCH(" ",DX!B126,1) + 1,LEN(DX!B126))</f>
        <v>MATTEO</v>
      </c>
      <c r="C71" t="str">
        <f t="shared" si="1"/>
        <v>BELLUCCI MATTEO</v>
      </c>
    </row>
    <row r="72" spans="1:3" x14ac:dyDescent="0.25">
      <c r="A72" t="str">
        <f>LEFT(DX!B748,FIND(" ",DX!B748,1))</f>
        <v xml:space="preserve">BELVEDERE </v>
      </c>
      <c r="B72" t="str">
        <f>MID(DX!B748,SEARCH(" ",DX!B748,1) + 1,LEN(DX!B748))</f>
        <v>MATTEO</v>
      </c>
      <c r="C72" t="str">
        <f t="shared" si="1"/>
        <v>BELVEDERE MATTEO</v>
      </c>
    </row>
    <row r="73" spans="1:3" x14ac:dyDescent="0.25">
      <c r="A73" t="str">
        <f>LEFT(DX!B573,FIND(" ",DX!B573,1))</f>
        <v xml:space="preserve">BENCIVINNI </v>
      </c>
      <c r="B73" t="str">
        <f>MID(DX!B573,SEARCH(" ",DX!B573,1) + 1,LEN(DX!B573))</f>
        <v>MARTINA</v>
      </c>
      <c r="C73" t="str">
        <f t="shared" si="1"/>
        <v>BENCIVINNI MARTINA</v>
      </c>
    </row>
    <row r="74" spans="1:3" x14ac:dyDescent="0.25">
      <c r="A74" t="str">
        <f>LEFT(DX!B493,FIND(" ",DX!B493,1))</f>
        <v xml:space="preserve">BENDA </v>
      </c>
      <c r="B74" t="str">
        <f>MID(DX!B493,SEARCH(" ",DX!B493,1) + 1,LEN(DX!B493))</f>
        <v>FILIPPO</v>
      </c>
      <c r="C74" t="str">
        <f t="shared" si="1"/>
        <v>BENDA FILIPPO</v>
      </c>
    </row>
    <row r="75" spans="1:3" x14ac:dyDescent="0.25">
      <c r="A75" t="str">
        <f>LEFT(DX!B67,FIND(" ",DX!B67,1))</f>
        <v xml:space="preserve">BENEDETTI </v>
      </c>
      <c r="B75" t="str">
        <f>MID(DX!B67,SEARCH(" ",DX!B67,1) + 1,LEN(DX!B67))</f>
        <v>JACOPO</v>
      </c>
      <c r="C75" t="str">
        <f t="shared" si="1"/>
        <v>BENEDETTI JACOPO</v>
      </c>
    </row>
    <row r="76" spans="1:3" x14ac:dyDescent="0.25">
      <c r="A76" t="str">
        <f>LEFT(DX!B779,FIND(" ",DX!B779,1))</f>
        <v xml:space="preserve">BENIGNO </v>
      </c>
      <c r="B76" t="str">
        <f>MID(DX!B779,SEARCH(" ",DX!B779,1) + 1,LEN(DX!B779))</f>
        <v>CLAUDIA</v>
      </c>
      <c r="C76" t="str">
        <f t="shared" si="1"/>
        <v>BENIGNO CLAUDIA</v>
      </c>
    </row>
    <row r="77" spans="1:3" x14ac:dyDescent="0.25">
      <c r="A77" t="str">
        <f>LEFT(DX!B373,FIND(" ",DX!B373,1))</f>
        <v xml:space="preserve">BERARDI </v>
      </c>
      <c r="B77" t="str">
        <f>MID(DX!B373,SEARCH(" ",DX!B373,1) + 1,LEN(DX!B373))</f>
        <v>DANIELE</v>
      </c>
      <c r="C77" t="str">
        <f t="shared" si="1"/>
        <v>BERARDI DANIELE</v>
      </c>
    </row>
    <row r="78" spans="1:3" x14ac:dyDescent="0.25">
      <c r="A78" t="str">
        <f>LEFT(DX!B225,FIND(" ",DX!B225,1))</f>
        <v xml:space="preserve">BERNARDI </v>
      </c>
      <c r="B78" t="str">
        <f>MID(DX!B225,SEARCH(" ",DX!B225,1) + 1,LEN(DX!B225))</f>
        <v>JACOPO</v>
      </c>
      <c r="C78" t="str">
        <f t="shared" si="1"/>
        <v>BERNARDI JACOPO</v>
      </c>
    </row>
    <row r="79" spans="1:3" x14ac:dyDescent="0.25">
      <c r="A79" t="str">
        <f>LEFT(DX!B81,FIND(" ",DX!B81,1))</f>
        <v xml:space="preserve">BERNASCONI </v>
      </c>
      <c r="B79" t="str">
        <f>MID(DX!B81,SEARCH(" ",DX!B81,1) + 1,LEN(DX!B81))</f>
        <v>LINDA</v>
      </c>
      <c r="C79" t="str">
        <f t="shared" si="1"/>
        <v>BERNASCONI LINDA</v>
      </c>
    </row>
    <row r="80" spans="1:3" x14ac:dyDescent="0.25">
      <c r="A80" t="str">
        <f>LEFT(DX!B887,FIND(" ",DX!B887,1))</f>
        <v xml:space="preserve">BERNINI </v>
      </c>
      <c r="B80" t="str">
        <f>MID(DX!B887,SEARCH(" ",DX!B887,1) + 1,LEN(DX!B887))</f>
        <v>SILVIA</v>
      </c>
      <c r="C80" t="str">
        <f t="shared" si="1"/>
        <v>BERNINI SILVIA</v>
      </c>
    </row>
    <row r="81" spans="1:3" x14ac:dyDescent="0.25">
      <c r="A81" t="str">
        <f>LEFT(DX!B718,FIND(" ",DX!B718,1))</f>
        <v xml:space="preserve">BETTANI </v>
      </c>
      <c r="B81" t="str">
        <f>MID(DX!B718,SEARCH(" ",DX!B718,1) + 1,LEN(DX!B718))</f>
        <v>ALBERTO</v>
      </c>
      <c r="C81" t="str">
        <f t="shared" si="1"/>
        <v>BETTANI ALBERTO</v>
      </c>
    </row>
    <row r="82" spans="1:3" x14ac:dyDescent="0.25">
      <c r="A82" t="str">
        <f>LEFT(DX!B907,FIND(" ",DX!B907,1))</f>
        <v xml:space="preserve">BETTONI </v>
      </c>
      <c r="B82" t="str">
        <f>MID(DX!B907,SEARCH(" ",DX!B907,1) + 1,LEN(DX!B907))</f>
        <v>FLAVIO</v>
      </c>
      <c r="C82" t="str">
        <f t="shared" si="1"/>
        <v>BETTONI FLAVIO</v>
      </c>
    </row>
    <row r="83" spans="1:3" x14ac:dyDescent="0.25">
      <c r="A83" t="str">
        <f>LEFT(DX!B872,FIND(" ",DX!B872,1))</f>
        <v xml:space="preserve">BEVILACQUA </v>
      </c>
      <c r="B83" t="str">
        <f>MID(DX!B872,SEARCH(" ",DX!B872,1) + 1,LEN(DX!B872))</f>
        <v>CRISTIANO</v>
      </c>
      <c r="C83" t="str">
        <f t="shared" si="1"/>
        <v>BEVILACQUA CRISTIANO</v>
      </c>
    </row>
    <row r="84" spans="1:3" x14ac:dyDescent="0.25">
      <c r="A84" t="str">
        <f>LEFT(DX!B141,FIND(" ",DX!B141,1))</f>
        <v xml:space="preserve">BIAGIOLI </v>
      </c>
      <c r="B84" t="str">
        <f>MID(DX!B141,SEARCH(" ",DX!B141,1) + 1,LEN(DX!B141))</f>
        <v>RICCARDO</v>
      </c>
      <c r="C84" t="str">
        <f t="shared" si="1"/>
        <v>BIAGIOLI RICCARDO</v>
      </c>
    </row>
    <row r="85" spans="1:3" x14ac:dyDescent="0.25">
      <c r="A85" t="str">
        <f>LEFT(DX!B304,FIND(" ",DX!B304,1))</f>
        <v xml:space="preserve">BIANCHI </v>
      </c>
      <c r="B85" t="str">
        <f>MID(DX!B304,SEARCH(" ",DX!B304,1) + 1,LEN(DX!B304))</f>
        <v>ALEX</v>
      </c>
      <c r="C85" t="str">
        <f t="shared" si="1"/>
        <v>BIANCHI ALEX</v>
      </c>
    </row>
    <row r="86" spans="1:3" x14ac:dyDescent="0.25">
      <c r="A86" t="str">
        <f>LEFT(DX!B659,FIND(" ",DX!B659,1))</f>
        <v xml:space="preserve">BIANCHI </v>
      </c>
      <c r="B86" t="str">
        <f>MID(DX!B659,SEARCH(" ",DX!B659,1) + 1,LEN(DX!B659))</f>
        <v>FEDERICO</v>
      </c>
      <c r="C86" t="str">
        <f t="shared" si="1"/>
        <v>BIANCHI FEDERICO</v>
      </c>
    </row>
    <row r="87" spans="1:3" x14ac:dyDescent="0.25">
      <c r="A87" t="str">
        <f>LEFT(DX!B115,FIND(" ",DX!B115,1))</f>
        <v xml:space="preserve">BIANCHI </v>
      </c>
      <c r="B87" t="str">
        <f>MID(DX!B115,SEARCH(" ",DX!B115,1) + 1,LEN(DX!B115))</f>
        <v>THOMAS</v>
      </c>
      <c r="C87" t="str">
        <f t="shared" si="1"/>
        <v>BIANCHI THOMAS</v>
      </c>
    </row>
    <row r="88" spans="1:3" x14ac:dyDescent="0.25">
      <c r="A88" t="str">
        <f>LEFT(DX!B152,FIND(" ",DX!B152,1))</f>
        <v xml:space="preserve">BIFFI </v>
      </c>
      <c r="B88" t="str">
        <f>MID(DX!B152,SEARCH(" ",DX!B152,1) + 1,LEN(DX!B152))</f>
        <v>ILARIA</v>
      </c>
      <c r="C88" t="str">
        <f t="shared" si="1"/>
        <v>BIFFI ILARIA</v>
      </c>
    </row>
    <row r="89" spans="1:3" x14ac:dyDescent="0.25">
      <c r="A89" t="str">
        <f>LEFT(DX!B237,FIND(" ",DX!B237,1))</f>
        <v xml:space="preserve">BISACCIA </v>
      </c>
      <c r="B89" t="str">
        <f>MID(DX!B237,SEARCH(" ",DX!B237,1) + 1,LEN(DX!B237))</f>
        <v>MARTINA DOMENICA</v>
      </c>
      <c r="C89" t="str">
        <f t="shared" si="1"/>
        <v>BISACCIA MARTINA DOMENICA</v>
      </c>
    </row>
    <row r="90" spans="1:3" x14ac:dyDescent="0.25">
      <c r="A90" t="str">
        <f>LEFT(DX!B817,FIND(" ",DX!B817,1))</f>
        <v xml:space="preserve">BISCONTI </v>
      </c>
      <c r="B90" t="str">
        <f>MID(DX!B817,SEARCH(" ",DX!B817,1) + 1,LEN(DX!B817))</f>
        <v>FRANCESCO</v>
      </c>
      <c r="C90" t="str">
        <f t="shared" si="1"/>
        <v>BISCONTI FRANCESCO</v>
      </c>
    </row>
    <row r="91" spans="1:3" x14ac:dyDescent="0.25">
      <c r="A91" t="str">
        <f>LEFT(DX!B453,FIND(" ",DX!B453,1))</f>
        <v xml:space="preserve">BITETTI </v>
      </c>
      <c r="B91" t="str">
        <f>MID(DX!B453,SEARCH(" ",DX!B453,1) + 1,LEN(DX!B453))</f>
        <v>ROCCANGELO</v>
      </c>
      <c r="C91" t="str">
        <f t="shared" si="1"/>
        <v>BITETTI ROCCANGELO</v>
      </c>
    </row>
    <row r="92" spans="1:3" x14ac:dyDescent="0.25">
      <c r="A92" t="str">
        <f>LEFT(DX!B123,FIND(" ",DX!B123,1))</f>
        <v xml:space="preserve">BLAAS </v>
      </c>
      <c r="B92" t="str">
        <f>MID(DX!B123,SEARCH(" ",DX!B123,1) + 1,LEN(DX!B123))</f>
        <v>TERESA</v>
      </c>
      <c r="C92" t="str">
        <f t="shared" si="1"/>
        <v>BLAAS TERESA</v>
      </c>
    </row>
    <row r="93" spans="1:3" x14ac:dyDescent="0.25">
      <c r="A93" t="str">
        <f>LEFT(DX!B163,FIND(" ",DX!B163,1))</f>
        <v xml:space="preserve">BOBBIO </v>
      </c>
      <c r="B93" t="str">
        <f>MID(DX!B163,SEARCH(" ",DX!B163,1) + 1,LEN(DX!B163))</f>
        <v>ADELE</v>
      </c>
      <c r="C93" t="str">
        <f t="shared" si="1"/>
        <v>BOBBIO ADELE</v>
      </c>
    </row>
    <row r="94" spans="1:3" x14ac:dyDescent="0.25">
      <c r="A94" t="str">
        <f>LEFT(DX!B95,FIND(" ",DX!B95,1))</f>
        <v xml:space="preserve">BOBBIO </v>
      </c>
      <c r="B94" t="str">
        <f>MID(DX!B95,SEARCH(" ",DX!B95,1) + 1,LEN(DX!B95))</f>
        <v>IRENE</v>
      </c>
      <c r="C94" t="str">
        <f t="shared" si="1"/>
        <v>BOBBIO IRENE</v>
      </c>
    </row>
    <row r="95" spans="1:3" x14ac:dyDescent="0.25">
      <c r="A95" t="str">
        <f>LEFT(DX!B256,FIND(" ",DX!B256,1))</f>
        <v xml:space="preserve">BOCCASILE </v>
      </c>
      <c r="B95" t="str">
        <f>MID(DX!B256,SEARCH(" ",DX!B256,1) + 1,LEN(DX!B256))</f>
        <v>LUCREZIA</v>
      </c>
      <c r="C95" t="str">
        <f t="shared" si="1"/>
        <v>BOCCASILE LUCREZIA</v>
      </c>
    </row>
    <row r="96" spans="1:3" x14ac:dyDescent="0.25">
      <c r="A96" t="str">
        <f>LEFT(DX!B349,FIND(" ",DX!B349,1))</f>
        <v xml:space="preserve">BOERO </v>
      </c>
      <c r="B96" t="str">
        <f>MID(DX!B349,SEARCH(" ",DX!B349,1) + 1,LEN(DX!B349))</f>
        <v>EWA</v>
      </c>
      <c r="C96" t="str">
        <f t="shared" si="1"/>
        <v>BOERO EWA</v>
      </c>
    </row>
    <row r="97" spans="1:3" x14ac:dyDescent="0.25">
      <c r="A97" t="str">
        <f>LEFT(DX!B647,FIND(" ",DX!B647,1))</f>
        <v xml:space="preserve">BONANDRINI </v>
      </c>
      <c r="B97" t="str">
        <f>MID(DX!B647,SEARCH(" ",DX!B647,1) + 1,LEN(DX!B647))</f>
        <v>DAVIDE</v>
      </c>
      <c r="C97" t="str">
        <f t="shared" si="1"/>
        <v>BONANDRINI DAVIDE</v>
      </c>
    </row>
    <row r="98" spans="1:3" x14ac:dyDescent="0.25">
      <c r="A98" t="str">
        <f>LEFT(DX!B687,FIND(" ",DX!B687,1))</f>
        <v xml:space="preserve">BONANNO </v>
      </c>
      <c r="B98" t="str">
        <f>MID(DX!B687,SEARCH(" ",DX!B687,1) + 1,LEN(DX!B687))</f>
        <v>GIADA</v>
      </c>
      <c r="C98" t="str">
        <f t="shared" si="1"/>
        <v>BONANNO GIADA</v>
      </c>
    </row>
    <row r="99" spans="1:3" x14ac:dyDescent="0.25">
      <c r="A99" t="str">
        <f>LEFT(DX!B884,FIND(" ",DX!B884,1))</f>
        <v xml:space="preserve">BONELLI </v>
      </c>
      <c r="B99" t="str">
        <f>MID(DX!B884,SEARCH(" ",DX!B884,1) + 1,LEN(DX!B884))</f>
        <v>DARIO</v>
      </c>
      <c r="C99" t="str">
        <f t="shared" si="1"/>
        <v>BONELLI DARIO</v>
      </c>
    </row>
    <row r="100" spans="1:3" x14ac:dyDescent="0.25">
      <c r="A100" t="str">
        <f>LEFT(DX!B192,FIND(" ",DX!B192,1))</f>
        <v xml:space="preserve">BONINO </v>
      </c>
      <c r="B100" t="str">
        <f>MID(DX!B192,SEARCH(" ",DX!B192,1) + 1,LEN(DX!B192))</f>
        <v>CLARA</v>
      </c>
      <c r="C100" t="str">
        <f t="shared" si="1"/>
        <v>BONINO CLARA</v>
      </c>
    </row>
    <row r="101" spans="1:3" x14ac:dyDescent="0.25">
      <c r="A101" t="str">
        <f>LEFT(DX!B457,FIND(" ",DX!B457,1))</f>
        <v xml:space="preserve">BONSEGNA </v>
      </c>
      <c r="B101" t="str">
        <f>MID(DX!B457,SEARCH(" ",DX!B457,1) + 1,LEN(DX!B457))</f>
        <v>JASON</v>
      </c>
      <c r="C101" t="str">
        <f t="shared" si="1"/>
        <v>BONSEGNA JASON</v>
      </c>
    </row>
    <row r="102" spans="1:3" x14ac:dyDescent="0.25">
      <c r="A102" t="str">
        <f>LEFT(DX!B248,FIND(" ",DX!B248,1))</f>
        <v xml:space="preserve">BORDINI </v>
      </c>
      <c r="B102" t="str">
        <f>MID(DX!B248,SEARCH(" ",DX!B248,1) + 1,LEN(DX!B248))</f>
        <v>CHRISTIAN</v>
      </c>
      <c r="C102" t="str">
        <f t="shared" si="1"/>
        <v>BORDINI CHRISTIAN</v>
      </c>
    </row>
    <row r="103" spans="1:3" x14ac:dyDescent="0.25">
      <c r="A103" t="str">
        <f>LEFT(DX!B441,FIND(" ",DX!B441,1))</f>
        <v xml:space="preserve">BORRELLI </v>
      </c>
      <c r="B103" t="str">
        <f>MID(DX!B441,SEARCH(" ",DX!B441,1) + 1,LEN(DX!B441))</f>
        <v>ANNA</v>
      </c>
      <c r="C103" t="str">
        <f t="shared" si="1"/>
        <v>BORRELLI ANNA</v>
      </c>
    </row>
    <row r="104" spans="1:3" x14ac:dyDescent="0.25">
      <c r="A104" t="str">
        <f>LEFT(DX!B834,FIND(" ",DX!B834,1))</f>
        <v xml:space="preserve">BORSA </v>
      </c>
      <c r="B104" t="str">
        <f>MID(DX!B834,SEARCH(" ",DX!B834,1) + 1,LEN(DX!B834))</f>
        <v>CRISTIANO</v>
      </c>
      <c r="C104" t="str">
        <f t="shared" si="1"/>
        <v>BORSA CRISTIANO</v>
      </c>
    </row>
    <row r="105" spans="1:3" x14ac:dyDescent="0.25">
      <c r="A105" t="str">
        <f>LEFT(DX!B721,FIND(" ",DX!B721,1))</f>
        <v xml:space="preserve">BOSCO </v>
      </c>
      <c r="B105" t="str">
        <f>MID(DX!B721,SEARCH(" ",DX!B721,1) + 1,LEN(DX!B721))</f>
        <v>LUNA CELESTE</v>
      </c>
      <c r="C105" t="str">
        <f t="shared" si="1"/>
        <v>BOSCO LUNA CELESTE</v>
      </c>
    </row>
    <row r="106" spans="1:3" x14ac:dyDescent="0.25">
      <c r="A106" t="str">
        <f>LEFT(DX!B865,FIND(" ",DX!B865,1))</f>
        <v xml:space="preserve">BOSCOLO </v>
      </c>
      <c r="B106" t="str">
        <f>MID(DX!B865,SEARCH(" ",DX!B865,1) + 1,LEN(DX!B865))</f>
        <v>NALE MAURO</v>
      </c>
      <c r="C106" t="str">
        <f t="shared" si="1"/>
        <v>BOSCOLO NALE MAURO</v>
      </c>
    </row>
    <row r="107" spans="1:3" x14ac:dyDescent="0.25">
      <c r="A107" t="str">
        <f>LEFT(DX!B103,FIND(" ",DX!B103,1))</f>
        <v xml:space="preserve">BOSIO </v>
      </c>
      <c r="B107" t="str">
        <f>MID(DX!B103,SEARCH(" ",DX!B103,1) + 1,LEN(DX!B103))</f>
        <v>RICCARDO</v>
      </c>
      <c r="C107" t="str">
        <f t="shared" si="1"/>
        <v>BOSIO RICCARDO</v>
      </c>
    </row>
    <row r="108" spans="1:3" x14ac:dyDescent="0.25">
      <c r="A108" t="str">
        <f>LEFT(DX!B578,FIND(" ",DX!B578,1))</f>
        <v xml:space="preserve">BOTTIERO </v>
      </c>
      <c r="B108" t="str">
        <f>MID(DX!B578,SEARCH(" ",DX!B578,1) + 1,LEN(DX!B578))</f>
        <v>BEATRICE</v>
      </c>
      <c r="C108" t="str">
        <f t="shared" si="1"/>
        <v>BOTTIERO BEATRICE</v>
      </c>
    </row>
    <row r="109" spans="1:3" x14ac:dyDescent="0.25">
      <c r="A109" t="str">
        <f>LEFT(DX!B405,FIND(" ",DX!B405,1))</f>
        <v xml:space="preserve">BOTTIGLIERI </v>
      </c>
      <c r="B109" t="str">
        <f>MID(DX!B405,SEARCH(" ",DX!B405,1) + 1,LEN(DX!B405))</f>
        <v>ALESSIA</v>
      </c>
      <c r="C109" t="str">
        <f t="shared" si="1"/>
        <v>BOTTIGLIERI ALESSIA</v>
      </c>
    </row>
    <row r="110" spans="1:3" x14ac:dyDescent="0.25">
      <c r="A110" t="str">
        <f>LEFT(DX!B424,FIND(" ",DX!B424,1))</f>
        <v xml:space="preserve">BOTTINO </v>
      </c>
      <c r="B110" t="str">
        <f>MID(DX!B424,SEARCH(" ",DX!B424,1) + 1,LEN(DX!B424))</f>
        <v>ALBERTO</v>
      </c>
      <c r="C110" t="str">
        <f t="shared" si="1"/>
        <v>BOTTINO ALBERTO</v>
      </c>
    </row>
    <row r="111" spans="1:3" x14ac:dyDescent="0.25">
      <c r="A111" t="str">
        <f>LEFT(DX!B636,FIND(" ",DX!B636,1))</f>
        <v xml:space="preserve">BOTTINO </v>
      </c>
      <c r="B111" t="str">
        <f>MID(DX!B636,SEARCH(" ",DX!B636,1) + 1,LEN(DX!B636))</f>
        <v>SIMONE</v>
      </c>
      <c r="C111" t="str">
        <f t="shared" si="1"/>
        <v>BOTTINO SIMONE</v>
      </c>
    </row>
    <row r="112" spans="1:3" x14ac:dyDescent="0.25">
      <c r="A112" t="str">
        <f>LEFT(DX!B313,FIND(" ",DX!B313,1))</f>
        <v xml:space="preserve">BOVERI </v>
      </c>
      <c r="B112" t="str">
        <f>MID(DX!B313,SEARCH(" ",DX!B313,1) + 1,LEN(DX!B313))</f>
        <v>ANNA</v>
      </c>
      <c r="C112" t="str">
        <f t="shared" si="1"/>
        <v>BOVERI ANNA</v>
      </c>
    </row>
    <row r="113" spans="1:3" x14ac:dyDescent="0.25">
      <c r="A113" t="str">
        <f>LEFT(DX!B451,FIND(" ",DX!B451,1))</f>
        <v xml:space="preserve">BOZZA </v>
      </c>
      <c r="B113" t="str">
        <f>MID(DX!B451,SEARCH(" ",DX!B451,1) + 1,LEN(DX!B451))</f>
        <v>ANGELA</v>
      </c>
      <c r="C113" t="str">
        <f t="shared" si="1"/>
        <v>BOZZA ANGELA</v>
      </c>
    </row>
    <row r="114" spans="1:3" x14ac:dyDescent="0.25">
      <c r="A114" t="str">
        <f>LEFT(DX!B495,FIND(" ",DX!B495,1))</f>
        <v xml:space="preserve">BOZZONI </v>
      </c>
      <c r="B114" t="str">
        <f>MID(DX!B495,SEARCH(" ",DX!B495,1) + 1,LEN(DX!B495))</f>
        <v>ERICA</v>
      </c>
      <c r="C114" t="str">
        <f t="shared" si="1"/>
        <v>BOZZONI ERICA</v>
      </c>
    </row>
    <row r="115" spans="1:3" x14ac:dyDescent="0.25">
      <c r="A115" t="str">
        <f>LEFT(DX!B706,FIND(" ",DX!B706,1))</f>
        <v xml:space="preserve">BRAMBILLA </v>
      </c>
      <c r="B115" t="str">
        <f>MID(DX!B706,SEARCH(" ",DX!B706,1) + 1,LEN(DX!B706))</f>
        <v>CARLOTTA</v>
      </c>
      <c r="C115" t="str">
        <f t="shared" si="1"/>
        <v>BRAMBILLA CARLOTTA</v>
      </c>
    </row>
    <row r="116" spans="1:3" x14ac:dyDescent="0.25">
      <c r="A116" t="str">
        <f>LEFT(DX!B909,FIND(" ",DX!B909,1))</f>
        <v xml:space="preserve">BRANCA </v>
      </c>
      <c r="B116" t="str">
        <f>MID(DX!B909,SEARCH(" ",DX!B909,1) + 1,LEN(DX!B909))</f>
        <v>MARIA</v>
      </c>
      <c r="C116" t="str">
        <f t="shared" si="1"/>
        <v>BRANCA MARIA</v>
      </c>
    </row>
    <row r="117" spans="1:3" x14ac:dyDescent="0.25">
      <c r="A117" t="str">
        <f>LEFT(DX!B905,FIND(" ",DX!B905,1))</f>
        <v xml:space="preserve">BRENZONE </v>
      </c>
      <c r="B117" t="str">
        <f>MID(DX!B905,SEARCH(" ",DX!B905,1) + 1,LEN(DX!B905))</f>
        <v>MARIA ROBERTA</v>
      </c>
      <c r="C117" t="str">
        <f t="shared" si="1"/>
        <v>BRENZONE MARIA ROBERTA</v>
      </c>
    </row>
    <row r="118" spans="1:3" x14ac:dyDescent="0.25">
      <c r="A118" t="str">
        <f>LEFT(DX!B434,FIND(" ",DX!B434,1))</f>
        <v xml:space="preserve">BRUGGER </v>
      </c>
      <c r="B118" t="str">
        <f>MID(DX!B434,SEARCH(" ",DX!B434,1) + 1,LEN(DX!B434))</f>
        <v>MAGDALENA</v>
      </c>
      <c r="C118" t="str">
        <f t="shared" si="1"/>
        <v>BRUGGER MAGDALENA</v>
      </c>
    </row>
    <row r="119" spans="1:3" x14ac:dyDescent="0.25">
      <c r="A119" t="str">
        <f>LEFT(DX!B523,FIND(" ",DX!B523,1))</f>
        <v xml:space="preserve">BRUMANA </v>
      </c>
      <c r="B119" t="str">
        <f>MID(DX!B523,SEARCH(" ",DX!B523,1) + 1,LEN(DX!B523))</f>
        <v>PIERO</v>
      </c>
      <c r="C119" t="str">
        <f t="shared" si="1"/>
        <v>BRUMANA PIERO</v>
      </c>
    </row>
    <row r="120" spans="1:3" x14ac:dyDescent="0.25">
      <c r="A120" t="str">
        <f>LEFT(DX!B500,FIND(" ",DX!B500,1))</f>
        <v xml:space="preserve">BRUNDU </v>
      </c>
      <c r="B120" t="str">
        <f>MID(DX!B500,SEARCH(" ",DX!B500,1) + 1,LEN(DX!B500))</f>
        <v>CELESTE</v>
      </c>
      <c r="C120" t="str">
        <f t="shared" si="1"/>
        <v>BRUNDU CELESTE</v>
      </c>
    </row>
    <row r="121" spans="1:3" x14ac:dyDescent="0.25">
      <c r="A121" t="str">
        <f>LEFT(DX!B159,FIND(" ",DX!B159,1))</f>
        <v xml:space="preserve">BRUNELLO </v>
      </c>
      <c r="B121" t="str">
        <f>MID(DX!B159,SEARCH(" ",DX!B159,1) + 1,LEN(DX!B159))</f>
        <v>ALESSIA</v>
      </c>
      <c r="C121" t="str">
        <f t="shared" si="1"/>
        <v>BRUNELLO ALESSIA</v>
      </c>
    </row>
    <row r="122" spans="1:3" x14ac:dyDescent="0.25">
      <c r="A122" t="str">
        <f>LEFT(DX!B584,FIND(" ",DX!B584,1))</f>
        <v xml:space="preserve">BRUSEGHINI </v>
      </c>
      <c r="B122" t="str">
        <f>MID(DX!B584,SEARCH(" ",DX!B584,1) + 1,LEN(DX!B584))</f>
        <v>FRANCESCO</v>
      </c>
      <c r="C122" t="str">
        <f t="shared" si="1"/>
        <v>BRUSEGHINI FRANCESCO</v>
      </c>
    </row>
    <row r="123" spans="1:3" x14ac:dyDescent="0.25">
      <c r="A123" t="str">
        <f>LEFT(DX!B254,FIND(" ",DX!B254,1))</f>
        <v xml:space="preserve">BRUZZONE </v>
      </c>
      <c r="B123" t="str">
        <f>MID(DX!B254,SEARCH(" ",DX!B254,1) + 1,LEN(DX!B254))</f>
        <v>ALESSANDRO</v>
      </c>
      <c r="C123" t="str">
        <f t="shared" si="1"/>
        <v>BRUZZONE ALESSANDRO</v>
      </c>
    </row>
    <row r="124" spans="1:3" x14ac:dyDescent="0.25">
      <c r="A124" t="str">
        <f>LEFT(DX!B632,FIND(" ",DX!B632,1))</f>
        <v xml:space="preserve">BUCARI </v>
      </c>
      <c r="B124" t="str">
        <f>MID(DX!B632,SEARCH(" ",DX!B632,1) + 1,LEN(DX!B632))</f>
        <v>MICHELE</v>
      </c>
      <c r="C124" t="str">
        <f t="shared" si="1"/>
        <v>BUCARI MICHELE</v>
      </c>
    </row>
    <row r="125" spans="1:3" x14ac:dyDescent="0.25">
      <c r="A125" t="str">
        <f>LEFT(DX!B740,FIND(" ",DX!B740,1))</f>
        <v xml:space="preserve">BUDRONI </v>
      </c>
      <c r="B125" t="str">
        <f>MID(DX!B740,SEARCH(" ",DX!B740,1) + 1,LEN(DX!B740))</f>
        <v>VALENTINA</v>
      </c>
      <c r="C125" t="str">
        <f t="shared" si="1"/>
        <v>BUDRONI VALENTINA</v>
      </c>
    </row>
    <row r="126" spans="1:3" x14ac:dyDescent="0.25">
      <c r="A126" t="str">
        <f>LEFT(DX!B90,FIND(" ",DX!B90,1))</f>
        <v xml:space="preserve">BURATTI </v>
      </c>
      <c r="B126" t="str">
        <f>MID(DX!B90,SEARCH(" ",DX!B90,1) + 1,LEN(DX!B90))</f>
        <v>FELIX</v>
      </c>
      <c r="C126" t="str">
        <f t="shared" si="1"/>
        <v>BURATTI FELIX</v>
      </c>
    </row>
    <row r="127" spans="1:3" x14ac:dyDescent="0.25">
      <c r="A127" t="str">
        <f>LEFT(DX!B456,FIND(" ",DX!B456,1))</f>
        <v xml:space="preserve">BURATTI </v>
      </c>
      <c r="B127" t="str">
        <f>MID(DX!B456,SEARCH(" ",DX!B456,1) + 1,LEN(DX!B456))</f>
        <v>JONAS</v>
      </c>
      <c r="C127" t="str">
        <f t="shared" si="1"/>
        <v>BURATTI JONAS</v>
      </c>
    </row>
    <row r="128" spans="1:3" x14ac:dyDescent="0.25">
      <c r="A128" t="str">
        <f>LEFT(DX!B753,FIND(" ",DX!B753,1))</f>
        <v xml:space="preserve">BUSATO </v>
      </c>
      <c r="B128" t="str">
        <f>MID(DX!B753,SEARCH(" ",DX!B753,1) + 1,LEN(DX!B753))</f>
        <v>DIEGO</v>
      </c>
      <c r="C128" t="str">
        <f t="shared" si="1"/>
        <v>BUSATO DIEGO</v>
      </c>
    </row>
    <row r="129" spans="1:3" x14ac:dyDescent="0.25">
      <c r="A129" t="str">
        <f>LEFT(DX!B97,FIND(" ",DX!B97,1))</f>
        <v xml:space="preserve">CABILES </v>
      </c>
      <c r="B129" t="str">
        <f>MID(DX!B97,SEARCH(" ",DX!B97,1) + 1,LEN(DX!B97))</f>
        <v>ANIZETTE HARINA</v>
      </c>
      <c r="C129" t="str">
        <f t="shared" si="1"/>
        <v>CABILES ANIZETTE HARINA</v>
      </c>
    </row>
    <row r="130" spans="1:3" x14ac:dyDescent="0.25">
      <c r="A130" t="str">
        <f>LEFT(DX!B418,FIND(" ",DX!B418,1))</f>
        <v xml:space="preserve">CALABRESE </v>
      </c>
      <c r="B130" t="str">
        <f>MID(DX!B418,SEARCH(" ",DX!B418,1) + 1,LEN(DX!B418))</f>
        <v>ILARIA</v>
      </c>
      <c r="C130" t="str">
        <f t="shared" ref="C130:C193" si="2">A130 &amp; B130</f>
        <v>CALABRESE ILARIA</v>
      </c>
    </row>
    <row r="131" spans="1:3" x14ac:dyDescent="0.25">
      <c r="A131" t="str">
        <f>LEFT(DX!B311,FIND(" ",DX!B311,1))</f>
        <v xml:space="preserve">CALANNA </v>
      </c>
      <c r="B131" t="str">
        <f>MID(DX!B311,SEARCH(" ",DX!B311,1) + 1,LEN(DX!B311))</f>
        <v>CLAUDIA</v>
      </c>
      <c r="C131" t="str">
        <f t="shared" si="2"/>
        <v>CALANNA CLAUDIA</v>
      </c>
    </row>
    <row r="132" spans="1:3" x14ac:dyDescent="0.25">
      <c r="A132" t="str">
        <f>LEFT(DX!B392,FIND(" ",DX!B392,1))</f>
        <v xml:space="preserve">CALANNA </v>
      </c>
      <c r="B132" t="str">
        <f>MID(DX!B392,SEARCH(" ",DX!B392,1) + 1,LEN(DX!B392))</f>
        <v>NICOLÒ FABRIZIO</v>
      </c>
      <c r="C132" t="str">
        <f t="shared" si="2"/>
        <v>CALANNA NICOLÒ FABRIZIO</v>
      </c>
    </row>
    <row r="133" spans="1:3" x14ac:dyDescent="0.25">
      <c r="A133" t="str">
        <f>LEFT(DX!B135,FIND(" ",DX!B135,1))</f>
        <v xml:space="preserve">CALDERARO </v>
      </c>
      <c r="B133" t="str">
        <f>MID(DX!B135,SEARCH(" ",DX!B135,1) + 1,LEN(DX!B135))</f>
        <v>VINCENZO MARIA</v>
      </c>
      <c r="C133" t="str">
        <f t="shared" si="2"/>
        <v>CALDERARO VINCENZO MARIA</v>
      </c>
    </row>
    <row r="134" spans="1:3" x14ac:dyDescent="0.25">
      <c r="A134" t="str">
        <f>LEFT(DX!B532,FIND(" ",DX!B532,1))</f>
        <v xml:space="preserve">CALDINI </v>
      </c>
      <c r="B134" t="str">
        <f>MID(DX!B532,SEARCH(" ",DX!B532,1) + 1,LEN(DX!B532))</f>
        <v>RICCARDO</v>
      </c>
      <c r="C134" t="str">
        <f t="shared" si="2"/>
        <v>CALDINI RICCARDO</v>
      </c>
    </row>
    <row r="135" spans="1:3" x14ac:dyDescent="0.25">
      <c r="A135" t="str">
        <f>LEFT(DX!B674,FIND(" ",DX!B674,1))</f>
        <v xml:space="preserve">CALEGARI </v>
      </c>
      <c r="B135" t="str">
        <f>MID(DX!B674,SEARCH(" ",DX!B674,1) + 1,LEN(DX!B674))</f>
        <v>STEFANO</v>
      </c>
      <c r="C135" t="str">
        <f t="shared" si="2"/>
        <v>CALEGARI STEFANO</v>
      </c>
    </row>
    <row r="136" spans="1:3" x14ac:dyDescent="0.25">
      <c r="A136" t="str">
        <f>LEFT(DX!B461,FIND(" ",DX!B461,1))</f>
        <v xml:space="preserve">CALI' </v>
      </c>
      <c r="B136" t="str">
        <f>MID(DX!B461,SEARCH(" ",DX!B461,1) + 1,LEN(DX!B461))</f>
        <v>EMANUELE</v>
      </c>
      <c r="C136" t="str">
        <f t="shared" si="2"/>
        <v>CALI' EMANUELE</v>
      </c>
    </row>
    <row r="137" spans="1:3" x14ac:dyDescent="0.25">
      <c r="A137" t="str">
        <f>LEFT(DX!B671,FIND(" ",DX!B671,1))</f>
        <v xml:space="preserve">CALZÀ </v>
      </c>
      <c r="B137" t="str">
        <f>MID(DX!B671,SEARCH(" ",DX!B671,1) + 1,LEN(DX!B671))</f>
        <v>FEDERICO</v>
      </c>
      <c r="C137" t="str">
        <f t="shared" si="2"/>
        <v>CALZÀ FEDERICO</v>
      </c>
    </row>
    <row r="138" spans="1:3" x14ac:dyDescent="0.25">
      <c r="A138" t="str">
        <f>LEFT(DX!B669,FIND(" ",DX!B669,1))</f>
        <v xml:space="preserve">CALZA </v>
      </c>
      <c r="B138" t="str">
        <f>MID(DX!B669,SEARCH(" ",DX!B669,1) + 1,LEN(DX!B669))</f>
        <v>MADDALENA</v>
      </c>
      <c r="C138" t="str">
        <f t="shared" si="2"/>
        <v>CALZA MADDALENA</v>
      </c>
    </row>
    <row r="139" spans="1:3" x14ac:dyDescent="0.25">
      <c r="A139" t="str">
        <f>LEFT(DX!B219,FIND(" ",DX!B219,1))</f>
        <v xml:space="preserve">CAMEROTA </v>
      </c>
      <c r="B139" t="str">
        <f>MID(DX!B219,SEARCH(" ",DX!B219,1) + 1,LEN(DX!B219))</f>
        <v>SOFIA</v>
      </c>
      <c r="C139" t="str">
        <f t="shared" si="2"/>
        <v>CAMEROTA SOFIA</v>
      </c>
    </row>
    <row r="140" spans="1:3" x14ac:dyDescent="0.25">
      <c r="A140" t="str">
        <f>LEFT(DX!B194,FIND(" ",DX!B194,1))</f>
        <v xml:space="preserve">CANAVERO </v>
      </c>
      <c r="B140" t="str">
        <f>MID(DX!B194,SEARCH(" ",DX!B194,1) + 1,LEN(DX!B194))</f>
        <v>LORENZO</v>
      </c>
      <c r="C140" t="str">
        <f t="shared" si="2"/>
        <v>CANAVERO LORENZO</v>
      </c>
    </row>
    <row r="141" spans="1:3" x14ac:dyDescent="0.25">
      <c r="A141" t="str">
        <f>LEFT(DX!B746,FIND(" ",DX!B746,1))</f>
        <v xml:space="preserve">CANEPA </v>
      </c>
      <c r="B141" t="str">
        <f>MID(DX!B746,SEARCH(" ",DX!B746,1) + 1,LEN(DX!B746))</f>
        <v>ALICE</v>
      </c>
      <c r="C141" t="str">
        <f t="shared" si="2"/>
        <v>CANEPA ALICE</v>
      </c>
    </row>
    <row r="142" spans="1:3" x14ac:dyDescent="0.25">
      <c r="A142" t="str">
        <f>LEFT(DX!B680,FIND(" ",DX!B680,1))</f>
        <v xml:space="preserve">CANNONE </v>
      </c>
      <c r="B142" t="str">
        <f>MID(DX!B680,SEARCH(" ",DX!B680,1) + 1,LEN(DX!B680))</f>
        <v>MATTEO</v>
      </c>
      <c r="C142" t="str">
        <f t="shared" si="2"/>
        <v>CANNONE MATTEO</v>
      </c>
    </row>
    <row r="143" spans="1:3" x14ac:dyDescent="0.25">
      <c r="A143" t="str">
        <f>LEFT(DX!B174,FIND(" ",DX!B174,1))</f>
        <v xml:space="preserve">CAPATI </v>
      </c>
      <c r="B143" t="str">
        <f>MID(DX!B174,SEARCH(" ",DX!B174,1) + 1,LEN(DX!B174))</f>
        <v>GINO</v>
      </c>
      <c r="C143" t="str">
        <f t="shared" si="2"/>
        <v>CAPATI GINO</v>
      </c>
    </row>
    <row r="144" spans="1:3" x14ac:dyDescent="0.25">
      <c r="A144" t="str">
        <f>LEFT(DX!B12,FIND(" ",DX!B12,1))</f>
        <v xml:space="preserve">CAPONIO </v>
      </c>
      <c r="B144" t="str">
        <f>MID(DX!B12,SEARCH(" ",DX!B12,1) + 1,LEN(DX!B12))</f>
        <v>FABIO</v>
      </c>
      <c r="C144" t="str">
        <f t="shared" si="2"/>
        <v>CAPONIO FABIO</v>
      </c>
    </row>
    <row r="145" spans="1:3" x14ac:dyDescent="0.25">
      <c r="A145" t="str">
        <f>LEFT(DX!B531,FIND(" ",DX!B531,1))</f>
        <v xml:space="preserve">CAPRIOLO </v>
      </c>
      <c r="B145" t="str">
        <f>MID(DX!B531,SEARCH(" ",DX!B531,1) + 1,LEN(DX!B531))</f>
        <v>SUSANNA</v>
      </c>
      <c r="C145" t="str">
        <f t="shared" si="2"/>
        <v>CAPRIOLO SUSANNA</v>
      </c>
    </row>
    <row r="146" spans="1:3" x14ac:dyDescent="0.25">
      <c r="A146" t="str">
        <f>LEFT(DX!B59,FIND(" ",DX!B59,1))</f>
        <v xml:space="preserve">CAPUZZI </v>
      </c>
      <c r="B146" t="str">
        <f>MID(DX!B59,SEARCH(" ",DX!B59,1) + 1,LEN(DX!B59))</f>
        <v>ALICE</v>
      </c>
      <c r="C146" t="str">
        <f t="shared" si="2"/>
        <v>CAPUZZI ALICE</v>
      </c>
    </row>
    <row r="147" spans="1:3" x14ac:dyDescent="0.25">
      <c r="A147" t="str">
        <f>LEFT(DX!B202,FIND(" ",DX!B202,1))</f>
        <v xml:space="preserve">CAPUZZI </v>
      </c>
      <c r="B147" t="str">
        <f>MID(DX!B202,SEARCH(" ",DX!B202,1) + 1,LEN(DX!B202))</f>
        <v>GIADA</v>
      </c>
      <c r="C147" t="str">
        <f t="shared" si="2"/>
        <v>CAPUZZI GIADA</v>
      </c>
    </row>
    <row r="148" spans="1:3" x14ac:dyDescent="0.25">
      <c r="A148" t="str">
        <f>LEFT(DX!B155,FIND(" ",DX!B155,1))</f>
        <v xml:space="preserve">CARACAUSI </v>
      </c>
      <c r="B148" t="str">
        <f>MID(DX!B155,SEARCH(" ",DX!B155,1) + 1,LEN(DX!B155))</f>
        <v>GIUSEPPE LUCA</v>
      </c>
      <c r="C148" t="str">
        <f t="shared" si="2"/>
        <v>CARACAUSI GIUSEPPE LUCA</v>
      </c>
    </row>
    <row r="149" spans="1:3" x14ac:dyDescent="0.25">
      <c r="A149" t="str">
        <f>LEFT(DX!B570,FIND(" ",DX!B570,1))</f>
        <v xml:space="preserve">CARAPEZZA </v>
      </c>
      <c r="B149" t="str">
        <f>MID(DX!B570,SEARCH(" ",DX!B570,1) + 1,LEN(DX!B570))</f>
        <v>FLAVIA</v>
      </c>
      <c r="C149" t="str">
        <f t="shared" si="2"/>
        <v>CARAPEZZA FLAVIA</v>
      </c>
    </row>
    <row r="150" spans="1:3" x14ac:dyDescent="0.25">
      <c r="A150" t="str">
        <f>LEFT(DX!B751,FIND(" ",DX!B751,1))</f>
        <v xml:space="preserve">CARCIOTTO </v>
      </c>
      <c r="B150" t="str">
        <f>MID(DX!B751,SEARCH(" ",DX!B751,1) + 1,LEN(DX!B751))</f>
        <v>ALESSANDRO</v>
      </c>
      <c r="C150" t="str">
        <f t="shared" si="2"/>
        <v>CARCIOTTO ALESSANDRO</v>
      </c>
    </row>
    <row r="151" spans="1:3" x14ac:dyDescent="0.25">
      <c r="A151" t="str">
        <f>LEFT(DX!B770,FIND(" ",DX!B770,1))</f>
        <v xml:space="preserve">CARCIOTTO </v>
      </c>
      <c r="B151" t="str">
        <f>MID(DX!B770,SEARCH(" ",DX!B770,1) + 1,LEN(DX!B770))</f>
        <v>SERGIO</v>
      </c>
      <c r="C151" t="str">
        <f t="shared" si="2"/>
        <v>CARCIOTTO SERGIO</v>
      </c>
    </row>
    <row r="152" spans="1:3" x14ac:dyDescent="0.25">
      <c r="A152" t="str">
        <f>LEFT(DX!B125,FIND(" ",DX!B125,1))</f>
        <v xml:space="preserve">CARELLA </v>
      </c>
      <c r="B152" t="str">
        <f>MID(DX!B125,SEARCH(" ",DX!B125,1) + 1,LEN(DX!B125))</f>
        <v>VERONICA</v>
      </c>
      <c r="C152" t="str">
        <f t="shared" si="2"/>
        <v>CARELLA VERONICA</v>
      </c>
    </row>
    <row r="153" spans="1:3" x14ac:dyDescent="0.25">
      <c r="A153" t="str">
        <f>LEFT(DX!B752,FIND(" ",DX!B752,1))</f>
        <v xml:space="preserve">CARELLA </v>
      </c>
      <c r="B153" t="str">
        <f>MID(DX!B752,SEARCH(" ",DX!B752,1) + 1,LEN(DX!B752))</f>
        <v>YASMIN</v>
      </c>
      <c r="C153" t="str">
        <f t="shared" si="2"/>
        <v>CARELLA YASMIN</v>
      </c>
    </row>
    <row r="154" spans="1:3" x14ac:dyDescent="0.25">
      <c r="A154" t="str">
        <f>LEFT(DX!B795,FIND(" ",DX!B795,1))</f>
        <v xml:space="preserve">CARENZA </v>
      </c>
      <c r="B154" t="str">
        <f>MID(DX!B795,SEARCH(" ",DX!B795,1) + 1,LEN(DX!B795))</f>
        <v>RAFFAELE</v>
      </c>
      <c r="C154" t="str">
        <f t="shared" si="2"/>
        <v>CARENZA RAFFAELE</v>
      </c>
    </row>
    <row r="155" spans="1:3" x14ac:dyDescent="0.25">
      <c r="A155" t="str">
        <f>LEFT(DX!B496,FIND(" ",DX!B496,1))</f>
        <v xml:space="preserve">CARIA </v>
      </c>
      <c r="B155" t="str">
        <f>MID(DX!B496,SEARCH(" ",DX!B496,1) + 1,LEN(DX!B496))</f>
        <v>GIADA</v>
      </c>
      <c r="C155" t="str">
        <f t="shared" si="2"/>
        <v>CARIA GIADA</v>
      </c>
    </row>
    <row r="156" spans="1:3" x14ac:dyDescent="0.25">
      <c r="A156" t="str">
        <f>LEFT(DX!B29,FIND(" ",DX!B29,1))</f>
        <v xml:space="preserve">CARLONE </v>
      </c>
      <c r="B156" t="str">
        <f>MID(DX!B29,SEARCH(" ",DX!B29,1) + 1,LEN(DX!B29))</f>
        <v>DANIELE</v>
      </c>
      <c r="C156" t="str">
        <f t="shared" si="2"/>
        <v>CARLONE DANIELE</v>
      </c>
    </row>
    <row r="157" spans="1:3" x14ac:dyDescent="0.25">
      <c r="A157" t="str">
        <f>LEFT(DX!B384,FIND(" ",DX!B384,1))</f>
        <v xml:space="preserve">CARTA </v>
      </c>
      <c r="B157" t="str">
        <f>MID(DX!B384,SEARCH(" ",DX!B384,1) + 1,LEN(DX!B384))</f>
        <v>FEDERICA</v>
      </c>
      <c r="C157" t="str">
        <f t="shared" si="2"/>
        <v>CARTA FEDERICA</v>
      </c>
    </row>
    <row r="158" spans="1:3" x14ac:dyDescent="0.25">
      <c r="A158" t="str">
        <f>LEFT(DX!B550,FIND(" ",DX!B550,1))</f>
        <v xml:space="preserve">CARUSO </v>
      </c>
      <c r="B158" t="str">
        <f>MID(DX!B550,SEARCH(" ",DX!B550,1) + 1,LEN(DX!B550))</f>
        <v>ANGELA</v>
      </c>
      <c r="C158" t="str">
        <f t="shared" si="2"/>
        <v>CARUSO ANGELA</v>
      </c>
    </row>
    <row r="159" spans="1:3" x14ac:dyDescent="0.25">
      <c r="A159" t="str">
        <f>LEFT(DX!B897,FIND(" ",DX!B897,1))</f>
        <v xml:space="preserve">CARUSO </v>
      </c>
      <c r="B159" t="str">
        <f>MID(DX!B897,SEARCH(" ",DX!B897,1) + 1,LEN(DX!B897))</f>
        <v>ANNA MARIA</v>
      </c>
      <c r="C159" t="str">
        <f t="shared" si="2"/>
        <v>CARUSO ANNA MARIA</v>
      </c>
    </row>
    <row r="160" spans="1:3" x14ac:dyDescent="0.25">
      <c r="A160" t="str">
        <f>LEFT(DX!B345,FIND(" ",DX!B345,1))</f>
        <v xml:space="preserve">CASALES </v>
      </c>
      <c r="B160" t="str">
        <f>MID(DX!B345,SEARCH(" ",DX!B345,1) + 1,LEN(DX!B345))</f>
        <v>EMANUELE</v>
      </c>
      <c r="C160" t="str">
        <f t="shared" si="2"/>
        <v>CASALES EMANUELE</v>
      </c>
    </row>
    <row r="161" spans="1:3" x14ac:dyDescent="0.25">
      <c r="A161" t="str">
        <f>LEFT(DX!B526,FIND(" ",DX!B526,1))</f>
        <v xml:space="preserve">CASCARDO </v>
      </c>
      <c r="B161" t="str">
        <f>MID(DX!B526,SEARCH(" ",DX!B526,1) + 1,LEN(DX!B526))</f>
        <v>CLARISSA</v>
      </c>
      <c r="C161" t="str">
        <f t="shared" si="2"/>
        <v>CASCARDO CLARISSA</v>
      </c>
    </row>
    <row r="162" spans="1:3" x14ac:dyDescent="0.25">
      <c r="A162" t="str">
        <f>LEFT(DX!B66,FIND(" ",DX!B66,1))</f>
        <v xml:space="preserve">CASTELLANA </v>
      </c>
      <c r="B162" t="str">
        <f>MID(DX!B66,SEARCH(" ",DX!B66,1) + 1,LEN(DX!B66))</f>
        <v>ANDREA</v>
      </c>
      <c r="C162" t="str">
        <f t="shared" si="2"/>
        <v>CASTELLANA ANDREA</v>
      </c>
    </row>
    <row r="163" spans="1:3" x14ac:dyDescent="0.25">
      <c r="A163" t="str">
        <f>LEFT(DX!B812,FIND(" ",DX!B812,1))</f>
        <v xml:space="preserve">CASTELLANA </v>
      </c>
      <c r="B163" t="str">
        <f>MID(DX!B812,SEARCH(" ",DX!B812,1) + 1,LEN(DX!B812))</f>
        <v>GIOACCHINO</v>
      </c>
      <c r="C163" t="str">
        <f t="shared" si="2"/>
        <v>CASTELLANA GIOACCHINO</v>
      </c>
    </row>
    <row r="164" spans="1:3" x14ac:dyDescent="0.25">
      <c r="A164" t="str">
        <f>LEFT(DX!B760,FIND(" ",DX!B760,1))</f>
        <v xml:space="preserve">CATALFAMO </v>
      </c>
      <c r="B164" t="str">
        <f>MID(DX!B760,SEARCH(" ",DX!B760,1) + 1,LEN(DX!B760))</f>
        <v>DIEGO</v>
      </c>
      <c r="C164" t="str">
        <f t="shared" si="2"/>
        <v>CATALFAMO DIEGO</v>
      </c>
    </row>
    <row r="165" spans="1:3" x14ac:dyDescent="0.25">
      <c r="A165" t="str">
        <f>LEFT(DX!B245,FIND(" ",DX!B245,1))</f>
        <v xml:space="preserve">CATI </v>
      </c>
      <c r="B165" t="str">
        <f>MID(DX!B245,SEARCH(" ",DX!B245,1) + 1,LEN(DX!B245))</f>
        <v>MARIO</v>
      </c>
      <c r="C165" t="str">
        <f t="shared" si="2"/>
        <v>CATI MARIO</v>
      </c>
    </row>
    <row r="166" spans="1:3" x14ac:dyDescent="0.25">
      <c r="A166" t="str">
        <f>LEFT(DX!B867,FIND(" ",DX!B867,1))</f>
        <v xml:space="preserve">CATI </v>
      </c>
      <c r="B166" t="str">
        <f>MID(DX!B867,SEARCH(" ",DX!B867,1) + 1,LEN(DX!B867))</f>
        <v>MELANIA</v>
      </c>
      <c r="C166" t="str">
        <f t="shared" si="2"/>
        <v>CATI MELANIA</v>
      </c>
    </row>
    <row r="167" spans="1:3" x14ac:dyDescent="0.25">
      <c r="A167" t="str">
        <f>LEFT(DX!B266,FIND(" ",DX!B266,1))</f>
        <v xml:space="preserve">CAU </v>
      </c>
      <c r="B167" t="str">
        <f>MID(DX!B266,SEARCH(" ",DX!B266,1) + 1,LEN(DX!B266))</f>
        <v>MARTA</v>
      </c>
      <c r="C167" t="str">
        <f t="shared" si="2"/>
        <v>CAU MARTA</v>
      </c>
    </row>
    <row r="168" spans="1:3" x14ac:dyDescent="0.25">
      <c r="A168" t="str">
        <f>LEFT(DX!B840,FIND(" ",DX!B840,1))</f>
        <v xml:space="preserve">CAVALERI </v>
      </c>
      <c r="B168" t="str">
        <f>MID(DX!B840,SEARCH(" ",DX!B840,1) + 1,LEN(DX!B840))</f>
        <v>JESSICA</v>
      </c>
      <c r="C168" t="str">
        <f t="shared" si="2"/>
        <v>CAVALERI JESSICA</v>
      </c>
    </row>
    <row r="169" spans="1:3" x14ac:dyDescent="0.25">
      <c r="A169" t="str">
        <f>LEFT(DX!B108,FIND(" ",DX!B108,1))</f>
        <v xml:space="preserve">CAVALLARO </v>
      </c>
      <c r="B169" t="str">
        <f>MID(DX!B108,SEARCH(" ",DX!B108,1) + 1,LEN(DX!B108))</f>
        <v>ALFIO CARMELO</v>
      </c>
      <c r="C169" t="str">
        <f t="shared" si="2"/>
        <v>CAVALLARO ALFIO CARMELO</v>
      </c>
    </row>
    <row r="170" spans="1:3" x14ac:dyDescent="0.25">
      <c r="A170" t="str">
        <f>LEFT(DX!B463,FIND(" ",DX!B463,1))</f>
        <v xml:space="preserve">CAVINATO </v>
      </c>
      <c r="B170" t="str">
        <f>MID(DX!B463,SEARCH(" ",DX!B463,1) + 1,LEN(DX!B463))</f>
        <v>SIMONE</v>
      </c>
      <c r="C170" t="str">
        <f t="shared" si="2"/>
        <v>CAVINATO SIMONE</v>
      </c>
    </row>
    <row r="171" spans="1:3" x14ac:dyDescent="0.25">
      <c r="A171" t="str">
        <f>LEFT(DX!B231,FIND(" ",DX!B231,1))</f>
        <v xml:space="preserve">CELIA </v>
      </c>
      <c r="B171" t="str">
        <f>MID(DX!B231,SEARCH(" ",DX!B231,1) + 1,LEN(DX!B231))</f>
        <v>STEFANIA</v>
      </c>
      <c r="C171" t="str">
        <f t="shared" si="2"/>
        <v>CELIA STEFANIA</v>
      </c>
    </row>
    <row r="172" spans="1:3" x14ac:dyDescent="0.25">
      <c r="A172" t="str">
        <f>LEFT(DX!B547,FIND(" ",DX!B547,1))</f>
        <v xml:space="preserve">CERAMI </v>
      </c>
      <c r="B172" t="str">
        <f>MID(DX!B547,SEARCH(" ",DX!B547,1) + 1,LEN(DX!B547))</f>
        <v>RICCARDO</v>
      </c>
      <c r="C172" t="str">
        <f t="shared" si="2"/>
        <v>CERAMI RICCARDO</v>
      </c>
    </row>
    <row r="173" spans="1:3" x14ac:dyDescent="0.25">
      <c r="A173" t="str">
        <f>LEFT(DX!B900,FIND(" ",DX!B900,1))</f>
        <v xml:space="preserve">CHAMPALBERT </v>
      </c>
      <c r="B173" t="str">
        <f>MID(DX!B900,SEARCH(" ",DX!B900,1) + 1,LEN(DX!B900))</f>
        <v>ISABELLE</v>
      </c>
      <c r="C173" t="str">
        <f t="shared" si="2"/>
        <v>CHAMPALBERT ISABELLE</v>
      </c>
    </row>
    <row r="174" spans="1:3" x14ac:dyDescent="0.25">
      <c r="A174" t="str">
        <f>LEFT(DX!B845,FIND(" ",DX!B845,1))</f>
        <v xml:space="preserve">CHEW </v>
      </c>
      <c r="B174" t="str">
        <f>MID(DX!B845,SEARCH(" ",DX!B845,1) + 1,LEN(DX!B845))</f>
        <v>LEUNG COURTNEY</v>
      </c>
      <c r="C174" t="str">
        <f t="shared" si="2"/>
        <v>CHEW LEUNG COURTNEY</v>
      </c>
    </row>
    <row r="175" spans="1:3" x14ac:dyDescent="0.25">
      <c r="A175" t="str">
        <f>LEFT(DX!B784,FIND(" ",DX!B784,1))</f>
        <v xml:space="preserve">CHILOIRO </v>
      </c>
      <c r="B175" t="str">
        <f>MID(DX!B784,SEARCH(" ",DX!B784,1) + 1,LEN(DX!B784))</f>
        <v>GIULIA</v>
      </c>
      <c r="C175" t="str">
        <f t="shared" si="2"/>
        <v>CHILOIRO GIULIA</v>
      </c>
    </row>
    <row r="176" spans="1:3" x14ac:dyDescent="0.25">
      <c r="A176" t="str">
        <f>LEFT(DX!B310,FIND(" ",DX!B310,1))</f>
        <v xml:space="preserve">CHINNICI </v>
      </c>
      <c r="B176" t="str">
        <f>MID(DX!B310,SEARCH(" ",DX!B310,1) + 1,LEN(DX!B310))</f>
        <v>DOMENICO</v>
      </c>
      <c r="C176" t="str">
        <f t="shared" si="2"/>
        <v>CHINNICI DOMENICO</v>
      </c>
    </row>
    <row r="177" spans="1:3" x14ac:dyDescent="0.25">
      <c r="A177" t="str">
        <f>LEFT(DX!B143,FIND(" ",DX!B143,1))</f>
        <v xml:space="preserve">CHINNICI </v>
      </c>
      <c r="B177" t="str">
        <f>MID(DX!B143,SEARCH(" ",DX!B143,1) + 1,LEN(DX!B143))</f>
        <v>GRAZIA</v>
      </c>
      <c r="C177" t="str">
        <f t="shared" si="2"/>
        <v>CHINNICI GRAZIA</v>
      </c>
    </row>
    <row r="178" spans="1:3" x14ac:dyDescent="0.25">
      <c r="A178" t="str">
        <f>LEFT(DX!B190,FIND(" ",DX!B190,1))</f>
        <v xml:space="preserve">CHINNICI </v>
      </c>
      <c r="B178" t="str">
        <f>MID(DX!B190,SEARCH(" ",DX!B190,1) + 1,LEN(DX!B190))</f>
        <v>ROSARIO</v>
      </c>
      <c r="C178" t="str">
        <f t="shared" si="2"/>
        <v>CHINNICI ROSARIO</v>
      </c>
    </row>
    <row r="179" spans="1:3" x14ac:dyDescent="0.25">
      <c r="A179" t="str">
        <f>LEFT(DX!B335,FIND(" ",DX!B335,1))</f>
        <v xml:space="preserve">CHIORAZZO </v>
      </c>
      <c r="B179" t="str">
        <f>MID(DX!B335,SEARCH(" ",DX!B335,1) + 1,LEN(DX!B335))</f>
        <v>ANTONELLA</v>
      </c>
      <c r="C179" t="str">
        <f t="shared" si="2"/>
        <v>CHIORAZZO ANTONELLA</v>
      </c>
    </row>
    <row r="180" spans="1:3" x14ac:dyDescent="0.25">
      <c r="A180" t="str">
        <f>LEFT(DX!B228,FIND(" ",DX!B228,1))</f>
        <v xml:space="preserve">CHITTO' </v>
      </c>
      <c r="B180" t="str">
        <f>MID(DX!B228,SEARCH(" ",DX!B228,1) + 1,LEN(DX!B228))</f>
        <v>LUCREZIA</v>
      </c>
      <c r="C180" t="str">
        <f t="shared" si="2"/>
        <v>CHITTO' LUCREZIA</v>
      </c>
    </row>
    <row r="181" spans="1:3" x14ac:dyDescent="0.25">
      <c r="A181" t="str">
        <f>LEFT(DX!B488,FIND(" ",DX!B488,1))</f>
        <v xml:space="preserve">CHIURLIA </v>
      </c>
      <c r="B181" t="str">
        <f>MID(DX!B488,SEARCH(" ",DX!B488,1) + 1,LEN(DX!B488))</f>
        <v>GIULIA</v>
      </c>
      <c r="C181" t="str">
        <f t="shared" si="2"/>
        <v>CHIURLIA GIULIA</v>
      </c>
    </row>
    <row r="182" spans="1:3" x14ac:dyDescent="0.25">
      <c r="A182" t="str">
        <f>LEFT(DX!B53,FIND(" ",DX!B53,1))</f>
        <v xml:space="preserve">CHIZZALI </v>
      </c>
      <c r="B182" t="str">
        <f>MID(DX!B53,SEARCH(" ",DX!B53,1) + 1,LEN(DX!B53))</f>
        <v>MARTIN</v>
      </c>
      <c r="C182" t="str">
        <f t="shared" si="2"/>
        <v>CHIZZALI MARTIN</v>
      </c>
    </row>
    <row r="183" spans="1:3" x14ac:dyDescent="0.25">
      <c r="A183" t="str">
        <f>LEFT(DX!B683,FIND(" ",DX!B683,1))</f>
        <v xml:space="preserve">CIANCI </v>
      </c>
      <c r="B183" t="str">
        <f>MID(DX!B683,SEARCH(" ",DX!B683,1) + 1,LEN(DX!B683))</f>
        <v>CATERINA</v>
      </c>
      <c r="C183" t="str">
        <f t="shared" si="2"/>
        <v>CIANCI CATERINA</v>
      </c>
    </row>
    <row r="184" spans="1:3" x14ac:dyDescent="0.25">
      <c r="A184" t="str">
        <f>LEFT(DX!B308,FIND(" ",DX!B308,1))</f>
        <v xml:space="preserve">CIAPETTI </v>
      </c>
      <c r="B184" t="str">
        <f>MID(DX!B308,SEARCH(" ",DX!B308,1) + 1,LEN(DX!B308))</f>
        <v>ALESSIO</v>
      </c>
      <c r="C184" t="str">
        <f t="shared" si="2"/>
        <v>CIAPETTI ALESSIO</v>
      </c>
    </row>
    <row r="185" spans="1:3" x14ac:dyDescent="0.25">
      <c r="A185" t="str">
        <f>LEFT(DX!B792,FIND(" ",DX!B792,1))</f>
        <v xml:space="preserve">CIARDI </v>
      </c>
      <c r="B185" t="str">
        <f>MID(DX!B792,SEARCH(" ",DX!B792,1) + 1,LEN(DX!B792))</f>
        <v>ALESSIA</v>
      </c>
      <c r="C185" t="str">
        <f t="shared" si="2"/>
        <v>CIARDI ALESSIA</v>
      </c>
    </row>
    <row r="186" spans="1:3" x14ac:dyDescent="0.25">
      <c r="A186" t="str">
        <f>LEFT(DX!B697,FIND(" ",DX!B697,1))</f>
        <v xml:space="preserve">CICCIA </v>
      </c>
      <c r="B186" t="str">
        <f>MID(DX!B697,SEARCH(" ",DX!B697,1) + 1,LEN(DX!B697))</f>
        <v>CRISTIAN</v>
      </c>
      <c r="C186" t="str">
        <f t="shared" si="2"/>
        <v>CICCIA CRISTIAN</v>
      </c>
    </row>
    <row r="187" spans="1:3" x14ac:dyDescent="0.25">
      <c r="A187" t="str">
        <f>LEFT(DX!B276,FIND(" ",DX!B276,1))</f>
        <v xml:space="preserve">CICOGNINI </v>
      </c>
      <c r="B187" t="str">
        <f>MID(DX!B276,SEARCH(" ",DX!B276,1) + 1,LEN(DX!B276))</f>
        <v>JEANNINE</v>
      </c>
      <c r="C187" t="str">
        <f t="shared" si="2"/>
        <v>CICOGNINI JEANNINE</v>
      </c>
    </row>
    <row r="188" spans="1:3" x14ac:dyDescent="0.25">
      <c r="A188" t="str">
        <f>LEFT(DX!B64,FIND(" ",DX!B64,1))</f>
        <v xml:space="preserve">CIMINI </v>
      </c>
      <c r="B188" t="str">
        <f>MID(DX!B64,SEARCH(" ",DX!B64,1) + 1,LEN(DX!B64))</f>
        <v>GIULIA</v>
      </c>
      <c r="C188" t="str">
        <f t="shared" si="2"/>
        <v>CIMINI GIULIA</v>
      </c>
    </row>
    <row r="189" spans="1:3" x14ac:dyDescent="0.25">
      <c r="A189" t="str">
        <f>LEFT(DX!B579,FIND(" ",DX!B579,1))</f>
        <v xml:space="preserve">CIOBANU </v>
      </c>
      <c r="B189" t="str">
        <f>MID(DX!B579,SEARCH(" ",DX!B579,1) + 1,LEN(DX!B579))</f>
        <v>DANIEL</v>
      </c>
      <c r="C189" t="str">
        <f t="shared" si="2"/>
        <v>CIOBANU DANIEL</v>
      </c>
    </row>
    <row r="190" spans="1:3" x14ac:dyDescent="0.25">
      <c r="A190" t="str">
        <f>LEFT(DX!B300,FIND(" ",DX!B300,1))</f>
        <v xml:space="preserve">CLAUSEN </v>
      </c>
      <c r="B190" t="str">
        <f>MID(DX!B300,SEARCH(" ",DX!B300,1) + 1,LEN(DX!B300))</f>
        <v>SUSAN</v>
      </c>
      <c r="C190" t="str">
        <f t="shared" si="2"/>
        <v>CLAUSEN SUSAN</v>
      </c>
    </row>
    <row r="191" spans="1:3" x14ac:dyDescent="0.25">
      <c r="A191" t="str">
        <f>LEFT(DX!B492,FIND(" ",DX!B492,1))</f>
        <v xml:space="preserve">COCCOLI </v>
      </c>
      <c r="B191" t="str">
        <f>MID(DX!B492,SEARCH(" ",DX!B492,1) + 1,LEN(DX!B492))</f>
        <v>SARA</v>
      </c>
      <c r="C191" t="str">
        <f t="shared" si="2"/>
        <v>COCCOLI SARA</v>
      </c>
    </row>
    <row r="192" spans="1:3" x14ac:dyDescent="0.25">
      <c r="A192" t="str">
        <f>LEFT(DX!B724,FIND(" ",DX!B724,1))</f>
        <v xml:space="preserve">COCIMANO </v>
      </c>
      <c r="B192" t="str">
        <f>MID(DX!B724,SEARCH(" ",DX!B724,1) + 1,LEN(DX!B724))</f>
        <v>DOMENICO ORAZIO</v>
      </c>
      <c r="C192" t="str">
        <f t="shared" si="2"/>
        <v>COCIMANO DOMENICO ORAZIO</v>
      </c>
    </row>
    <row r="193" spans="1:3" x14ac:dyDescent="0.25">
      <c r="A193" t="str">
        <f>LEFT(DX!B686,FIND(" ",DX!B686,1))</f>
        <v xml:space="preserve">COCISIU </v>
      </c>
      <c r="B193" t="str">
        <f>MID(DX!B686,SEARCH(" ",DX!B686,1) + 1,LEN(DX!B686))</f>
        <v>ELIZA MARIA</v>
      </c>
      <c r="C193" t="str">
        <f t="shared" si="2"/>
        <v>COCISIU ELIZA MARIA</v>
      </c>
    </row>
    <row r="194" spans="1:3" x14ac:dyDescent="0.25">
      <c r="A194" t="str">
        <f>LEFT(DX!B473,FIND(" ",DX!B473,1))</f>
        <v xml:space="preserve">COMANDULI </v>
      </c>
      <c r="B194" t="str">
        <f>MID(DX!B473,SEARCH(" ",DX!B473,1) + 1,LEN(DX!B473))</f>
        <v>MARIANNA</v>
      </c>
      <c r="C194" t="str">
        <f t="shared" ref="C194:C257" si="3">A194 &amp; B194</f>
        <v>COMANDULI MARIANNA</v>
      </c>
    </row>
    <row r="195" spans="1:3" x14ac:dyDescent="0.25">
      <c r="A195" t="str">
        <f>LEFT(DX!B684,FIND(" ",DX!B684,1))</f>
        <v xml:space="preserve">COMOTTI </v>
      </c>
      <c r="B195" t="str">
        <f>MID(DX!B684,SEARCH(" ",DX!B684,1) + 1,LEN(DX!B684))</f>
        <v>MANUEL PAOLO</v>
      </c>
      <c r="C195" t="str">
        <f t="shared" si="3"/>
        <v>COMOTTI MANUEL PAOLO</v>
      </c>
    </row>
    <row r="196" spans="1:3" x14ac:dyDescent="0.25">
      <c r="A196" t="str">
        <f>LEFT(DX!B590,FIND(" ",DX!B590,1))</f>
        <v xml:space="preserve">CONGIAS </v>
      </c>
      <c r="B196" t="str">
        <f>MID(DX!B590,SEARCH(" ",DX!B590,1) + 1,LEN(DX!B590))</f>
        <v>MATTEO EMILIANO</v>
      </c>
      <c r="C196" t="str">
        <f t="shared" si="3"/>
        <v>CONGIAS MATTEO EMILIANO</v>
      </c>
    </row>
    <row r="197" spans="1:3" x14ac:dyDescent="0.25">
      <c r="A197" t="str">
        <f>LEFT(DX!B826,FIND(" ",DX!B826,1))</f>
        <v xml:space="preserve">CONSONNI </v>
      </c>
      <c r="B197" t="str">
        <f>MID(DX!B826,SEARCH(" ",DX!B826,1) + 1,LEN(DX!B826))</f>
        <v>FRANCESCA</v>
      </c>
      <c r="C197" t="str">
        <f t="shared" si="3"/>
        <v>CONSONNI FRANCESCA</v>
      </c>
    </row>
    <row r="198" spans="1:3" x14ac:dyDescent="0.25">
      <c r="A198" t="str">
        <f>LEFT(DX!B93,FIND(" ",DX!B93,1))</f>
        <v xml:space="preserve">CORADAZZI </v>
      </c>
      <c r="B198" t="str">
        <f>MID(DX!B93,SEARCH(" ",DX!B93,1) + 1,LEN(DX!B93))</f>
        <v>GIULIA</v>
      </c>
      <c r="C198" t="str">
        <f t="shared" si="3"/>
        <v>CORADAZZI GIULIA</v>
      </c>
    </row>
    <row r="199" spans="1:3" x14ac:dyDescent="0.25">
      <c r="A199" t="str">
        <f>LEFT(DX!B580,FIND(" ",DX!B580,1))</f>
        <v xml:space="preserve">CORDEDDU </v>
      </c>
      <c r="B199" t="str">
        <f>MID(DX!B580,SEARCH(" ",DX!B580,1) + 1,LEN(DX!B580))</f>
        <v>DAVIDE SALVATORE</v>
      </c>
      <c r="C199" t="str">
        <f t="shared" si="3"/>
        <v>CORDEDDU DAVIDE SALVATORE</v>
      </c>
    </row>
    <row r="200" spans="1:3" x14ac:dyDescent="0.25">
      <c r="A200" t="str">
        <f>LEFT(DX!B616,FIND(" ",DX!B616,1))</f>
        <v xml:space="preserve">CORETTI </v>
      </c>
      <c r="B200" t="str">
        <f>MID(DX!B616,SEARCH(" ",DX!B616,1) + 1,LEN(DX!B616))</f>
        <v>EMANUELE</v>
      </c>
      <c r="C200" t="str">
        <f t="shared" si="3"/>
        <v>CORETTI EMANUELE</v>
      </c>
    </row>
    <row r="201" spans="1:3" x14ac:dyDescent="0.25">
      <c r="A201" t="str">
        <f>LEFT(DX!B13,FIND(" ",DX!B13,1))</f>
        <v xml:space="preserve">CORSINI </v>
      </c>
      <c r="B201" t="str">
        <f>MID(DX!B13,SEARCH(" ",DX!B13,1) + 1,LEN(DX!B13))</f>
        <v>MARTINA</v>
      </c>
      <c r="C201" t="str">
        <f t="shared" si="3"/>
        <v>CORSINI MARTINA</v>
      </c>
    </row>
    <row r="202" spans="1:3" x14ac:dyDescent="0.25">
      <c r="A202" t="str">
        <f>LEFT(DX!B694,FIND(" ",DX!B694,1))</f>
        <v xml:space="preserve">COSTA </v>
      </c>
      <c r="B202" t="str">
        <f>MID(DX!B694,SEARCH(" ",DX!B694,1) + 1,LEN(DX!B694))</f>
        <v>CRISTIANO</v>
      </c>
      <c r="C202" t="str">
        <f t="shared" si="3"/>
        <v>COSTA CRISTIANO</v>
      </c>
    </row>
    <row r="203" spans="1:3" x14ac:dyDescent="0.25">
      <c r="A203" t="str">
        <f>LEFT(DX!B27,FIND(" ",DX!B27,1))</f>
        <v xml:space="preserve">COSTIUC </v>
      </c>
      <c r="B203" t="str">
        <f>MID(DX!B27,SEARCH(" ",DX!B27,1) + 1,LEN(DX!B27))</f>
        <v>DIANA</v>
      </c>
      <c r="C203" t="str">
        <f t="shared" si="3"/>
        <v>COSTIUC DIANA</v>
      </c>
    </row>
    <row r="204" spans="1:3" x14ac:dyDescent="0.25">
      <c r="A204" t="str">
        <f>LEFT(DX!B543,FIND(" ",DX!B543,1))</f>
        <v xml:space="preserve">COZZOLINO </v>
      </c>
      <c r="B204" t="str">
        <f>MID(DX!B543,SEARCH(" ",DX!B543,1) + 1,LEN(DX!B543))</f>
        <v>IDA</v>
      </c>
      <c r="C204" t="str">
        <f t="shared" si="3"/>
        <v>COZZOLINO IDA</v>
      </c>
    </row>
    <row r="205" spans="1:3" x14ac:dyDescent="0.25">
      <c r="A205" t="str">
        <f>LEFT(DX!B692,FIND(" ",DX!B692,1))</f>
        <v xml:space="preserve">CRISTOFANON </v>
      </c>
      <c r="B205" t="str">
        <f>MID(DX!B692,SEARCH(" ",DX!B692,1) + 1,LEN(DX!B692))</f>
        <v>MARCO</v>
      </c>
      <c r="C205" t="str">
        <f t="shared" si="3"/>
        <v>CRISTOFANON MARCO</v>
      </c>
    </row>
    <row r="206" spans="1:3" x14ac:dyDescent="0.25">
      <c r="A206" t="str">
        <f>LEFT(DX!B85,FIND(" ",DX!B85,1))</f>
        <v xml:space="preserve">CULICCHIA </v>
      </c>
      <c r="B206" t="str">
        <f>MID(DX!B85,SEARCH(" ",DX!B85,1) + 1,LEN(DX!B85))</f>
        <v>LUANA</v>
      </c>
      <c r="C206" t="str">
        <f t="shared" si="3"/>
        <v>CULICCHIA LUANA</v>
      </c>
    </row>
    <row r="207" spans="1:3" x14ac:dyDescent="0.25">
      <c r="A207" t="str">
        <f>LEFT(DX!B428,FIND(" ",DX!B428,1))</f>
        <v xml:space="preserve">CUTULI </v>
      </c>
      <c r="B207" t="str">
        <f>MID(DX!B428,SEARCH(" ",DX!B428,1) + 1,LEN(DX!B428))</f>
        <v>GIUSEPPE</v>
      </c>
      <c r="C207" t="str">
        <f t="shared" si="3"/>
        <v>CUTULI GIUSEPPE</v>
      </c>
    </row>
    <row r="208" spans="1:3" x14ac:dyDescent="0.25">
      <c r="A208" t="str">
        <f>LEFT(DX!B339,FIND(" ",DX!B339,1))</f>
        <v xml:space="preserve">DACQUINO </v>
      </c>
      <c r="B208" t="str">
        <f>MID(DX!B339,SEARCH(" ",DX!B339,1) + 1,LEN(DX!B339))</f>
        <v>ALESSIA</v>
      </c>
      <c r="C208" t="str">
        <f t="shared" si="3"/>
        <v>DACQUINO ALESSIA</v>
      </c>
    </row>
    <row r="209" spans="1:3" x14ac:dyDescent="0.25">
      <c r="A209" t="str">
        <f>LEFT(DX!B250,FIND(" ",DX!B250,1))</f>
        <v xml:space="preserve">D'AGOSTINO </v>
      </c>
      <c r="B209" t="str">
        <f>MID(DX!B250,SEARCH(" ",DX!B250,1) + 1,LEN(DX!B250))</f>
        <v>SALVATORE</v>
      </c>
      <c r="C209" t="str">
        <f t="shared" si="3"/>
        <v>D'AGOSTINO SALVATORE</v>
      </c>
    </row>
    <row r="210" spans="1:3" x14ac:dyDescent="0.25">
      <c r="A210" t="str">
        <f>LEFT(DX!B849,FIND(" ",DX!B849,1))</f>
        <v xml:space="preserve">D'AMICO </v>
      </c>
      <c r="B210" t="str">
        <f>MID(DX!B849,SEARCH(" ",DX!B849,1) + 1,LEN(DX!B849))</f>
        <v>ELIAS</v>
      </c>
      <c r="C210" t="str">
        <f t="shared" si="3"/>
        <v>D'AMICO ELIAS</v>
      </c>
    </row>
    <row r="211" spans="1:3" x14ac:dyDescent="0.25">
      <c r="A211" t="str">
        <f>LEFT(DX!B399,FIND(" ",DX!B399,1))</f>
        <v xml:space="preserve">DANG </v>
      </c>
      <c r="B211" t="str">
        <f>MID(DX!B399,SEARCH(" ",DX!B399,1) + 1,LEN(DX!B399))</f>
        <v>TRUNG HIEU</v>
      </c>
      <c r="C211" t="str">
        <f t="shared" si="3"/>
        <v>DANG TRUNG HIEU</v>
      </c>
    </row>
    <row r="212" spans="1:3" x14ac:dyDescent="0.25">
      <c r="A212" t="str">
        <f>LEFT(DX!B566,FIND(" ",DX!B566,1))</f>
        <v xml:space="preserve">DANIELE </v>
      </c>
      <c r="B212" t="str">
        <f>MID(DX!B566,SEARCH(" ",DX!B566,1) + 1,LEN(DX!B566))</f>
        <v>FRANCESCO</v>
      </c>
      <c r="C212" t="str">
        <f t="shared" si="3"/>
        <v>DANIELE FRANCESCO</v>
      </c>
    </row>
    <row r="213" spans="1:3" x14ac:dyDescent="0.25">
      <c r="A213" t="str">
        <f>LEFT(DX!B279,FIND(" ",DX!B279,1))</f>
        <v xml:space="preserve">DANTI </v>
      </c>
      <c r="B213" t="str">
        <f>MID(DX!B279,SEARCH(" ",DX!B279,1) + 1,LEN(DX!B279))</f>
        <v>MARCO</v>
      </c>
      <c r="C213" t="str">
        <f t="shared" si="3"/>
        <v>DANTI MARCO</v>
      </c>
    </row>
    <row r="214" spans="1:3" x14ac:dyDescent="0.25">
      <c r="A214" t="str">
        <f>LEFT(DX!B889,FIND(" ",DX!B889,1))</f>
        <v xml:space="preserve">DE </v>
      </c>
      <c r="B214" t="str">
        <f>MID(DX!B889,SEARCH(" ",DX!B889,1) + 1,LEN(DX!B889))</f>
        <v>ANGELI DAVIDE</v>
      </c>
      <c r="C214" t="str">
        <f t="shared" si="3"/>
        <v>DE ANGELI DAVIDE</v>
      </c>
    </row>
    <row r="215" spans="1:3" x14ac:dyDescent="0.25">
      <c r="A215" t="str">
        <f>LEFT(DX!B497,FIND(" ",DX!B497,1))</f>
        <v xml:space="preserve">DE </v>
      </c>
      <c r="B215" t="str">
        <f>MID(DX!B497,SEARCH(" ",DX!B497,1) + 1,LEN(DX!B497))</f>
        <v>CASTRO LAIRA ALBOFUERA</v>
      </c>
      <c r="C215" t="str">
        <f t="shared" si="3"/>
        <v>DE CASTRO LAIRA ALBOFUERA</v>
      </c>
    </row>
    <row r="216" spans="1:3" x14ac:dyDescent="0.25">
      <c r="A216" t="str">
        <f>LEFT(DX!B565,FIND(" ",DX!B565,1))</f>
        <v xml:space="preserve">DE </v>
      </c>
      <c r="B216" t="str">
        <f>MID(DX!B565,SEARCH(" ",DX!B565,1) + 1,LEN(DX!B565))</f>
        <v>CUNZO CHIARA</v>
      </c>
      <c r="C216" t="str">
        <f t="shared" si="3"/>
        <v>DE CUNZO CHIARA</v>
      </c>
    </row>
    <row r="217" spans="1:3" x14ac:dyDescent="0.25">
      <c r="A217" t="str">
        <f>LEFT(DX!B810,FIND(" ",DX!B810,1))</f>
        <v xml:space="preserve">DE </v>
      </c>
      <c r="B217" t="str">
        <f>MID(DX!B810,SEARCH(" ",DX!B810,1) + 1,LEN(DX!B810))</f>
        <v>FRANCO MARTINA</v>
      </c>
      <c r="C217" t="str">
        <f t="shared" si="3"/>
        <v>DE FRANCO MARTINA</v>
      </c>
    </row>
    <row r="218" spans="1:3" x14ac:dyDescent="0.25">
      <c r="A218" t="str">
        <f>LEFT(DX!B875,FIND(" ",DX!B875,1))</f>
        <v xml:space="preserve">DE </v>
      </c>
      <c r="B218" t="str">
        <f>MID(DX!B875,SEARCH(" ",DX!B875,1) + 1,LEN(DX!B875))</f>
        <v>LEON MICHAEL JOHN</v>
      </c>
      <c r="C218" t="str">
        <f t="shared" si="3"/>
        <v>DE LEON MICHAEL JOHN</v>
      </c>
    </row>
    <row r="219" spans="1:3" x14ac:dyDescent="0.25">
      <c r="A219" t="str">
        <f>LEFT(DX!B144,FIND(" ",DX!B144,1))</f>
        <v xml:space="preserve">DE </v>
      </c>
      <c r="B219" t="str">
        <f>MID(DX!B144,SEARCH(" ",DX!B144,1) + 1,LEN(DX!B144))</f>
        <v>LEON ZYVER JOHN</v>
      </c>
      <c r="C219" t="str">
        <f t="shared" si="3"/>
        <v>DE LEON ZYVER JOHN</v>
      </c>
    </row>
    <row r="220" spans="1:3" x14ac:dyDescent="0.25">
      <c r="A220" t="str">
        <f>LEFT(DX!B879,FIND(" ",DX!B879,1))</f>
        <v xml:space="preserve">DE </v>
      </c>
      <c r="B220" t="str">
        <f>MID(DX!B879,SEARCH(" ",DX!B879,1) + 1,LEN(DX!B879))</f>
        <v>LISE DORIANA</v>
      </c>
      <c r="C220" t="str">
        <f t="shared" si="3"/>
        <v>DE LISE DORIANA</v>
      </c>
    </row>
    <row r="221" spans="1:3" x14ac:dyDescent="0.25">
      <c r="A221" t="str">
        <f>LEFT(DX!B65,FIND(" ",DX!B65,1))</f>
        <v xml:space="preserve">DE </v>
      </c>
      <c r="B221" t="str">
        <f>MID(DX!B65,SEARCH(" ",DX!B65,1) + 1,LEN(DX!B65))</f>
        <v>MARCH ANNA SOFIE</v>
      </c>
      <c r="C221" t="str">
        <f t="shared" si="3"/>
        <v>DE MARCH ANNA SOFIE</v>
      </c>
    </row>
    <row r="222" spans="1:3" x14ac:dyDescent="0.25">
      <c r="A222" t="str">
        <f>LEFT(DX!B230,FIND(" ",DX!B230,1))</f>
        <v xml:space="preserve">DE </v>
      </c>
      <c r="B222" t="str">
        <f>MID(DX!B230,SEARCH(" ",DX!B230,1) + 1,LEN(DX!B230))</f>
        <v>MARCH MARIA LARA</v>
      </c>
      <c r="C222" t="str">
        <f t="shared" si="3"/>
        <v>DE MARCH MARIA LARA</v>
      </c>
    </row>
    <row r="223" spans="1:3" x14ac:dyDescent="0.25">
      <c r="A223" t="str">
        <f>LEFT(DX!B735,FIND(" ",DX!B735,1))</f>
        <v xml:space="preserve">DE </v>
      </c>
      <c r="B223" t="str">
        <f>MID(DX!B735,SEARCH(" ",DX!B735,1) + 1,LEN(DX!B735))</f>
        <v>PALMA ELENA</v>
      </c>
      <c r="C223" t="str">
        <f t="shared" si="3"/>
        <v>DE PALMA ELENA</v>
      </c>
    </row>
    <row r="224" spans="1:3" x14ac:dyDescent="0.25">
      <c r="A224" t="str">
        <f>LEFT(DX!B469,FIND(" ",DX!B469,1))</f>
        <v xml:space="preserve">DE </v>
      </c>
      <c r="B224" t="str">
        <f>MID(DX!B469,SEARCH(" ",DX!B469,1) + 1,LEN(DX!B469))</f>
        <v>PASQUALE ANTONIO</v>
      </c>
      <c r="C224" t="str">
        <f t="shared" si="3"/>
        <v>DE PASQUALE ANTONIO</v>
      </c>
    </row>
    <row r="225" spans="1:3" x14ac:dyDescent="0.25">
      <c r="A225" t="str">
        <f>LEFT(DX!B124,FIND(" ",DX!B124,1))</f>
        <v xml:space="preserve">DE </v>
      </c>
      <c r="B225" t="str">
        <f>MID(DX!B124,SEARCH(" ",DX!B124,1) + 1,LEN(DX!B124))</f>
        <v>PASQUALE VITTORIA</v>
      </c>
      <c r="C225" t="str">
        <f t="shared" si="3"/>
        <v>DE PASQUALE VITTORIA</v>
      </c>
    </row>
    <row r="226" spans="1:3" x14ac:dyDescent="0.25">
      <c r="A226" t="str">
        <f>LEFT(DX!B470,FIND(" ",DX!B470,1))</f>
        <v xml:space="preserve">DE </v>
      </c>
      <c r="B226" t="str">
        <f>MID(DX!B470,SEARCH(" ",DX!B470,1) + 1,LEN(DX!B470))</f>
        <v>RIVA MATILDA</v>
      </c>
      <c r="C226" t="str">
        <f t="shared" si="3"/>
        <v>DE RIVA MATILDA</v>
      </c>
    </row>
    <row r="227" spans="1:3" x14ac:dyDescent="0.25">
      <c r="A227" t="str">
        <f>LEFT(DX!B858,FIND(" ",DX!B858,1))</f>
        <v xml:space="preserve">DE </v>
      </c>
      <c r="B227" t="str">
        <f>MID(DX!B858,SEARCH(" ",DX!B858,1) + 1,LEN(DX!B858))</f>
        <v>RUBEIS MARCO</v>
      </c>
      <c r="C227" t="str">
        <f t="shared" si="3"/>
        <v>DE RUBEIS MARCO</v>
      </c>
    </row>
    <row r="228" spans="1:3" x14ac:dyDescent="0.25">
      <c r="A228" t="str">
        <f>LEFT(DX!B318,FIND(" ",DX!B318,1))</f>
        <v xml:space="preserve">DE </v>
      </c>
      <c r="B228" t="str">
        <f>MID(DX!B318,SEARCH(" ",DX!B318,1) + 1,LEN(DX!B318))</f>
        <v>SIMONE CONSIGLIA</v>
      </c>
      <c r="C228" t="str">
        <f t="shared" si="3"/>
        <v>DE SIMONE CONSIGLIA</v>
      </c>
    </row>
    <row r="229" spans="1:3" x14ac:dyDescent="0.25">
      <c r="A229" t="str">
        <f>LEFT(DX!B156,FIND(" ",DX!B156,1))</f>
        <v xml:space="preserve">DE </v>
      </c>
      <c r="B229" t="str">
        <f>MID(DX!B156,SEARCH(" ",DX!B156,1) + 1,LEN(DX!B156))</f>
        <v>STEFANI MATHIAS</v>
      </c>
      <c r="C229" t="str">
        <f t="shared" si="3"/>
        <v>DE STEFANI MATHIAS</v>
      </c>
    </row>
    <row r="230" spans="1:3" x14ac:dyDescent="0.25">
      <c r="A230" t="str">
        <f>LEFT(DX!B509,FIND(" ",DX!B509,1))</f>
        <v xml:space="preserve">DE </v>
      </c>
      <c r="B230" t="str">
        <f>MID(DX!B509,SEARCH(" ",DX!B509,1) + 1,LEN(DX!B509))</f>
        <v>VITO MICHELANGELO</v>
      </c>
      <c r="C230" t="str">
        <f t="shared" si="3"/>
        <v>DE VITO MICHELANGELO</v>
      </c>
    </row>
    <row r="231" spans="1:3" x14ac:dyDescent="0.25">
      <c r="A231" t="str">
        <f>LEFT(DX!B729,FIND(" ",DX!B729,1))</f>
        <v xml:space="preserve">DEL </v>
      </c>
      <c r="B231" t="str">
        <f>MID(DX!B729,SEARCH(" ",DX!B729,1) + 1,LEN(DX!B729))</f>
        <v>MONTE AGNESE</v>
      </c>
      <c r="C231" t="str">
        <f t="shared" si="3"/>
        <v>DEL MONTE AGNESE</v>
      </c>
    </row>
    <row r="232" spans="1:3" x14ac:dyDescent="0.25">
      <c r="A232" t="str">
        <f>LEFT(DX!B178,FIND(" ",DX!B178,1))</f>
        <v xml:space="preserve">DELFITTO </v>
      </c>
      <c r="B232" t="str">
        <f>MID(DX!B178,SEARCH(" ",DX!B178,1) + 1,LEN(DX!B178))</f>
        <v>ALESSIA</v>
      </c>
      <c r="C232" t="str">
        <f t="shared" si="3"/>
        <v>DELFITTO ALESSIA</v>
      </c>
    </row>
    <row r="233" spans="1:3" x14ac:dyDescent="0.25">
      <c r="A233" t="str">
        <f>LEFT(DX!B824,FIND(" ",DX!B824,1))</f>
        <v xml:space="preserve">D'ELIA </v>
      </c>
      <c r="B233" t="str">
        <f>MID(DX!B824,SEARCH(" ",DX!B824,1) + 1,LEN(DX!B824))</f>
        <v>STEFANO</v>
      </c>
      <c r="C233" t="str">
        <f t="shared" si="3"/>
        <v>D'ELIA STEFANO</v>
      </c>
    </row>
    <row r="234" spans="1:3" x14ac:dyDescent="0.25">
      <c r="A234" t="str">
        <f>LEFT(DX!B241,FIND(" ",DX!B241,1))</f>
        <v xml:space="preserve">DELLA </v>
      </c>
      <c r="B234" t="str">
        <f>MID(DX!B241,SEARCH(" ",DX!B241,1) + 1,LEN(DX!B241))</f>
        <v>CANDELORA VINCENZO</v>
      </c>
      <c r="C234" t="str">
        <f t="shared" si="3"/>
        <v>DELLA CANDELORA VINCENZO</v>
      </c>
    </row>
    <row r="235" spans="1:3" x14ac:dyDescent="0.25">
      <c r="A235" t="str">
        <f>LEFT(DX!B37,FIND(" ",DX!B37,1))</f>
        <v xml:space="preserve">DELUEG </v>
      </c>
      <c r="B235" t="str">
        <f>MID(DX!B37,SEARCH(" ",DX!B37,1) + 1,LEN(DX!B37))</f>
        <v>MARTINA</v>
      </c>
      <c r="C235" t="str">
        <f t="shared" si="3"/>
        <v>DELUEG MARTINA</v>
      </c>
    </row>
    <row r="236" spans="1:3" x14ac:dyDescent="0.25">
      <c r="A236" t="str">
        <f>LEFT(DX!B327,FIND(" ",DX!B327,1))</f>
        <v xml:space="preserve">DEMICHELI </v>
      </c>
      <c r="B236" t="str">
        <f>MID(DX!B327,SEARCH(" ",DX!B327,1) + 1,LEN(DX!B327))</f>
        <v>ANDREA</v>
      </c>
      <c r="C236" t="str">
        <f t="shared" si="3"/>
        <v>DEMICHELI ANDREA</v>
      </c>
    </row>
    <row r="237" spans="1:3" x14ac:dyDescent="0.25">
      <c r="A237" t="str">
        <f>LEFT(DX!B132,FIND(" ",DX!B132,1))</f>
        <v xml:space="preserve">DEMICHELI </v>
      </c>
      <c r="B237" t="str">
        <f>MID(DX!B132,SEARCH(" ",DX!B132,1) + 1,LEN(DX!B132))</f>
        <v>FEDERICO</v>
      </c>
      <c r="C237" t="str">
        <f t="shared" si="3"/>
        <v>DEMICHELI FEDERICO</v>
      </c>
    </row>
    <row r="238" spans="1:3" x14ac:dyDescent="0.25">
      <c r="A238" t="str">
        <f>LEFT(DX!B260,FIND(" ",DX!B260,1))</f>
        <v xml:space="preserve">DEMUNI </v>
      </c>
      <c r="B238" t="str">
        <f>MID(DX!B260,SEARCH(" ",DX!B260,1) + 1,LEN(DX!B260))</f>
        <v>THEJAN</v>
      </c>
      <c r="C238" t="str">
        <f t="shared" si="3"/>
        <v>DEMUNI THEJAN</v>
      </c>
    </row>
    <row r="239" spans="1:3" x14ac:dyDescent="0.25">
      <c r="A239" t="str">
        <f>LEFT(DX!B903,FIND(" ",DX!B903,1))</f>
        <v xml:space="preserve">DENTI </v>
      </c>
      <c r="B239" t="str">
        <f>MID(DX!B903,SEARCH(" ",DX!B903,1) + 1,LEN(DX!B903))</f>
        <v>NICOLETTA</v>
      </c>
      <c r="C239" t="str">
        <f t="shared" si="3"/>
        <v>DENTI NICOLETTA</v>
      </c>
    </row>
    <row r="240" spans="1:3" x14ac:dyDescent="0.25">
      <c r="A240" t="str">
        <f>LEFT(DX!B487,FIND(" ",DX!B487,1))</f>
        <v xml:space="preserve">DESCRIVO </v>
      </c>
      <c r="B240" t="str">
        <f>MID(DX!B487,SEARCH(" ",DX!B487,1) + 1,LEN(DX!B487))</f>
        <v>GIUSEPPE</v>
      </c>
      <c r="C240" t="str">
        <f t="shared" si="3"/>
        <v>DESCRIVO GIUSEPPE</v>
      </c>
    </row>
    <row r="241" spans="1:3" x14ac:dyDescent="0.25">
      <c r="A241" t="str">
        <f>LEFT(DX!B452,FIND(" ",DX!B452,1))</f>
        <v xml:space="preserve">DESPLATS </v>
      </c>
      <c r="B241" t="str">
        <f>MID(DX!B452,SEARCH(" ",DX!B452,1) + 1,LEN(DX!B452))</f>
        <v>LEA</v>
      </c>
      <c r="C241" t="str">
        <f t="shared" si="3"/>
        <v>DESPLATS LEA</v>
      </c>
    </row>
    <row r="242" spans="1:3" x14ac:dyDescent="0.25">
      <c r="A242" t="str">
        <f>LEFT(DX!B560,FIND(" ",DX!B560,1))</f>
        <v xml:space="preserve">DHAHRI </v>
      </c>
      <c r="B242" t="str">
        <f>MID(DX!B560,SEARCH(" ",DX!B560,1) + 1,LEN(DX!B560))</f>
        <v>EYA</v>
      </c>
      <c r="C242" t="str">
        <f t="shared" si="3"/>
        <v>DHAHRI EYA</v>
      </c>
    </row>
    <row r="243" spans="1:3" x14ac:dyDescent="0.25">
      <c r="A243" t="str">
        <f>LEFT(DX!B651,FIND(" ",DX!B651,1))</f>
        <v xml:space="preserve">DHAHRI </v>
      </c>
      <c r="B243" t="str">
        <f>MID(DX!B651,SEARCH(" ",DX!B651,1) + 1,LEN(DX!B651))</f>
        <v>SAMAR</v>
      </c>
      <c r="C243" t="str">
        <f t="shared" si="3"/>
        <v>DHAHRI SAMAR</v>
      </c>
    </row>
    <row r="244" spans="1:3" x14ac:dyDescent="0.25">
      <c r="A244" t="str">
        <f>LEFT(DX!B882,FIND(" ",DX!B882,1))</f>
        <v xml:space="preserve">DI </v>
      </c>
      <c r="B244" t="str">
        <f>MID(DX!B882,SEARCH(" ",DX!B882,1) + 1,LEN(DX!B882))</f>
        <v>BERARDO GABRIELLA</v>
      </c>
      <c r="C244" t="str">
        <f t="shared" si="3"/>
        <v>DI BERARDO GABRIELLA</v>
      </c>
    </row>
    <row r="245" spans="1:3" x14ac:dyDescent="0.25">
      <c r="A245" t="str">
        <f>LEFT(DX!B869,FIND(" ",DX!B869,1))</f>
        <v xml:space="preserve">DI </v>
      </c>
      <c r="B245" t="str">
        <f>MID(DX!B869,SEARCH(" ",DX!B869,1) + 1,LEN(DX!B869))</f>
        <v>DOMENICO GIUSEPPE</v>
      </c>
      <c r="C245" t="str">
        <f t="shared" si="3"/>
        <v>DI DOMENICO GIUSEPPE</v>
      </c>
    </row>
    <row r="246" spans="1:3" x14ac:dyDescent="0.25">
      <c r="A246" t="str">
        <f>LEFT(DX!B771,FIND(" ",DX!B771,1))</f>
        <v xml:space="preserve">DI </v>
      </c>
      <c r="B246" t="str">
        <f>MID(DX!B771,SEARCH(" ",DX!B771,1) + 1,LEN(DX!B771))</f>
        <v>GIOVANNI GIADA MARIA</v>
      </c>
      <c r="C246" t="str">
        <f t="shared" si="3"/>
        <v>DI GIOVANNI GIADA MARIA</v>
      </c>
    </row>
    <row r="247" spans="1:3" x14ac:dyDescent="0.25">
      <c r="A247" t="str">
        <f>LEFT(DX!B285,FIND(" ",DX!B285,1))</f>
        <v xml:space="preserve">DI </v>
      </c>
      <c r="B247" t="str">
        <f>MID(DX!B285,SEARCH(" ",DX!B285,1) + 1,LEN(DX!B285))</f>
        <v>GIOVANNI NICOLA</v>
      </c>
      <c r="C247" t="str">
        <f t="shared" si="3"/>
        <v>DI GIOVANNI NICOLA</v>
      </c>
    </row>
    <row r="248" spans="1:3" x14ac:dyDescent="0.25">
      <c r="A248" t="str">
        <f>LEFT(DX!B880,FIND(" ",DX!B880,1))</f>
        <v xml:space="preserve">DI </v>
      </c>
      <c r="B248" t="str">
        <f>MID(DX!B880,SEARCH(" ",DX!B880,1) + 1,LEN(DX!B880))</f>
        <v>LAURO ANGELO</v>
      </c>
      <c r="C248" t="str">
        <f t="shared" si="3"/>
        <v>DI LAURO ANGELO</v>
      </c>
    </row>
    <row r="249" spans="1:3" x14ac:dyDescent="0.25">
      <c r="A249" t="str">
        <f>LEFT(DX!B519,FIND(" ",DX!B519,1))</f>
        <v xml:space="preserve">DI </v>
      </c>
      <c r="B249" t="str">
        <f>MID(DX!B519,SEARCH(" ",DX!B519,1) + 1,LEN(DX!B519))</f>
        <v>LAURO LUIGI</v>
      </c>
      <c r="C249" t="str">
        <f t="shared" si="3"/>
        <v>DI LAURO LUIGI</v>
      </c>
    </row>
    <row r="250" spans="1:3" x14ac:dyDescent="0.25">
      <c r="A250" t="str">
        <f>LEFT(DX!B102,FIND(" ",DX!B102,1))</f>
        <v xml:space="preserve">DI </v>
      </c>
      <c r="B250" t="str">
        <f>MID(DX!B102,SEARCH(" ",DX!B102,1) + 1,LEN(DX!B102))</f>
        <v>LENARDO ALESSIO</v>
      </c>
      <c r="C250" t="str">
        <f t="shared" si="3"/>
        <v>DI LENARDO ALESSIO</v>
      </c>
    </row>
    <row r="251" spans="1:3" x14ac:dyDescent="0.25">
      <c r="A251" t="str">
        <f>LEFT(DX!B710,FIND(" ",DX!B710,1))</f>
        <v xml:space="preserve">DI </v>
      </c>
      <c r="B251" t="str">
        <f>MID(DX!B710,SEARCH(" ",DX!B710,1) + 1,LEN(DX!B710))</f>
        <v>LIBERTO ANDREA</v>
      </c>
      <c r="C251" t="str">
        <f t="shared" si="3"/>
        <v>DI LIBERTO ANDREA</v>
      </c>
    </row>
    <row r="252" spans="1:3" x14ac:dyDescent="0.25">
      <c r="A252" t="str">
        <f>LEFT(DX!B471,FIND(" ",DX!B471,1))</f>
        <v xml:space="preserve">DI </v>
      </c>
      <c r="B252" t="str">
        <f>MID(DX!B471,SEARCH(" ",DX!B471,1) + 1,LEN(DX!B471))</f>
        <v>MASI EMANUELE</v>
      </c>
      <c r="C252" t="str">
        <f t="shared" si="3"/>
        <v>DI MASI EMANUELE</v>
      </c>
    </row>
    <row r="253" spans="1:3" x14ac:dyDescent="0.25">
      <c r="A253" t="str">
        <f>LEFT(DX!B396,FIND(" ",DX!B396,1))</f>
        <v xml:space="preserve">DI </v>
      </c>
      <c r="B253" t="str">
        <f>MID(DX!B396,SEARCH(" ",DX!B396,1) + 1,LEN(DX!B396))</f>
        <v>MASI GIOVANNI</v>
      </c>
      <c r="C253" t="str">
        <f t="shared" si="3"/>
        <v>DI MASI GIOVANNI</v>
      </c>
    </row>
    <row r="254" spans="1:3" x14ac:dyDescent="0.25">
      <c r="A254" t="str">
        <f>LEFT(DX!B381,FIND(" ",DX!B381,1))</f>
        <v xml:space="preserve">DI </v>
      </c>
      <c r="B254" t="str">
        <f>MID(DX!B381,SEARCH(" ",DX!B381,1) + 1,LEN(DX!B381))</f>
        <v>PALMA ANDREA</v>
      </c>
      <c r="C254" t="str">
        <f t="shared" si="3"/>
        <v>DI PALMA ANDREA</v>
      </c>
    </row>
    <row r="255" spans="1:3" x14ac:dyDescent="0.25">
      <c r="A255" t="str">
        <f>LEFT(DX!B411,FIND(" ",DX!B411,1))</f>
        <v xml:space="preserve">DI </v>
      </c>
      <c r="B255" t="str">
        <f>MID(DX!B411,SEARCH(" ",DX!B411,1) + 1,LEN(DX!B411))</f>
        <v>SALVO ELOISE</v>
      </c>
      <c r="C255" t="str">
        <f t="shared" si="3"/>
        <v>DI SALVO ELOISE</v>
      </c>
    </row>
    <row r="256" spans="1:3" x14ac:dyDescent="0.25">
      <c r="A256" t="str">
        <f>LEFT(DX!B615,FIND(" ",DX!B615,1))</f>
        <v xml:space="preserve">DICECCA </v>
      </c>
      <c r="B256" t="str">
        <f>MID(DX!B615,SEARCH(" ",DX!B615,1) + 1,LEN(DX!B615))</f>
        <v>CHIARA</v>
      </c>
      <c r="C256" t="str">
        <f t="shared" si="3"/>
        <v>DICECCA CHIARA</v>
      </c>
    </row>
    <row r="257" spans="1:3" x14ac:dyDescent="0.25">
      <c r="A257" t="str">
        <f>LEFT(DX!B825,FIND(" ",DX!B825,1))</f>
        <v xml:space="preserve">DIMAURO </v>
      </c>
      <c r="B257" t="str">
        <f>MID(DX!B825,SEARCH(" ",DX!B825,1) + 1,LEN(DX!B825))</f>
        <v>ANDREA</v>
      </c>
      <c r="C257" t="str">
        <f t="shared" si="3"/>
        <v>DIMAURO ANDREA</v>
      </c>
    </row>
    <row r="258" spans="1:3" x14ac:dyDescent="0.25">
      <c r="A258" t="str">
        <f>LEFT(DX!B169,FIND(" ",DX!B169,1))</f>
        <v xml:space="preserve">DINCA </v>
      </c>
      <c r="B258" t="str">
        <f>MID(DX!B169,SEARCH(" ",DX!B169,1) + 1,LEN(DX!B169))</f>
        <v>ALEXANDRA LUANA FRANCISCA</v>
      </c>
      <c r="C258" t="str">
        <f t="shared" ref="C258:C321" si="4">A258 &amp; B258</f>
        <v>DINCA ALEXANDRA LUANA FRANCISCA</v>
      </c>
    </row>
    <row r="259" spans="1:3" x14ac:dyDescent="0.25">
      <c r="A259" t="str">
        <f>LEFT(DX!B490,FIND(" ",DX!B490,1))</f>
        <v xml:space="preserve">DISSERTORI </v>
      </c>
      <c r="B259" t="str">
        <f>MID(DX!B490,SEARCH(" ",DX!B490,1) + 1,LEN(DX!B490))</f>
        <v>KARIN</v>
      </c>
      <c r="C259" t="str">
        <f t="shared" si="4"/>
        <v>DISSERTORI KARIN</v>
      </c>
    </row>
    <row r="260" spans="1:3" x14ac:dyDescent="0.25">
      <c r="A260" t="str">
        <f>LEFT(DX!B60,FIND(" ",DX!B60,1))</f>
        <v xml:space="preserve">DOESEL </v>
      </c>
      <c r="B260" t="str">
        <f>MID(DX!B60,SEARCH(" ",DX!B60,1) + 1,LEN(DX!B60))</f>
        <v>LARA</v>
      </c>
      <c r="C260" t="str">
        <f t="shared" si="4"/>
        <v>DOESEL LARA</v>
      </c>
    </row>
    <row r="261" spans="1:3" x14ac:dyDescent="0.25">
      <c r="A261" t="str">
        <f>LEFT(DX!B574,FIND(" ",DX!B574,1))</f>
        <v xml:space="preserve">DOLCE </v>
      </c>
      <c r="B261" t="str">
        <f>MID(DX!B574,SEARCH(" ",DX!B574,1) + 1,LEN(DX!B574))</f>
        <v>IVAN</v>
      </c>
      <c r="C261" t="str">
        <f t="shared" si="4"/>
        <v>DOLCE IVAN</v>
      </c>
    </row>
    <row r="262" spans="1:3" x14ac:dyDescent="0.25">
      <c r="A262" t="str">
        <f>LEFT(DX!B249,FIND(" ",DX!B249,1))</f>
        <v xml:space="preserve">DONFRANCESCO </v>
      </c>
      <c r="B262" t="str">
        <f>MID(DX!B249,SEARCH(" ",DX!B249,1) + 1,LEN(DX!B249))</f>
        <v>DAMIANO</v>
      </c>
      <c r="C262" t="str">
        <f t="shared" si="4"/>
        <v>DONFRANCESCO DAMIANO</v>
      </c>
    </row>
    <row r="263" spans="1:3" x14ac:dyDescent="0.25">
      <c r="A263" t="str">
        <f>LEFT(DX!B696,FIND(" ",DX!B696,1))</f>
        <v xml:space="preserve">DONG </v>
      </c>
      <c r="B263" t="str">
        <f>MID(DX!B696,SEARCH(" ",DX!B696,1) + 1,LEN(DX!B696))</f>
        <v>SHENG DA</v>
      </c>
      <c r="C263" t="str">
        <f t="shared" si="4"/>
        <v>DONG SHENG DA</v>
      </c>
    </row>
    <row r="264" spans="1:3" x14ac:dyDescent="0.25">
      <c r="A264" t="str">
        <f>LEFT(DX!B89,FIND(" ",DX!B89,1))</f>
        <v xml:space="preserve">DOSEL </v>
      </c>
      <c r="B264" t="str">
        <f>MID(DX!B89,SEARCH(" ",DX!B89,1) + 1,LEN(DX!B89))</f>
        <v>GRETA</v>
      </c>
      <c r="C264" t="str">
        <f t="shared" si="4"/>
        <v>DOSEL GRETA</v>
      </c>
    </row>
    <row r="265" spans="1:3" x14ac:dyDescent="0.25">
      <c r="A265" t="str">
        <f>LEFT(DX!B685,FIND(" ",DX!B685,1))</f>
        <v xml:space="preserve">DOSSI </v>
      </c>
      <c r="B265" t="str">
        <f>MID(DX!B685,SEARCH(" ",DX!B685,1) + 1,LEN(DX!B685))</f>
        <v>LUCA</v>
      </c>
      <c r="C265" t="str">
        <f t="shared" si="4"/>
        <v>DOSSI LUCA</v>
      </c>
    </row>
    <row r="266" spans="1:3" x14ac:dyDescent="0.25">
      <c r="A266" t="str">
        <f>LEFT(DX!B623,FIND(" ",DX!B623,1))</f>
        <v xml:space="preserve">EBNER </v>
      </c>
      <c r="B266" t="str">
        <f>MID(DX!B623,SEARCH(" ",DX!B623,1) + 1,LEN(DX!B623))</f>
        <v>GEORG</v>
      </c>
      <c r="C266" t="str">
        <f t="shared" si="4"/>
        <v>EBNER GEORG</v>
      </c>
    </row>
    <row r="267" spans="1:3" x14ac:dyDescent="0.25">
      <c r="A267" t="str">
        <f>LEFT(DX!B866,FIND(" ",DX!B866,1))</f>
        <v xml:space="preserve">ESPOSITO </v>
      </c>
      <c r="B267" t="str">
        <f>MID(DX!B866,SEARCH(" ",DX!B866,1) + 1,LEN(DX!B866))</f>
        <v>RITA</v>
      </c>
      <c r="C267" t="str">
        <f t="shared" si="4"/>
        <v>ESPOSITO RITA</v>
      </c>
    </row>
    <row r="268" spans="1:3" x14ac:dyDescent="0.25">
      <c r="A268" t="str">
        <f>LEFT(DX!B505,FIND(" ",DX!B505,1))</f>
        <v xml:space="preserve">ETHULPITIYE </v>
      </c>
      <c r="B268" t="str">
        <f>MID(DX!B505,SEARCH(" ",DX!B505,1) + 1,LEN(DX!B505))</f>
        <v>MAHANAMA GAMAGE RAWINDU AWISSHKA</v>
      </c>
      <c r="C268" t="str">
        <f t="shared" si="4"/>
        <v>ETHULPITIYE MAHANAMA GAMAGE RAWINDU AWISSHKA</v>
      </c>
    </row>
    <row r="269" spans="1:3" x14ac:dyDescent="0.25">
      <c r="A269" t="str">
        <f>LEFT(DX!B811,FIND(" ",DX!B811,1))</f>
        <v xml:space="preserve">FACCHETTI </v>
      </c>
      <c r="B269" t="str">
        <f>MID(DX!B811,SEARCH(" ",DX!B811,1) + 1,LEN(DX!B811))</f>
        <v>LINDA</v>
      </c>
      <c r="C269" t="str">
        <f t="shared" si="4"/>
        <v>FACCHETTI LINDA</v>
      </c>
    </row>
    <row r="270" spans="1:3" x14ac:dyDescent="0.25">
      <c r="A270" t="str">
        <f>LEFT(DX!B552,FIND(" ",DX!B552,1))</f>
        <v xml:space="preserve">FACCHINO </v>
      </c>
      <c r="B270" t="str">
        <f>MID(DX!B552,SEARCH(" ",DX!B552,1) + 1,LEN(DX!B552))</f>
        <v>MATTEO</v>
      </c>
      <c r="C270" t="str">
        <f t="shared" si="4"/>
        <v>FACCHINO MATTEO</v>
      </c>
    </row>
    <row r="271" spans="1:3" x14ac:dyDescent="0.25">
      <c r="A271" t="str">
        <f>LEFT(DX!B275,FIND(" ",DX!B275,1))</f>
        <v xml:space="preserve">FAGGIN </v>
      </c>
      <c r="B271" t="str">
        <f>MID(DX!B275,SEARCH(" ",DX!B275,1) + 1,LEN(DX!B275))</f>
        <v>ERIKA</v>
      </c>
      <c r="C271" t="str">
        <f t="shared" si="4"/>
        <v>FAGGIN ERIKA</v>
      </c>
    </row>
    <row r="272" spans="1:3" x14ac:dyDescent="0.25">
      <c r="A272" t="str">
        <f>LEFT(DX!B553,FIND(" ",DX!B553,1))</f>
        <v xml:space="preserve">FAIZAN </v>
      </c>
      <c r="B272" t="str">
        <f>MID(DX!B553,SEARCH(" ",DX!B553,1) + 1,LEN(DX!B553))</f>
        <v>ASLAM</v>
      </c>
      <c r="C272" t="str">
        <f t="shared" si="4"/>
        <v>FAIZAN ASLAM</v>
      </c>
    </row>
    <row r="273" spans="1:3" x14ac:dyDescent="0.25">
      <c r="A273" t="str">
        <f>LEFT(DX!B264,FIND(" ",DX!B264,1))</f>
        <v xml:space="preserve">FALLAHA </v>
      </c>
      <c r="B273" t="str">
        <f>MID(DX!B264,SEARCH(" ",DX!B264,1) + 1,LEN(DX!B264))</f>
        <v>DALIA</v>
      </c>
      <c r="C273" t="str">
        <f t="shared" si="4"/>
        <v>FALLAHA DALIA</v>
      </c>
    </row>
    <row r="274" spans="1:3" x14ac:dyDescent="0.25">
      <c r="A274" t="str">
        <f>LEFT(DX!B20,FIND(" ",DX!B20,1))</f>
        <v xml:space="preserve">FALLAHA </v>
      </c>
      <c r="B274" t="str">
        <f>MID(DX!B20,SEARCH(" ",DX!B20,1) + 1,LEN(DX!B20))</f>
        <v>MAJA</v>
      </c>
      <c r="C274" t="str">
        <f t="shared" si="4"/>
        <v>FALLAHA MAJA</v>
      </c>
    </row>
    <row r="275" spans="1:3" x14ac:dyDescent="0.25">
      <c r="A275" t="str">
        <f>LEFT(DX!B148,FIND(" ",DX!B148,1))</f>
        <v xml:space="preserve">FALLICA </v>
      </c>
      <c r="B275" t="str">
        <f>MID(DX!B148,SEARCH(" ",DX!B148,1) + 1,LEN(DX!B148))</f>
        <v>CHIARA</v>
      </c>
      <c r="C275" t="str">
        <f t="shared" si="4"/>
        <v>FALLICA CHIARA</v>
      </c>
    </row>
    <row r="276" spans="1:3" x14ac:dyDescent="0.25">
      <c r="A276" t="str">
        <f>LEFT(DX!B199,FIND(" ",DX!B199,1))</f>
        <v xml:space="preserve">FALLICA </v>
      </c>
      <c r="B276" t="str">
        <f>MID(DX!B199,SEARCH(" ",DX!B199,1) + 1,LEN(DX!B199))</f>
        <v>GIORGIA</v>
      </c>
      <c r="C276" t="str">
        <f t="shared" si="4"/>
        <v>FALLICA GIORGIA</v>
      </c>
    </row>
    <row r="277" spans="1:3" x14ac:dyDescent="0.25">
      <c r="A277" t="str">
        <f>LEFT(DX!B134,FIND(" ",DX!B134,1))</f>
        <v xml:space="preserve">FARANDA </v>
      </c>
      <c r="B277" t="str">
        <f>MID(DX!B134,SEARCH(" ",DX!B134,1) + 1,LEN(DX!B134))</f>
        <v>FATIMA</v>
      </c>
      <c r="C277" t="str">
        <f t="shared" si="4"/>
        <v>FARANDA FATIMA</v>
      </c>
    </row>
    <row r="278" spans="1:3" x14ac:dyDescent="0.25">
      <c r="A278" t="str">
        <f>LEFT(DX!B555,FIND(" ",DX!B555,1))</f>
        <v xml:space="preserve">FARINA </v>
      </c>
      <c r="B278" t="str">
        <f>MID(DX!B555,SEARCH(" ",DX!B555,1) + 1,LEN(DX!B555))</f>
        <v>ROSARIO GABRIELE</v>
      </c>
      <c r="C278" t="str">
        <f t="shared" si="4"/>
        <v>FARINA ROSARIO GABRIELE</v>
      </c>
    </row>
    <row r="279" spans="1:3" x14ac:dyDescent="0.25">
      <c r="A279" t="str">
        <f>LEFT(DX!B906,FIND(" ",DX!B906,1))</f>
        <v xml:space="preserve">FASANOTTO </v>
      </c>
      <c r="B279" t="str">
        <f>MID(DX!B906,SEARCH(" ",DX!B906,1) + 1,LEN(DX!B906))</f>
        <v>PIERO</v>
      </c>
      <c r="C279" t="str">
        <f t="shared" si="4"/>
        <v>FASANOTTO PIERO</v>
      </c>
    </row>
    <row r="280" spans="1:3" x14ac:dyDescent="0.25">
      <c r="A280" t="str">
        <f>LEFT(DX!B168,FIND(" ",DX!B168,1))</f>
        <v xml:space="preserve">FAVA </v>
      </c>
      <c r="B280" t="str">
        <f>MID(DX!B168,SEARCH(" ",DX!B168,1) + 1,LEN(DX!B168))</f>
        <v>CARLOTTA</v>
      </c>
      <c r="C280" t="str">
        <f t="shared" si="4"/>
        <v>FAVA CARLOTTA</v>
      </c>
    </row>
    <row r="281" spans="1:3" x14ac:dyDescent="0.25">
      <c r="A281" t="str">
        <f>LEFT(DX!B421,FIND(" ",DX!B421,1))</f>
        <v xml:space="preserve">FAVA </v>
      </c>
      <c r="B281" t="str">
        <f>MID(DX!B421,SEARCH(" ",DX!B421,1) + 1,LEN(DX!B421))</f>
        <v>LEONARDO</v>
      </c>
      <c r="C281" t="str">
        <f t="shared" si="4"/>
        <v>FAVA LEONARDO</v>
      </c>
    </row>
    <row r="282" spans="1:3" x14ac:dyDescent="0.25">
      <c r="A282" t="str">
        <f>LEFT(DX!B448,FIND(" ",DX!B448,1))</f>
        <v xml:space="preserve">FELIZIANI </v>
      </c>
      <c r="B282" t="str">
        <f>MID(DX!B448,SEARCH(" ",DX!B448,1) + 1,LEN(DX!B448))</f>
        <v>FRANCESCO</v>
      </c>
      <c r="C282" t="str">
        <f t="shared" si="4"/>
        <v>FELIZIANI FRANCESCO</v>
      </c>
    </row>
    <row r="283" spans="1:3" x14ac:dyDescent="0.25">
      <c r="A283" t="str">
        <f>LEFT(DX!B184,FIND(" ",DX!B184,1))</f>
        <v xml:space="preserve">FELLIN </v>
      </c>
      <c r="B283" t="str">
        <f>MID(DX!B184,SEARCH(" ",DX!B184,1) + 1,LEN(DX!B184))</f>
        <v>RUBEN</v>
      </c>
      <c r="C283" t="str">
        <f t="shared" si="4"/>
        <v>FELLIN RUBEN</v>
      </c>
    </row>
    <row r="284" spans="1:3" x14ac:dyDescent="0.25">
      <c r="A284" t="str">
        <f>LEFT(DX!B475,FIND(" ",DX!B475,1))</f>
        <v xml:space="preserve">FERLITO </v>
      </c>
      <c r="B284" t="str">
        <f>MID(DX!B475,SEARCH(" ",DX!B475,1) + 1,LEN(DX!B475))</f>
        <v>MATTIA</v>
      </c>
      <c r="C284" t="str">
        <f t="shared" si="4"/>
        <v>FERLITO MATTIA</v>
      </c>
    </row>
    <row r="285" spans="1:3" x14ac:dyDescent="0.25">
      <c r="A285" t="str">
        <f>LEFT(DX!B859,FIND(" ",DX!B859,1))</f>
        <v xml:space="preserve">FERRARA </v>
      </c>
      <c r="B285" t="str">
        <f>MID(DX!B859,SEARCH(" ",DX!B859,1) + 1,LEN(DX!B859))</f>
        <v>ILARIA</v>
      </c>
      <c r="C285" t="str">
        <f t="shared" si="4"/>
        <v>FERRARA ILARIA</v>
      </c>
    </row>
    <row r="286" spans="1:3" x14ac:dyDescent="0.25">
      <c r="A286" t="str">
        <f>LEFT(DX!B246,FIND(" ",DX!B246,1))</f>
        <v xml:space="preserve">FERRARETTO </v>
      </c>
      <c r="B286" t="str">
        <f>MID(DX!B246,SEARCH(" ",DX!B246,1) + 1,LEN(DX!B246))</f>
        <v>RICCARDO</v>
      </c>
      <c r="C286" t="str">
        <f t="shared" si="4"/>
        <v>FERRARETTO RICCARDO</v>
      </c>
    </row>
    <row r="287" spans="1:3" x14ac:dyDescent="0.25">
      <c r="A287" t="str">
        <f>LEFT(DX!B657,FIND(" ",DX!B657,1))</f>
        <v xml:space="preserve">FERRARI </v>
      </c>
      <c r="B287" t="str">
        <f>MID(DX!B657,SEARCH(" ",DX!B657,1) + 1,LEN(DX!B657))</f>
        <v>FILIPPO</v>
      </c>
      <c r="C287" t="str">
        <f t="shared" si="4"/>
        <v>FERRARI FILIPPO</v>
      </c>
    </row>
    <row r="288" spans="1:3" x14ac:dyDescent="0.25">
      <c r="A288" t="str">
        <f>LEFT(DX!B782,FIND(" ",DX!B782,1))</f>
        <v xml:space="preserve">FERRARI </v>
      </c>
      <c r="B288" t="str">
        <f>MID(DX!B782,SEARCH(" ",DX!B782,1) + 1,LEN(DX!B782))</f>
        <v>FRANCESCO</v>
      </c>
      <c r="C288" t="str">
        <f t="shared" si="4"/>
        <v>FERRARI FRANCESCO</v>
      </c>
    </row>
    <row r="289" spans="1:3" x14ac:dyDescent="0.25">
      <c r="A289" t="str">
        <f>LEFT(DX!B196,FIND(" ",DX!B196,1))</f>
        <v xml:space="preserve">FERRARO </v>
      </c>
      <c r="B289" t="str">
        <f>MID(DX!B196,SEARCH(" ",DX!B196,1) + 1,LEN(DX!B196))</f>
        <v>LILAC</v>
      </c>
      <c r="C289" t="str">
        <f t="shared" si="4"/>
        <v>FERRARO LILAC</v>
      </c>
    </row>
    <row r="290" spans="1:3" x14ac:dyDescent="0.25">
      <c r="A290" t="str">
        <f>LEFT(DX!B521,FIND(" ",DX!B521,1))</f>
        <v xml:space="preserve">FERRERO </v>
      </c>
      <c r="B290" t="str">
        <f>MID(DX!B521,SEARCH(" ",DX!B521,1) + 1,LEN(DX!B521))</f>
        <v>PIERANGELA</v>
      </c>
      <c r="C290" t="str">
        <f t="shared" si="4"/>
        <v>FERRERO PIERANGELA</v>
      </c>
    </row>
    <row r="291" spans="1:3" x14ac:dyDescent="0.25">
      <c r="A291" t="str">
        <f>LEFT(DX!B78,FIND(" ",DX!B78,1))</f>
        <v xml:space="preserve">FESTA </v>
      </c>
      <c r="B291" t="str">
        <f>MID(DX!B78,SEARCH(" ",DX!B78,1) + 1,LEN(DX!B78))</f>
        <v>FRANCESCA</v>
      </c>
      <c r="C291" t="str">
        <f t="shared" si="4"/>
        <v>FESTA FRANCESCA</v>
      </c>
    </row>
    <row r="292" spans="1:3" x14ac:dyDescent="0.25">
      <c r="A292" t="str">
        <f>LEFT(DX!B613,FIND(" ",DX!B613,1))</f>
        <v xml:space="preserve">FILI' </v>
      </c>
      <c r="B292" t="str">
        <f>MID(DX!B613,SEARCH(" ",DX!B613,1) + 1,LEN(DX!B613))</f>
        <v>GIUSEPPE</v>
      </c>
      <c r="C292" t="str">
        <f t="shared" si="4"/>
        <v>FILI' GIUSEPPE</v>
      </c>
    </row>
    <row r="293" spans="1:3" x14ac:dyDescent="0.25">
      <c r="A293" t="str">
        <f>LEFT(DX!B881,FIND(" ",DX!B881,1))</f>
        <v xml:space="preserve">FINALDI </v>
      </c>
      <c r="B293" t="str">
        <f>MID(DX!B881,SEARCH(" ",DX!B881,1) + 1,LEN(DX!B881))</f>
        <v>MICHELE</v>
      </c>
      <c r="C293" t="str">
        <f t="shared" si="4"/>
        <v>FINALDI MICHELE</v>
      </c>
    </row>
    <row r="294" spans="1:3" x14ac:dyDescent="0.25">
      <c r="A294" t="str">
        <f>LEFT(DX!B22,FIND(" ",DX!B22,1))</f>
        <v xml:space="preserve">FINK </v>
      </c>
      <c r="B294" t="str">
        <f>MID(DX!B22,SEARCH(" ",DX!B22,1) + 1,LEN(DX!B22))</f>
        <v>KATHARINA</v>
      </c>
      <c r="C294" t="str">
        <f t="shared" si="4"/>
        <v>FINK KATHARINA</v>
      </c>
    </row>
    <row r="295" spans="1:3" x14ac:dyDescent="0.25">
      <c r="A295" t="str">
        <f>LEFT(DX!B217,FIND(" ",DX!B217,1))</f>
        <v xml:space="preserve">FIORAVANTI </v>
      </c>
      <c r="B295" t="str">
        <f>MID(DX!B217,SEARCH(" ",DX!B217,1) + 1,LEN(DX!B217))</f>
        <v>FABIANA</v>
      </c>
      <c r="C295" t="str">
        <f t="shared" si="4"/>
        <v>FIORAVANTI FABIANA</v>
      </c>
    </row>
    <row r="296" spans="1:3" x14ac:dyDescent="0.25">
      <c r="A296" t="str">
        <f>LEFT(DX!B324,FIND(" ",DX!B324,1))</f>
        <v xml:space="preserve">FIORE </v>
      </c>
      <c r="B296" t="str">
        <f>MID(DX!B324,SEARCH(" ",DX!B324,1) + 1,LEN(DX!B324))</f>
        <v>GABRIELE</v>
      </c>
      <c r="C296" t="str">
        <f t="shared" si="4"/>
        <v>FIORE GABRIELE</v>
      </c>
    </row>
    <row r="297" spans="1:3" x14ac:dyDescent="0.25">
      <c r="A297" t="str">
        <f>LEFT(DX!B898,FIND(" ",DX!B898,1))</f>
        <v xml:space="preserve">FIORITO </v>
      </c>
      <c r="B297" t="str">
        <f>MID(DX!B898,SEARCH(" ",DX!B898,1) + 1,LEN(DX!B898))</f>
        <v>GIANFRANCESCO</v>
      </c>
      <c r="C297" t="str">
        <f t="shared" si="4"/>
        <v>FIORITO GIANFRANCESCO</v>
      </c>
    </row>
    <row r="298" spans="1:3" x14ac:dyDescent="0.25">
      <c r="A298" t="str">
        <f>LEFT(DX!B262,FIND(" ",DX!B262,1))</f>
        <v xml:space="preserve">FIORITO </v>
      </c>
      <c r="B298" t="str">
        <f>MID(DX!B262,SEARCH(" ",DX!B262,1) + 1,LEN(DX!B262))</f>
        <v>GIULIA</v>
      </c>
      <c r="C298" t="str">
        <f t="shared" si="4"/>
        <v>FIORITO GIULIA</v>
      </c>
    </row>
    <row r="299" spans="1:3" x14ac:dyDescent="0.25">
      <c r="A299" t="str">
        <f>LEFT(DX!B36,FIND(" ",DX!B36,1))</f>
        <v xml:space="preserve">FIORITO </v>
      </c>
      <c r="B299" t="str">
        <f>MID(DX!B36,SEARCH(" ",DX!B36,1) + 1,LEN(DX!B36))</f>
        <v>MARCANTONIO</v>
      </c>
      <c r="C299" t="str">
        <f t="shared" si="4"/>
        <v>FIORITO MARCANTONIO</v>
      </c>
    </row>
    <row r="300" spans="1:3" x14ac:dyDescent="0.25">
      <c r="A300" t="str">
        <f>LEFT(DX!B129,FIND(" ",DX!B129,1))</f>
        <v xml:space="preserve">FLAMET </v>
      </c>
      <c r="B300" t="str">
        <f>MID(DX!B129,SEARCH(" ",DX!B129,1) + 1,LEN(DX!B129))</f>
        <v>NATHALIE</v>
      </c>
      <c r="C300" t="str">
        <f t="shared" si="4"/>
        <v>FLAMET NATHALIE</v>
      </c>
    </row>
    <row r="301" spans="1:3" x14ac:dyDescent="0.25">
      <c r="A301" t="str">
        <f>LEFT(DX!B806,FIND(" ",DX!B806,1))</f>
        <v xml:space="preserve">FLERES </v>
      </c>
      <c r="B301" t="str">
        <f>MID(DX!B806,SEARCH(" ",DX!B806,1) + 1,LEN(DX!B806))</f>
        <v>STEFANIA</v>
      </c>
      <c r="C301" t="str">
        <f t="shared" si="4"/>
        <v>FLERES STEFANIA</v>
      </c>
    </row>
    <row r="302" spans="1:3" x14ac:dyDescent="0.25">
      <c r="A302" t="str">
        <f>LEFT(DX!B182,FIND(" ",DX!B182,1))</f>
        <v xml:space="preserve">FLORIAN </v>
      </c>
      <c r="B302" t="str">
        <f>MID(DX!B182,SEARCH(" ",DX!B182,1) + 1,LEN(DX!B182))</f>
        <v>THOMAS</v>
      </c>
      <c r="C302" t="str">
        <f t="shared" si="4"/>
        <v>FLORIAN THOMAS</v>
      </c>
    </row>
    <row r="303" spans="1:3" x14ac:dyDescent="0.25">
      <c r="A303" t="str">
        <f>LEFT(DX!B847,FIND(" ",DX!B847,1))</f>
        <v xml:space="preserve">FOCHETTI </v>
      </c>
      <c r="B303" t="str">
        <f>MID(DX!B847,SEARCH(" ",DX!B847,1) + 1,LEN(DX!B847))</f>
        <v>ALESSANDRA</v>
      </c>
      <c r="C303" t="str">
        <f t="shared" si="4"/>
        <v>FOCHETTI ALESSANDRA</v>
      </c>
    </row>
    <row r="304" spans="1:3" x14ac:dyDescent="0.25">
      <c r="A304" t="str">
        <f>LEFT(DX!B848,FIND(" ",DX!B848,1))</f>
        <v xml:space="preserve">FOCHETTI </v>
      </c>
      <c r="B304" t="str">
        <f>MID(DX!B848,SEARCH(" ",DX!B848,1) + 1,LEN(DX!B848))</f>
        <v>ALESSANDRA</v>
      </c>
      <c r="C304" t="str">
        <f t="shared" si="4"/>
        <v>FOCHETTI ALESSANDRA</v>
      </c>
    </row>
    <row r="305" spans="1:3" x14ac:dyDescent="0.25">
      <c r="A305" t="str">
        <f>LEFT(DX!B206,FIND(" ",DX!B206,1))</f>
        <v xml:space="preserve">FOCO </v>
      </c>
      <c r="B305" t="str">
        <f>MID(DX!B206,SEARCH(" ",DX!B206,1) + 1,LEN(DX!B206))</f>
        <v>GIUSEPPE</v>
      </c>
      <c r="C305" t="str">
        <f t="shared" si="4"/>
        <v>FOCO GIUSEPPE</v>
      </c>
    </row>
    <row r="306" spans="1:3" x14ac:dyDescent="0.25">
      <c r="A306" t="str">
        <f>LEFT(DX!B236,FIND(" ",DX!B236,1))</f>
        <v xml:space="preserve">FORESTI </v>
      </c>
      <c r="B306" t="str">
        <f>MID(DX!B236,SEARCH(" ",DX!B236,1) + 1,LEN(DX!B236))</f>
        <v>DARIO</v>
      </c>
      <c r="C306" t="str">
        <f t="shared" si="4"/>
        <v>FORESTI DARIO</v>
      </c>
    </row>
    <row r="307" spans="1:3" x14ac:dyDescent="0.25">
      <c r="A307" t="str">
        <f>LEFT(DX!B420,FIND(" ",DX!B420,1))</f>
        <v xml:space="preserve">FORNACIARI </v>
      </c>
      <c r="B307" t="str">
        <f>MID(DX!B420,SEARCH(" ",DX!B420,1) + 1,LEN(DX!B420))</f>
        <v>ILARIA</v>
      </c>
      <c r="C307" t="str">
        <f t="shared" si="4"/>
        <v>FORNACIARI ILARIA</v>
      </c>
    </row>
    <row r="308" spans="1:3" x14ac:dyDescent="0.25">
      <c r="A308" t="str">
        <f>LEFT(DX!B688,FIND(" ",DX!B688,1))</f>
        <v xml:space="preserve">FOSCHETTI </v>
      </c>
      <c r="B308" t="str">
        <f>MID(DX!B688,SEARCH(" ",DX!B688,1) + 1,LEN(DX!B688))</f>
        <v>DALILA</v>
      </c>
      <c r="C308" t="str">
        <f t="shared" si="4"/>
        <v>FOSCHETTI DALILA</v>
      </c>
    </row>
    <row r="309" spans="1:3" x14ac:dyDescent="0.25">
      <c r="A309" t="str">
        <f>LEFT(DX!B656,FIND(" ",DX!B656,1))</f>
        <v xml:space="preserve">FOSCHETTI </v>
      </c>
      <c r="B309" t="str">
        <f>MID(DX!B656,SEARCH(" ",DX!B656,1) + 1,LEN(DX!B656))</f>
        <v>LAURA</v>
      </c>
      <c r="C309" t="str">
        <f t="shared" si="4"/>
        <v>FOSCHETTI LAURA</v>
      </c>
    </row>
    <row r="310" spans="1:3" x14ac:dyDescent="0.25">
      <c r="A310" t="str">
        <f>LEFT(DX!B291,FIND(" ",DX!B291,1))</f>
        <v xml:space="preserve">FOTI </v>
      </c>
      <c r="B310" t="str">
        <f>MID(DX!B291,SEARCH(" ",DX!B291,1) + 1,LEN(DX!B291))</f>
        <v>ADELE</v>
      </c>
      <c r="C310" t="str">
        <f t="shared" si="4"/>
        <v>FOTI ADELE</v>
      </c>
    </row>
    <row r="311" spans="1:3" x14ac:dyDescent="0.25">
      <c r="A311" t="str">
        <f>LEFT(DX!B829,FIND(" ",DX!B829,1))</f>
        <v xml:space="preserve">FRAGNER </v>
      </c>
      <c r="B311" t="str">
        <f>MID(DX!B829,SEARCH(" ",DX!B829,1) + 1,LEN(DX!B829))</f>
        <v>U ROSWITHA</v>
      </c>
      <c r="C311" t="str">
        <f t="shared" si="4"/>
        <v>FRAGNER U ROSWITHA</v>
      </c>
    </row>
    <row r="312" spans="1:3" x14ac:dyDescent="0.25">
      <c r="A312" t="str">
        <f>LEFT(DX!B288,FIND(" ",DX!B288,1))</f>
        <v xml:space="preserve">FRANCESCHINO </v>
      </c>
      <c r="B312" t="str">
        <f>MID(DX!B288,SEARCH(" ",DX!B288,1) + 1,LEN(DX!B288))</f>
        <v>ANDREA</v>
      </c>
      <c r="C312" t="str">
        <f t="shared" si="4"/>
        <v>FRANCESCHINO ANDREA</v>
      </c>
    </row>
    <row r="313" spans="1:3" x14ac:dyDescent="0.25">
      <c r="A313" t="str">
        <f>LEFT(DX!B58,FIND(" ",DX!B58,1))</f>
        <v xml:space="preserve">FRANK </v>
      </c>
      <c r="B313" t="str">
        <f>MID(DX!B58,SEARCH(" ",DX!B58,1) + 1,LEN(DX!B58))</f>
        <v>MATTHIAS</v>
      </c>
      <c r="C313" t="str">
        <f t="shared" si="4"/>
        <v>FRANK MATTHIAS</v>
      </c>
    </row>
    <row r="314" spans="1:3" x14ac:dyDescent="0.25">
      <c r="A314" t="str">
        <f>LEFT(DX!B529,FIND(" ",DX!B529,1))</f>
        <v xml:space="preserve">FREDHOLM </v>
      </c>
      <c r="B314" t="str">
        <f>MID(DX!B529,SEARCH(" ",DX!B529,1) + 1,LEN(DX!B529))</f>
        <v>CLARA</v>
      </c>
      <c r="C314" t="str">
        <f t="shared" si="4"/>
        <v>FREDHOLM CLARA</v>
      </c>
    </row>
    <row r="315" spans="1:3" x14ac:dyDescent="0.25">
      <c r="A315" t="str">
        <f>LEFT(DX!B138,FIND(" ",DX!B138,1))</f>
        <v xml:space="preserve">FREZZA </v>
      </c>
      <c r="B315" t="str">
        <f>MID(DX!B138,SEARCH(" ",DX!B138,1) + 1,LEN(DX!B138))</f>
        <v>FILIPPO</v>
      </c>
      <c r="C315" t="str">
        <f t="shared" si="4"/>
        <v>FREZZA FILIPPO</v>
      </c>
    </row>
    <row r="316" spans="1:3" x14ac:dyDescent="0.25">
      <c r="A316" t="str">
        <f>LEFT(DX!B436,FIND(" ",DX!B436,1))</f>
        <v xml:space="preserve">FRUCI </v>
      </c>
      <c r="B316" t="str">
        <f>MID(DX!B436,SEARCH(" ",DX!B436,1) + 1,LEN(DX!B436))</f>
        <v>MATTEO</v>
      </c>
      <c r="C316" t="str">
        <f t="shared" si="4"/>
        <v>FRUCI MATTEO</v>
      </c>
    </row>
    <row r="317" spans="1:3" x14ac:dyDescent="0.25">
      <c r="A317" t="str">
        <f>LEFT(DX!B400,FIND(" ",DX!B400,1))</f>
        <v xml:space="preserve">FUDA </v>
      </c>
      <c r="B317" t="str">
        <f>MID(DX!B400,SEARCH(" ",DX!B400,1) + 1,LEN(DX!B400))</f>
        <v>MAURIZIO</v>
      </c>
      <c r="C317" t="str">
        <f t="shared" si="4"/>
        <v>FUDA MAURIZIO</v>
      </c>
    </row>
    <row r="318" spans="1:3" x14ac:dyDescent="0.25">
      <c r="A318" t="str">
        <f>LEFT(DX!B226,FIND(" ",DX!B226,1))</f>
        <v xml:space="preserve">FUSTO </v>
      </c>
      <c r="B318" t="str">
        <f>MID(DX!B226,SEARCH(" ",DX!B226,1) + 1,LEN(DX!B226))</f>
        <v>DARIO</v>
      </c>
      <c r="C318" t="str">
        <f t="shared" si="4"/>
        <v>FUSTO DARIO</v>
      </c>
    </row>
    <row r="319" spans="1:3" x14ac:dyDescent="0.25">
      <c r="A319" t="str">
        <f>LEFT(DX!B193,FIND(" ",DX!B193,1))</f>
        <v xml:space="preserve">GALATI </v>
      </c>
      <c r="B319" t="str">
        <f>MID(DX!B193,SEARCH(" ",DX!B193,1) + 1,LEN(DX!B193))</f>
        <v>MATTEO</v>
      </c>
      <c r="C319" t="str">
        <f t="shared" si="4"/>
        <v>GALATI MATTEO</v>
      </c>
    </row>
    <row r="320" spans="1:3" x14ac:dyDescent="0.25">
      <c r="A320" t="str">
        <f>LEFT(DX!B352,FIND(" ",DX!B352,1))</f>
        <v xml:space="preserve">GALDERISI </v>
      </c>
      <c r="B320" t="str">
        <f>MID(DX!B352,SEARCH(" ",DX!B352,1) + 1,LEN(DX!B352))</f>
        <v>ALESSANDRO</v>
      </c>
      <c r="C320" t="str">
        <f t="shared" si="4"/>
        <v>GALDERISI ALESSANDRO</v>
      </c>
    </row>
    <row r="321" spans="1:3" x14ac:dyDescent="0.25">
      <c r="A321" t="str">
        <f>LEFT(DX!B315,FIND(" ",DX!B315,1))</f>
        <v xml:space="preserve">GALIMBERTI </v>
      </c>
      <c r="B321" t="str">
        <f>MID(DX!B315,SEARCH(" ",DX!B315,1) + 1,LEN(DX!B315))</f>
        <v>SOFIA</v>
      </c>
      <c r="C321" t="str">
        <f t="shared" si="4"/>
        <v>GALIMBERTI SOFIA</v>
      </c>
    </row>
    <row r="322" spans="1:3" x14ac:dyDescent="0.25">
      <c r="A322" t="str">
        <f>LEFT(DX!B322,FIND(" ",DX!B322,1))</f>
        <v xml:space="preserve">GALLO </v>
      </c>
      <c r="B322" t="str">
        <f>MID(DX!B322,SEARCH(" ",DX!B322,1) + 1,LEN(DX!B322))</f>
        <v>ENRICO</v>
      </c>
      <c r="C322" t="str">
        <f t="shared" ref="C322:C385" si="5">A322 &amp; B322</f>
        <v>GALLO ENRICO</v>
      </c>
    </row>
    <row r="323" spans="1:3" x14ac:dyDescent="0.25">
      <c r="A323" t="str">
        <f>LEFT(DX!B843,FIND(" ",DX!B843,1))</f>
        <v xml:space="preserve">GALVAGNO </v>
      </c>
      <c r="B323" t="str">
        <f>MID(DX!B843,SEARCH(" ",DX!B843,1) + 1,LEN(DX!B843))</f>
        <v>FRANCESCO</v>
      </c>
      <c r="C323" t="str">
        <f t="shared" si="5"/>
        <v>GALVAGNO FRANCESCO</v>
      </c>
    </row>
    <row r="324" spans="1:3" x14ac:dyDescent="0.25">
      <c r="A324" t="str">
        <f>LEFT(DX!B57,FIND(" ",DX!B57,1))</f>
        <v xml:space="preserve">GAMPER </v>
      </c>
      <c r="B324" t="str">
        <f>MID(DX!B57,SEARCH(" ",DX!B57,1) + 1,LEN(DX!B57))</f>
        <v>JONAS</v>
      </c>
      <c r="C324" t="str">
        <f t="shared" si="5"/>
        <v>GAMPER JONAS</v>
      </c>
    </row>
    <row r="325" spans="1:3" x14ac:dyDescent="0.25">
      <c r="A325" t="str">
        <f>LEFT(DX!B107,FIND(" ",DX!B107,1))</f>
        <v xml:space="preserve">GANDER </v>
      </c>
      <c r="B325" t="str">
        <f>MID(DX!B107,SEARCH(" ",DX!B107,1) + 1,LEN(DX!B107))</f>
        <v>LENA</v>
      </c>
      <c r="C325" t="str">
        <f t="shared" si="5"/>
        <v>GANDER LENA</v>
      </c>
    </row>
    <row r="326" spans="1:3" x14ac:dyDescent="0.25">
      <c r="A326" t="str">
        <f>LEFT(DX!B215,FIND(" ",DX!B215,1))</f>
        <v xml:space="preserve">GAO </v>
      </c>
      <c r="B326" t="str">
        <f>MID(DX!B215,SEARCH(" ",DX!B215,1) + 1,LEN(DX!B215))</f>
        <v>ALESSIO</v>
      </c>
      <c r="C326" t="str">
        <f t="shared" si="5"/>
        <v>GAO ALESSIO</v>
      </c>
    </row>
    <row r="327" spans="1:3" x14ac:dyDescent="0.25">
      <c r="A327" t="str">
        <f>LEFT(DX!B216,FIND(" ",DX!B216,1))</f>
        <v xml:space="preserve">GAO </v>
      </c>
      <c r="B327" t="str">
        <f>MID(DX!B216,SEARCH(" ",DX!B216,1) + 1,LEN(DX!B216))</f>
        <v>GIULIA</v>
      </c>
      <c r="C327" t="str">
        <f t="shared" si="5"/>
        <v>GAO GIULIA</v>
      </c>
    </row>
    <row r="328" spans="1:3" x14ac:dyDescent="0.25">
      <c r="A328" t="str">
        <f>LEFT(DX!B222,FIND(" ",DX!B222,1))</f>
        <v xml:space="preserve">GARAU </v>
      </c>
      <c r="B328" t="str">
        <f>MID(DX!B222,SEARCH(" ",DX!B222,1) + 1,LEN(DX!B222))</f>
        <v>ALESSANDRO</v>
      </c>
      <c r="C328" t="str">
        <f t="shared" si="5"/>
        <v>GARAU ALESSANDRO</v>
      </c>
    </row>
    <row r="329" spans="1:3" x14ac:dyDescent="0.25">
      <c r="A329" t="str">
        <f>LEFT(DX!B768,FIND(" ",DX!B768,1))</f>
        <v xml:space="preserve">GARGALLO </v>
      </c>
      <c r="B329" t="str">
        <f>MID(DX!B768,SEARCH(" ",DX!B768,1) + 1,LEN(DX!B768))</f>
        <v>DI CASTEL LENTINI DIEGO</v>
      </c>
      <c r="C329" t="str">
        <f t="shared" si="5"/>
        <v>GARGALLO DI CASTEL LENTINI DIEGO</v>
      </c>
    </row>
    <row r="330" spans="1:3" x14ac:dyDescent="0.25">
      <c r="A330" t="str">
        <f>LEFT(DX!B17,FIND(" ",DX!B17,1))</f>
        <v xml:space="preserve">GARINO </v>
      </c>
      <c r="B330" t="str">
        <f>MID(DX!B17,SEARCH(" ",DX!B17,1) + 1,LEN(DX!B17))</f>
        <v>SILVIA</v>
      </c>
      <c r="C330" t="str">
        <f t="shared" si="5"/>
        <v>GARINO SILVIA</v>
      </c>
    </row>
    <row r="331" spans="1:3" x14ac:dyDescent="0.25">
      <c r="A331" t="str">
        <f>LEFT(DX!B210,FIND(" ",DX!B210,1))</f>
        <v xml:space="preserve">GAVAZZENI </v>
      </c>
      <c r="B331" t="str">
        <f>MID(DX!B210,SEARCH(" ",DX!B210,1) + 1,LEN(DX!B210))</f>
        <v>ANDREA</v>
      </c>
      <c r="C331" t="str">
        <f t="shared" si="5"/>
        <v>GAVAZZENI ANDREA</v>
      </c>
    </row>
    <row r="332" spans="1:3" x14ac:dyDescent="0.25">
      <c r="A332" t="str">
        <f>LEFT(DX!B878,FIND(" ",DX!B878,1))</f>
        <v xml:space="preserve">GAVAZZI </v>
      </c>
      <c r="B332" t="str">
        <f>MID(DX!B878,SEARCH(" ",DX!B878,1) + 1,LEN(DX!B878))</f>
        <v>FEDERICA</v>
      </c>
      <c r="C332" t="str">
        <f t="shared" si="5"/>
        <v>GAVAZZI FEDERICA</v>
      </c>
    </row>
    <row r="333" spans="1:3" x14ac:dyDescent="0.25">
      <c r="A333" t="str">
        <f>LEFT(DX!B548,FIND(" ",DX!B548,1))</f>
        <v xml:space="preserve">GAZIANO </v>
      </c>
      <c r="B333" t="str">
        <f>MID(DX!B548,SEARCH(" ",DX!B548,1) + 1,LEN(DX!B548))</f>
        <v>ANNA</v>
      </c>
      <c r="C333" t="str">
        <f t="shared" si="5"/>
        <v>GAZIANO ANNA</v>
      </c>
    </row>
    <row r="334" spans="1:3" x14ac:dyDescent="0.25">
      <c r="A334" t="str">
        <f>LEFT(DX!B645,FIND(" ",DX!B645,1))</f>
        <v xml:space="preserve">GAZZOLI </v>
      </c>
      <c r="B334" t="str">
        <f>MID(DX!B645,SEARCH(" ",DX!B645,1) + 1,LEN(DX!B645))</f>
        <v>SIMONE</v>
      </c>
      <c r="C334" t="str">
        <f t="shared" si="5"/>
        <v>GAZZOLI SIMONE</v>
      </c>
    </row>
    <row r="335" spans="1:3" x14ac:dyDescent="0.25">
      <c r="A335" t="str">
        <f>LEFT(DX!B160,FIND(" ",DX!B160,1))</f>
        <v xml:space="preserve">GENNARO </v>
      </c>
      <c r="B335" t="str">
        <f>MID(DX!B160,SEARCH(" ",DX!B160,1) + 1,LEN(DX!B160))</f>
        <v>ALESSIO</v>
      </c>
      <c r="C335" t="str">
        <f t="shared" si="5"/>
        <v>GENNARO ALESSIO</v>
      </c>
    </row>
    <row r="336" spans="1:3" x14ac:dyDescent="0.25">
      <c r="A336" t="str">
        <f>LEFT(DX!B240,FIND(" ",DX!B240,1))</f>
        <v xml:space="preserve">GENNARO </v>
      </c>
      <c r="B336" t="str">
        <f>MID(DX!B240,SEARCH(" ",DX!B240,1) + 1,LEN(DX!B240))</f>
        <v>ALFREDO</v>
      </c>
      <c r="C336" t="str">
        <f t="shared" si="5"/>
        <v>GENNARO ALFREDO</v>
      </c>
    </row>
    <row r="337" spans="1:3" x14ac:dyDescent="0.25">
      <c r="A337" t="str">
        <f>LEFT(DX!B819,FIND(" ",DX!B819,1))</f>
        <v xml:space="preserve">GIACHINO </v>
      </c>
      <c r="B337" t="str">
        <f>MID(DX!B819,SEARCH(" ",DX!B819,1) + 1,LEN(DX!B819))</f>
        <v>MARIA</v>
      </c>
      <c r="C337" t="str">
        <f t="shared" si="5"/>
        <v>GIACHINO MARIA</v>
      </c>
    </row>
    <row r="338" spans="1:3" x14ac:dyDescent="0.25">
      <c r="A338" t="str">
        <f>LEFT(DX!B278,FIND(" ",DX!B278,1))</f>
        <v xml:space="preserve">GIACOMANTONIO </v>
      </c>
      <c r="B338" t="str">
        <f>MID(DX!B278,SEARCH(" ",DX!B278,1) + 1,LEN(DX!B278))</f>
        <v>MARTINA</v>
      </c>
      <c r="C338" t="str">
        <f t="shared" si="5"/>
        <v>GIACOMANTONIO MARTINA</v>
      </c>
    </row>
    <row r="339" spans="1:3" x14ac:dyDescent="0.25">
      <c r="A339" t="str">
        <f>LEFT(DX!B483,FIND(" ",DX!B483,1))</f>
        <v xml:space="preserve">GIACOMANTONIO </v>
      </c>
      <c r="B339" t="str">
        <f>MID(DX!B483,SEARCH(" ",DX!B483,1) + 1,LEN(DX!B483))</f>
        <v>MIRIAM</v>
      </c>
      <c r="C339" t="str">
        <f t="shared" si="5"/>
        <v>GIACOMANTONIO MIRIAM</v>
      </c>
    </row>
    <row r="340" spans="1:3" x14ac:dyDescent="0.25">
      <c r="A340" t="str">
        <f>LEFT(DX!B372,FIND(" ",DX!B372,1))</f>
        <v xml:space="preserve">GIACOMANTONIO </v>
      </c>
      <c r="B340" t="str">
        <f>MID(DX!B372,SEARCH(" ",DX!B372,1) + 1,LEN(DX!B372))</f>
        <v>VALENTINA</v>
      </c>
      <c r="C340" t="str">
        <f t="shared" si="5"/>
        <v>GIACOMANTONIO VALENTINA</v>
      </c>
    </row>
    <row r="341" spans="1:3" x14ac:dyDescent="0.25">
      <c r="A341" t="str">
        <f>LEFT(DX!B537,FIND(" ",DX!B537,1))</f>
        <v xml:space="preserve">GIACOMELLO </v>
      </c>
      <c r="B341" t="str">
        <f>MID(DX!B537,SEARCH(" ",DX!B537,1) + 1,LEN(DX!B537))</f>
        <v>MATTEO</v>
      </c>
      <c r="C341" t="str">
        <f t="shared" si="5"/>
        <v>GIACOMELLO MATTEO</v>
      </c>
    </row>
    <row r="342" spans="1:3" x14ac:dyDescent="0.25">
      <c r="A342" t="str">
        <f>LEFT(DX!B530,FIND(" ",DX!B530,1))</f>
        <v xml:space="preserve">GIAMPAOLI </v>
      </c>
      <c r="B342" t="str">
        <f>MID(DX!B530,SEARCH(" ",DX!B530,1) + 1,LEN(DX!B530))</f>
        <v>FILIPPO</v>
      </c>
      <c r="C342" t="str">
        <f t="shared" si="5"/>
        <v>GIAMPAOLI FILIPPO</v>
      </c>
    </row>
    <row r="343" spans="1:3" x14ac:dyDescent="0.25">
      <c r="A343" t="str">
        <f>LEFT(DX!B486,FIND(" ",DX!B486,1))</f>
        <v xml:space="preserve">GIANCIOTTA </v>
      </c>
      <c r="B343" t="str">
        <f>MID(DX!B486,SEARCH(" ",DX!B486,1) + 1,LEN(DX!B486))</f>
        <v>NICOLÒ PIO</v>
      </c>
      <c r="C343" t="str">
        <f t="shared" si="5"/>
        <v>GIANCIOTTA NICOLÒ PIO</v>
      </c>
    </row>
    <row r="344" spans="1:3" x14ac:dyDescent="0.25">
      <c r="A344" t="str">
        <f>LEFT(DX!B171,FIND(" ",DX!B171,1))</f>
        <v xml:space="preserve">GIARDINARO </v>
      </c>
      <c r="B344" t="str">
        <f>MID(DX!B171,SEARCH(" ",DX!B171,1) + 1,LEN(DX!B171))</f>
        <v>MARIA</v>
      </c>
      <c r="C344" t="str">
        <f t="shared" si="5"/>
        <v>GIARDINARO MARIA</v>
      </c>
    </row>
    <row r="345" spans="1:3" x14ac:dyDescent="0.25">
      <c r="A345" t="str">
        <f>LEFT(DX!B354,FIND(" ",DX!B354,1))</f>
        <v xml:space="preserve">GIGLIOLI </v>
      </c>
      <c r="B345" t="str">
        <f>MID(DX!B354,SEARCH(" ",DX!B354,1) + 1,LEN(DX!B354))</f>
        <v>LUCA</v>
      </c>
      <c r="C345" t="str">
        <f t="shared" si="5"/>
        <v>GIGLIOLI LUCA</v>
      </c>
    </row>
    <row r="346" spans="1:3" x14ac:dyDescent="0.25">
      <c r="A346" t="str">
        <f>LEFT(DX!B270,FIND(" ",DX!B270,1))</f>
        <v xml:space="preserve">GIORDANO </v>
      </c>
      <c r="B346" t="str">
        <f>MID(DX!B270,SEARCH(" ",DX!B270,1) + 1,LEN(DX!B270))</f>
        <v>IRENE</v>
      </c>
      <c r="C346" t="str">
        <f t="shared" si="5"/>
        <v>GIORDANO IRENE</v>
      </c>
    </row>
    <row r="347" spans="1:3" x14ac:dyDescent="0.25">
      <c r="A347" t="str">
        <f>LEFT(DX!B577,FIND(" ",DX!B577,1))</f>
        <v xml:space="preserve">GITTO </v>
      </c>
      <c r="B347" t="str">
        <f>MID(DX!B577,SEARCH(" ",DX!B577,1) + 1,LEN(DX!B577))</f>
        <v>FRANCESCO</v>
      </c>
      <c r="C347" t="str">
        <f t="shared" si="5"/>
        <v>GITTO FRANCESCO</v>
      </c>
    </row>
    <row r="348" spans="1:3" x14ac:dyDescent="0.25">
      <c r="A348" t="str">
        <f>LEFT(DX!B444,FIND(" ",DX!B444,1))</f>
        <v xml:space="preserve">GIUFFRIDA </v>
      </c>
      <c r="B348" t="str">
        <f>MID(DX!B444,SEARCH(" ",DX!B444,1) + 1,LEN(DX!B444))</f>
        <v>GIULIA</v>
      </c>
      <c r="C348" t="str">
        <f t="shared" si="5"/>
        <v>GIUFFRIDA GIULIA</v>
      </c>
    </row>
    <row r="349" spans="1:3" x14ac:dyDescent="0.25">
      <c r="A349" t="str">
        <f>LEFT(DX!B634,FIND(" ",DX!B634,1))</f>
        <v xml:space="preserve">GIUPPONI </v>
      </c>
      <c r="B349" t="str">
        <f>MID(DX!B634,SEARCH(" ",DX!B634,1) + 1,LEN(DX!B634))</f>
        <v>ALICE</v>
      </c>
      <c r="C349" t="str">
        <f t="shared" si="5"/>
        <v>GIUPPONI ALICE</v>
      </c>
    </row>
    <row r="350" spans="1:3" x14ac:dyDescent="0.25">
      <c r="A350" t="str">
        <f>LEFT(DX!B775,FIND(" ",DX!B775,1))</f>
        <v xml:space="preserve">GOBBATO </v>
      </c>
      <c r="B350" t="str">
        <f>MID(DX!B775,SEARCH(" ",DX!B775,1) + 1,LEN(DX!B775))</f>
        <v>JESSICA</v>
      </c>
      <c r="C350" t="str">
        <f t="shared" si="5"/>
        <v>GOBBATO JESSICA</v>
      </c>
    </row>
    <row r="351" spans="1:3" x14ac:dyDescent="0.25">
      <c r="A351" t="str">
        <f>LEFT(DX!B741,FIND(" ",DX!B741,1))</f>
        <v xml:space="preserve">GOLLA </v>
      </c>
      <c r="B351" t="str">
        <f>MID(DX!B741,SEARCH(" ",DX!B741,1) + 1,LEN(DX!B741))</f>
        <v>VEERA VENKATA</v>
      </c>
      <c r="C351" t="str">
        <f t="shared" si="5"/>
        <v>GOLLA VEERA VENKATA</v>
      </c>
    </row>
    <row r="352" spans="1:3" x14ac:dyDescent="0.25">
      <c r="A352" t="str">
        <f>LEFT(DX!B332,FIND(" ",DX!B332,1))</f>
        <v xml:space="preserve">GOTELLI </v>
      </c>
      <c r="B352" t="str">
        <f>MID(DX!B332,SEARCH(" ",DX!B332,1) + 1,LEN(DX!B332))</f>
        <v>RICCARDO</v>
      </c>
      <c r="C352" t="str">
        <f t="shared" si="5"/>
        <v>GOTELLI RICCARDO</v>
      </c>
    </row>
    <row r="353" spans="1:3" x14ac:dyDescent="0.25">
      <c r="A353" t="str">
        <f>LEFT(DX!B575,FIND(" ",DX!B575,1))</f>
        <v xml:space="preserve">GOZZI </v>
      </c>
      <c r="B353" t="str">
        <f>MID(DX!B575,SEARCH(" ",DX!B575,1) + 1,LEN(DX!B575))</f>
        <v>HANNES</v>
      </c>
      <c r="C353" t="str">
        <f t="shared" si="5"/>
        <v>GOZZI HANNES</v>
      </c>
    </row>
    <row r="354" spans="1:3" x14ac:dyDescent="0.25">
      <c r="A354" t="str">
        <f>LEFT(DX!B31,FIND(" ",DX!B31,1))</f>
        <v xml:space="preserve">GOZZINI </v>
      </c>
      <c r="B354" t="str">
        <f>MID(DX!B31,SEARCH(" ",DX!B31,1) + 1,LEN(DX!B31))</f>
        <v>ALESSANDRO</v>
      </c>
      <c r="C354" t="str">
        <f t="shared" si="5"/>
        <v>GOZZINI ALESSANDRO</v>
      </c>
    </row>
    <row r="355" spans="1:3" x14ac:dyDescent="0.25">
      <c r="A355" t="str">
        <f>LEFT(DX!B38,FIND(" ",DX!B38,1))</f>
        <v xml:space="preserve">GOZZINI </v>
      </c>
      <c r="B355" t="str">
        <f>MID(DX!B38,SEARCH(" ",DX!B38,1) + 1,LEN(DX!B38))</f>
        <v>GIORGIO</v>
      </c>
      <c r="C355" t="str">
        <f t="shared" si="5"/>
        <v>GOZZINI GIORGIO</v>
      </c>
    </row>
    <row r="356" spans="1:3" x14ac:dyDescent="0.25">
      <c r="A356" t="str">
        <f>LEFT(DX!B140,FIND(" ",DX!B140,1))</f>
        <v xml:space="preserve">GRASSO </v>
      </c>
      <c r="B356" t="str">
        <f>MID(DX!B140,SEARCH(" ",DX!B140,1) + 1,LEN(DX!B140))</f>
        <v>MICHELA</v>
      </c>
      <c r="C356" t="str">
        <f t="shared" si="5"/>
        <v>GRASSO MICHELA</v>
      </c>
    </row>
    <row r="357" spans="1:3" x14ac:dyDescent="0.25">
      <c r="A357" t="str">
        <f>LEFT(DX!B425,FIND(" ",DX!B425,1))</f>
        <v xml:space="preserve">GRATTAROLA </v>
      </c>
      <c r="B357" t="str">
        <f>MID(DX!B425,SEARCH(" ",DX!B425,1) + 1,LEN(DX!B425))</f>
        <v>VALERIO</v>
      </c>
      <c r="C357" t="str">
        <f t="shared" si="5"/>
        <v>GRATTAROLA VALERIO</v>
      </c>
    </row>
    <row r="358" spans="1:3" x14ac:dyDescent="0.25">
      <c r="A358" t="str">
        <f>LEFT(DX!B785,FIND(" ",DX!B785,1))</f>
        <v xml:space="preserve">GRAVINA </v>
      </c>
      <c r="B358" t="str">
        <f>MID(DX!B785,SEARCH(" ",DX!B785,1) + 1,LEN(DX!B785))</f>
        <v>CHIARA</v>
      </c>
      <c r="C358" t="str">
        <f t="shared" si="5"/>
        <v>GRAVINA CHIARA</v>
      </c>
    </row>
    <row r="359" spans="1:3" x14ac:dyDescent="0.25">
      <c r="A359" t="str">
        <f>LEFT(DX!B70,FIND(" ",DX!B70,1))</f>
        <v xml:space="preserve">GRECO </v>
      </c>
      <c r="B359" t="str">
        <f>MID(DX!B70,SEARCH(" ",DX!B70,1) + 1,LEN(DX!B70))</f>
        <v>GIOVANNI</v>
      </c>
      <c r="C359" t="str">
        <f t="shared" si="5"/>
        <v>GRECO GIOVANNI</v>
      </c>
    </row>
    <row r="360" spans="1:3" x14ac:dyDescent="0.25">
      <c r="A360" t="str">
        <f>LEFT(DX!B147,FIND(" ",DX!B147,1))</f>
        <v xml:space="preserve">GROTTI </v>
      </c>
      <c r="B360" t="str">
        <f>MID(DX!B147,SEARCH(" ",DX!B147,1) + 1,LEN(DX!B147))</f>
        <v>ELISA</v>
      </c>
      <c r="C360" t="str">
        <f t="shared" si="5"/>
        <v>GROTTI ELISA</v>
      </c>
    </row>
    <row r="361" spans="1:3" x14ac:dyDescent="0.25">
      <c r="A361" t="str">
        <f>LEFT(DX!B265,FIND(" ",DX!B265,1))</f>
        <v xml:space="preserve">GROTTI </v>
      </c>
      <c r="B361" t="str">
        <f>MID(DX!B265,SEARCH(" ",DX!B265,1) + 1,LEN(DX!B265))</f>
        <v>MASSIMO</v>
      </c>
      <c r="C361" t="str">
        <f t="shared" si="5"/>
        <v>GROTTI MASSIMO</v>
      </c>
    </row>
    <row r="362" spans="1:3" x14ac:dyDescent="0.25">
      <c r="A362" t="str">
        <f>LEFT(DX!B796,FIND(" ",DX!B796,1))</f>
        <v xml:space="preserve">GRUBER </v>
      </c>
      <c r="B362" t="str">
        <f>MID(DX!B796,SEARCH(" ",DX!B796,1) + 1,LEN(DX!B796))</f>
        <v>ALINA</v>
      </c>
      <c r="C362" t="str">
        <f t="shared" si="5"/>
        <v>GRUBER ALINA</v>
      </c>
    </row>
    <row r="363" spans="1:3" x14ac:dyDescent="0.25">
      <c r="A363" t="str">
        <f>LEFT(DX!B675,FIND(" ",DX!B675,1))</f>
        <v xml:space="preserve">GRUBER </v>
      </c>
      <c r="B363" t="str">
        <f>MID(DX!B675,SEARCH(" ",DX!B675,1) + 1,LEN(DX!B675))</f>
        <v>JULIA</v>
      </c>
      <c r="C363" t="str">
        <f t="shared" si="5"/>
        <v>GRUBER JULIA</v>
      </c>
    </row>
    <row r="364" spans="1:3" x14ac:dyDescent="0.25">
      <c r="A364" t="str">
        <f>LEFT(DX!B722,FIND(" ",DX!B722,1))</f>
        <v xml:space="preserve">GUAN </v>
      </c>
      <c r="B364" t="str">
        <f>MID(DX!B722,SEARCH(" ",DX!B722,1) + 1,LEN(DX!B722))</f>
        <v>ANDY</v>
      </c>
      <c r="C364" t="str">
        <f t="shared" si="5"/>
        <v>GUAN ANDY</v>
      </c>
    </row>
    <row r="365" spans="1:3" x14ac:dyDescent="0.25">
      <c r="A365" t="str">
        <f>LEFT(DX!B328,FIND(" ",DX!B328,1))</f>
        <v xml:space="preserve">GUARISE </v>
      </c>
      <c r="B365" t="str">
        <f>MID(DX!B328,SEARCH(" ",DX!B328,1) + 1,LEN(DX!B328))</f>
        <v>FRANCESCO</v>
      </c>
      <c r="C365" t="str">
        <f t="shared" si="5"/>
        <v>GUARISE FRANCESCO</v>
      </c>
    </row>
    <row r="366" spans="1:3" x14ac:dyDescent="0.25">
      <c r="A366" t="str">
        <f>LEFT(DX!B179,FIND(" ",DX!B179,1))</f>
        <v xml:space="preserve">GUARNERI </v>
      </c>
      <c r="B366" t="str">
        <f>MID(DX!B179,SEARCH(" ",DX!B179,1) + 1,LEN(DX!B179))</f>
        <v>IRENE</v>
      </c>
      <c r="C366" t="str">
        <f t="shared" si="5"/>
        <v>GUARNERI IRENE</v>
      </c>
    </row>
    <row r="367" spans="1:3" x14ac:dyDescent="0.25">
      <c r="A367" t="str">
        <f>LEFT(DX!B693,FIND(" ",DX!B693,1))</f>
        <v xml:space="preserve">GUERRERO </v>
      </c>
      <c r="B367" t="str">
        <f>MID(DX!B693,SEARCH(" ",DX!B693,1) + 1,LEN(DX!B693))</f>
        <v>CADENA STEFANY VERUSKA</v>
      </c>
      <c r="C367" t="str">
        <f t="shared" si="5"/>
        <v>GUERRERO CADENA STEFANY VERUSKA</v>
      </c>
    </row>
    <row r="368" spans="1:3" x14ac:dyDescent="0.25">
      <c r="A368" t="str">
        <f>LEFT(DX!B227,FIND(" ",DX!B227,1))</f>
        <v xml:space="preserve">GUGLIELMINO </v>
      </c>
      <c r="B368" t="str">
        <f>MID(DX!B227,SEARCH(" ",DX!B227,1) + 1,LEN(DX!B227))</f>
        <v>ANNA AGATA</v>
      </c>
      <c r="C368" t="str">
        <f t="shared" si="5"/>
        <v>GUGLIELMINO ANNA AGATA</v>
      </c>
    </row>
    <row r="369" spans="1:3" x14ac:dyDescent="0.25">
      <c r="A369" t="str">
        <f>LEFT(DX!B355,FIND(" ",DX!B355,1))</f>
        <v xml:space="preserve">GUGLIOTTA </v>
      </c>
      <c r="B369" t="str">
        <f>MID(DX!B355,SEARCH(" ",DX!B355,1) + 1,LEN(DX!B355))</f>
        <v>MARIA FRANCESCA</v>
      </c>
      <c r="C369" t="str">
        <f t="shared" si="5"/>
        <v>GUGLIOTTA MARIA FRANCESCA</v>
      </c>
    </row>
    <row r="370" spans="1:3" x14ac:dyDescent="0.25">
      <c r="A370" t="str">
        <f>LEFT(DX!B323,FIND(" ",DX!B323,1))</f>
        <v xml:space="preserve">GUNSCH </v>
      </c>
      <c r="B370" t="str">
        <f>MID(DX!B323,SEARCH(" ",DX!B323,1) + 1,LEN(DX!B323))</f>
        <v>ALEXANDRA</v>
      </c>
      <c r="C370" t="str">
        <f t="shared" si="5"/>
        <v>GUNSCH ALEXANDRA</v>
      </c>
    </row>
    <row r="371" spans="1:3" x14ac:dyDescent="0.25">
      <c r="A371" t="str">
        <f>LEFT(DX!B113,FIND(" ",DX!B113,1))</f>
        <v xml:space="preserve">GURSCHLER </v>
      </c>
      <c r="B371" t="str">
        <f>MID(DX!B113,SEARCH(" ",DX!B113,1) + 1,LEN(DX!B113))</f>
        <v>JAN</v>
      </c>
      <c r="C371" t="str">
        <f t="shared" si="5"/>
        <v>GURSCHLER JAN</v>
      </c>
    </row>
    <row r="372" spans="1:3" x14ac:dyDescent="0.25">
      <c r="A372" t="str">
        <f>LEFT(DX!B99,FIND(" ",DX!B99,1))</f>
        <v xml:space="preserve">GUSELLA </v>
      </c>
      <c r="B372" t="str">
        <f>MID(DX!B99,SEARCH(" ",DX!B99,1) + 1,LEN(DX!B99))</f>
        <v>MATTEO</v>
      </c>
      <c r="C372" t="str">
        <f t="shared" si="5"/>
        <v>GUSELLA MATTEO</v>
      </c>
    </row>
    <row r="373" spans="1:3" x14ac:dyDescent="0.25">
      <c r="A373" t="str">
        <f>LEFT(DX!B395,FIND(" ",DX!B395,1))</f>
        <v xml:space="preserve">GUZZAGO </v>
      </c>
      <c r="B373" t="str">
        <f>MID(DX!B395,SEARCH(" ",DX!B395,1) + 1,LEN(DX!B395))</f>
        <v>ALBERTO</v>
      </c>
      <c r="C373" t="str">
        <f t="shared" si="5"/>
        <v>GUZZAGO ALBERTO</v>
      </c>
    </row>
    <row r="374" spans="1:3" x14ac:dyDescent="0.25">
      <c r="A374" t="str">
        <f>LEFT(DX!B157,FIND(" ",DX!B157,1))</f>
        <v xml:space="preserve">HABICHER </v>
      </c>
      <c r="B374" t="str">
        <f>MID(DX!B157,SEARCH(" ",DX!B157,1) + 1,LEN(DX!B157))</f>
        <v>JULA</v>
      </c>
      <c r="C374" t="str">
        <f t="shared" si="5"/>
        <v>HABICHER JULA</v>
      </c>
    </row>
    <row r="375" spans="1:3" x14ac:dyDescent="0.25">
      <c r="A375" t="str">
        <f>LEFT(DX!B538,FIND(" ",DX!B538,1))</f>
        <v xml:space="preserve">HABICHER </v>
      </c>
      <c r="B375" t="str">
        <f>MID(DX!B538,SEARCH(" ",DX!B538,1) + 1,LEN(DX!B538))</f>
        <v>LUKAS</v>
      </c>
      <c r="C375" t="str">
        <f t="shared" si="5"/>
        <v>HABICHER LUKAS</v>
      </c>
    </row>
    <row r="376" spans="1:3" x14ac:dyDescent="0.25">
      <c r="A376" t="str">
        <f>LEFT(DX!B506,FIND(" ",DX!B506,1))</f>
        <v xml:space="preserve">HAGIU </v>
      </c>
      <c r="B376" t="str">
        <f>MID(DX!B506,SEARCH(" ",DX!B506,1) + 1,LEN(DX!B506))</f>
        <v>MIHAI DUMITRU</v>
      </c>
      <c r="C376" t="str">
        <f t="shared" si="5"/>
        <v>HAGIU MIHAI DUMITRU</v>
      </c>
    </row>
    <row r="377" spans="1:3" x14ac:dyDescent="0.25">
      <c r="A377" t="str">
        <f>LEFT(DX!B367,FIND(" ",DX!B367,1))</f>
        <v xml:space="preserve">HAGIU </v>
      </c>
      <c r="B377" t="str">
        <f>MID(DX!B367,SEARCH(" ",DX!B367,1) + 1,LEN(DX!B367))</f>
        <v>TRANDAFIRA MARICELA</v>
      </c>
      <c r="C377" t="str">
        <f t="shared" si="5"/>
        <v>HAGIU TRANDAFIRA MARICELA</v>
      </c>
    </row>
    <row r="378" spans="1:3" x14ac:dyDescent="0.25">
      <c r="A378" t="str">
        <f>LEFT(DX!B21,FIND(" ",DX!B21,1))</f>
        <v xml:space="preserve">HAMZA </v>
      </c>
      <c r="B378" t="str">
        <f>MID(DX!B21,SEARCH(" ",DX!B21,1) + 1,LEN(DX!B21))</f>
        <v>YASMINE</v>
      </c>
      <c r="C378" t="str">
        <f t="shared" si="5"/>
        <v>HAMZA YASMINE</v>
      </c>
    </row>
    <row r="379" spans="1:3" x14ac:dyDescent="0.25">
      <c r="A379" t="str">
        <f>LEFT(DX!B239,FIND(" ",DX!B239,1))</f>
        <v xml:space="preserve">HOFER </v>
      </c>
      <c r="B379" t="str">
        <f>MID(DX!B239,SEARCH(" ",DX!B239,1) + 1,LEN(DX!B239))</f>
        <v>MARKUS</v>
      </c>
      <c r="C379" t="str">
        <f t="shared" si="5"/>
        <v>HOFER MARKUS</v>
      </c>
    </row>
    <row r="380" spans="1:3" x14ac:dyDescent="0.25">
      <c r="A380" t="str">
        <f>LEFT(DX!B61,FIND(" ",DX!B61,1))</f>
        <v xml:space="preserve">HOFER </v>
      </c>
      <c r="B380" t="str">
        <f>MID(DX!B61,SEARCH(" ",DX!B61,1) + 1,LEN(DX!B61))</f>
        <v>MATHIAS</v>
      </c>
      <c r="C380" t="str">
        <f t="shared" si="5"/>
        <v>HOFER MATHIAS</v>
      </c>
    </row>
    <row r="381" spans="1:3" x14ac:dyDescent="0.25">
      <c r="A381" t="str">
        <f>LEFT(DX!B223,FIND(" ",DX!B223,1))</f>
        <v xml:space="preserve">HOHENEGGER </v>
      </c>
      <c r="B381" t="str">
        <f>MID(DX!B223,SEARCH(" ",DX!B223,1) + 1,LEN(DX!B223))</f>
        <v>ANNA</v>
      </c>
      <c r="C381" t="str">
        <f t="shared" si="5"/>
        <v>HOHENEGGER ANNA</v>
      </c>
    </row>
    <row r="382" spans="1:3" x14ac:dyDescent="0.25">
      <c r="A382" t="str">
        <f>LEFT(DX!B758,FIND(" ",DX!B758,1))</f>
        <v xml:space="preserve">IACONA </v>
      </c>
      <c r="B382" t="str">
        <f>MID(DX!B758,SEARCH(" ",DX!B758,1) + 1,LEN(DX!B758))</f>
        <v>ANTONIO MARIA PIO</v>
      </c>
      <c r="C382" t="str">
        <f t="shared" si="5"/>
        <v>IACONA ANTONIO MARIA PIO</v>
      </c>
    </row>
    <row r="383" spans="1:3" x14ac:dyDescent="0.25">
      <c r="A383" t="str">
        <f>LEFT(DX!B888,FIND(" ",DX!B888,1))</f>
        <v xml:space="preserve">IACOVELLA </v>
      </c>
      <c r="B383" t="str">
        <f>MID(DX!B888,SEARCH(" ",DX!B888,1) + 1,LEN(DX!B888))</f>
        <v>CARMINE</v>
      </c>
      <c r="C383" t="str">
        <f t="shared" si="5"/>
        <v>IACOVELLA CARMINE</v>
      </c>
    </row>
    <row r="384" spans="1:3" x14ac:dyDescent="0.25">
      <c r="A384" t="str">
        <f>LEFT(DX!B804,FIND(" ",DX!B804,1))</f>
        <v xml:space="preserve">IANDOLI </v>
      </c>
      <c r="B384" t="str">
        <f>MID(DX!B804,SEARCH(" ",DX!B804,1) + 1,LEN(DX!B804))</f>
        <v>GINA</v>
      </c>
      <c r="C384" t="str">
        <f t="shared" si="5"/>
        <v>IANDOLI GINA</v>
      </c>
    </row>
    <row r="385" spans="1:3" x14ac:dyDescent="0.25">
      <c r="A385" t="str">
        <f>LEFT(DX!B790,FIND(" ",DX!B790,1))</f>
        <v xml:space="preserve">IATOSTI </v>
      </c>
      <c r="B385" t="str">
        <f>MID(DX!B790,SEARCH(" ",DX!B790,1) + 1,LEN(DX!B790))</f>
        <v>ENRICO</v>
      </c>
      <c r="C385" t="str">
        <f t="shared" si="5"/>
        <v>IATOSTI ENRICO</v>
      </c>
    </row>
    <row r="386" spans="1:3" x14ac:dyDescent="0.25">
      <c r="A386" t="str">
        <f>LEFT(DX!B96,FIND(" ",DX!B96,1))</f>
        <v xml:space="preserve">IATRINO </v>
      </c>
      <c r="B386" t="str">
        <f>MID(DX!B96,SEARCH(" ",DX!B96,1) + 1,LEN(DX!B96))</f>
        <v>FRANCESCO MARIA</v>
      </c>
      <c r="C386" t="str">
        <f t="shared" ref="C386:C449" si="6">A386 &amp; B386</f>
        <v>IATRINO FRANCESCO MARIA</v>
      </c>
    </row>
    <row r="387" spans="1:3" x14ac:dyDescent="0.25">
      <c r="A387" t="str">
        <f>LEFT(DX!B120,FIND(" ",DX!B120,1))</f>
        <v xml:space="preserve">IATRINO </v>
      </c>
      <c r="B387" t="str">
        <f>MID(DX!B120,SEARCH(" ",DX!B120,1) + 1,LEN(DX!B120))</f>
        <v>GIULIA</v>
      </c>
      <c r="C387" t="str">
        <f t="shared" si="6"/>
        <v>IATRINO GIULIA</v>
      </c>
    </row>
    <row r="388" spans="1:3" x14ac:dyDescent="0.25">
      <c r="A388" t="str">
        <f>LEFT(DX!B336,FIND(" ",DX!B336,1))</f>
        <v xml:space="preserve">IMPARATO </v>
      </c>
      <c r="B388" t="str">
        <f>MID(DX!B336,SEARCH(" ",DX!B336,1) + 1,LEN(DX!B336))</f>
        <v>EMANUELA</v>
      </c>
      <c r="C388" t="str">
        <f t="shared" si="6"/>
        <v>IMPARATO EMANUELA</v>
      </c>
    </row>
    <row r="389" spans="1:3" x14ac:dyDescent="0.25">
      <c r="A389" t="str">
        <f>LEFT(DX!B35,FIND(" ",DX!B35,1))</f>
        <v xml:space="preserve">INNERHOFER </v>
      </c>
      <c r="B389" t="str">
        <f>MID(DX!B35,SEARCH(" ",DX!B35,1) + 1,LEN(DX!B35))</f>
        <v>HANNA</v>
      </c>
      <c r="C389" t="str">
        <f t="shared" si="6"/>
        <v>INNERHOFER HANNA</v>
      </c>
    </row>
    <row r="390" spans="1:3" x14ac:dyDescent="0.25">
      <c r="A390" t="str">
        <f>LEFT(DX!B343,FIND(" ",DX!B343,1))</f>
        <v xml:space="preserve">INTONTI </v>
      </c>
      <c r="B390" t="str">
        <f>MID(DX!B343,SEARCH(" ",DX!B343,1) + 1,LEN(DX!B343))</f>
        <v>ROBERTO</v>
      </c>
      <c r="C390" t="str">
        <f t="shared" si="6"/>
        <v>INTONTI ROBERTO</v>
      </c>
    </row>
    <row r="391" spans="1:3" x14ac:dyDescent="0.25">
      <c r="A391" t="str">
        <f>LEFT(DX!B542,FIND(" ",DX!B542,1))</f>
        <v xml:space="preserve">IPPOLITO </v>
      </c>
      <c r="B391" t="str">
        <f>MID(DX!B542,SEARCH(" ",DX!B542,1) + 1,LEN(DX!B542))</f>
        <v>MICHELE</v>
      </c>
      <c r="C391" t="str">
        <f t="shared" si="6"/>
        <v>IPPOLITO MICHELE</v>
      </c>
    </row>
    <row r="392" spans="1:3" x14ac:dyDescent="0.25">
      <c r="A392" t="str">
        <f>LEFT(DX!B350,FIND(" ",DX!B350,1))</f>
        <v xml:space="preserve">ISERNIA </v>
      </c>
      <c r="B392" t="str">
        <f>MID(DX!B350,SEARCH(" ",DX!B350,1) + 1,LEN(DX!B350))</f>
        <v>FERDINANDO</v>
      </c>
      <c r="C392" t="str">
        <f t="shared" si="6"/>
        <v>ISERNIA FERDINANDO</v>
      </c>
    </row>
    <row r="393" spans="1:3" x14ac:dyDescent="0.25">
      <c r="A393" t="str">
        <f>LEFT(DX!B498,FIND(" ",DX!B498,1))</f>
        <v xml:space="preserve">ITALIANO </v>
      </c>
      <c r="B393" t="str">
        <f>MID(DX!B498,SEARCH(" ",DX!B498,1) + 1,LEN(DX!B498))</f>
        <v>EDOARDO ANTONINO</v>
      </c>
      <c r="C393" t="str">
        <f t="shared" si="6"/>
        <v>ITALIANO EDOARDO ANTONINO</v>
      </c>
    </row>
    <row r="394" spans="1:3" x14ac:dyDescent="0.25">
      <c r="A394" t="str">
        <f>LEFT(DX!B10,FIND(" ",DX!B10,1))</f>
        <v xml:space="preserve">IVERSEN </v>
      </c>
      <c r="B394" t="str">
        <f>MID(DX!B10,SEARCH(" ",DX!B10,1) + 1,LEN(DX!B10))</f>
        <v>LISA SCHACK</v>
      </c>
      <c r="C394" t="str">
        <f t="shared" si="6"/>
        <v>IVERSEN LISA SCHACK</v>
      </c>
    </row>
    <row r="395" spans="1:3" x14ac:dyDescent="0.25">
      <c r="A395" t="str">
        <f>LEFT(DX!B673,FIND(" ",DX!B673,1))</f>
        <v xml:space="preserve">IWATA </v>
      </c>
      <c r="B395" t="str">
        <f>MID(DX!B673,SEARCH(" ",DX!B673,1) + 1,LEN(DX!B673))</f>
        <v>KEIKO</v>
      </c>
      <c r="C395" t="str">
        <f t="shared" si="6"/>
        <v>IWATA KEIKO</v>
      </c>
    </row>
    <row r="396" spans="1:3" x14ac:dyDescent="0.25">
      <c r="A396" t="str">
        <f>LEFT(DX!B691,FIND(" ",DX!B691,1))</f>
        <v xml:space="preserve">IZA </v>
      </c>
      <c r="B396" t="str">
        <f>MID(DX!B691,SEARCH(" ",DX!B691,1) + 1,LEN(DX!B691))</f>
        <v>VASQUEZ ERICK FABRICIO</v>
      </c>
      <c r="C396" t="str">
        <f t="shared" si="6"/>
        <v>IZA VASQUEZ ERICK FABRICIO</v>
      </c>
    </row>
    <row r="397" spans="1:3" x14ac:dyDescent="0.25">
      <c r="A397" t="str">
        <f>LEFT(DX!B368,FIND(" ",DX!B368,1))</f>
        <v xml:space="preserve">IZZO </v>
      </c>
      <c r="B397" t="str">
        <f>MID(DX!B368,SEARCH(" ",DX!B368,1) + 1,LEN(DX!B368))</f>
        <v>DAVIDE</v>
      </c>
      <c r="C397" t="str">
        <f t="shared" si="6"/>
        <v>IZZO DAVIDE</v>
      </c>
    </row>
    <row r="398" spans="1:3" x14ac:dyDescent="0.25">
      <c r="A398" t="str">
        <f>LEFT(DX!B331,FIND(" ",DX!B331,1))</f>
        <v xml:space="preserve">IZZO </v>
      </c>
      <c r="B398" t="str">
        <f>MID(DX!B331,SEARCH(" ",DX!B331,1) + 1,LEN(DX!B331))</f>
        <v>LUIGI</v>
      </c>
      <c r="C398" t="str">
        <f t="shared" si="6"/>
        <v>IZZO LUIGI</v>
      </c>
    </row>
    <row r="399" spans="1:3" x14ac:dyDescent="0.25">
      <c r="A399" t="str">
        <f>LEFT(DX!B610,FIND(" ",DX!B610,1))</f>
        <v xml:space="preserve">JAHN </v>
      </c>
      <c r="B399" t="str">
        <f>MID(DX!B610,SEARCH(" ",DX!B610,1) + 1,LEN(DX!B610))</f>
        <v>CLARA</v>
      </c>
      <c r="C399" t="str">
        <f t="shared" si="6"/>
        <v>JAHN CLARA</v>
      </c>
    </row>
    <row r="400" spans="1:3" x14ac:dyDescent="0.25">
      <c r="A400" t="str">
        <f>LEFT(DX!B293,FIND(" ",DX!B293,1))</f>
        <v xml:space="preserve">KLAMMSTEINER </v>
      </c>
      <c r="B400" t="str">
        <f>MID(DX!B293,SEARCH(" ",DX!B293,1) + 1,LEN(DX!B293))</f>
        <v>IVAN</v>
      </c>
      <c r="C400" t="str">
        <f t="shared" si="6"/>
        <v>KLAMMSTEINER IVAN</v>
      </c>
    </row>
    <row r="401" spans="1:3" x14ac:dyDescent="0.25">
      <c r="A401" t="str">
        <f>LEFT(DX!B357,FIND(" ",DX!B357,1))</f>
        <v xml:space="preserve">KLAMMSTEINER </v>
      </c>
      <c r="B401" t="str">
        <f>MID(DX!B357,SEARCH(" ",DX!B357,1) + 1,LEN(DX!B357))</f>
        <v>WANDA</v>
      </c>
      <c r="C401" t="str">
        <f t="shared" si="6"/>
        <v>KLAMMSTEINER WANDA</v>
      </c>
    </row>
    <row r="402" spans="1:3" x14ac:dyDescent="0.25">
      <c r="A402" t="str">
        <f>LEFT(DX!B197,FIND(" ",DX!B197,1))</f>
        <v xml:space="preserve">KLEINRUBATSCHER </v>
      </c>
      <c r="B402" t="str">
        <f>MID(DX!B197,SEARCH(" ",DX!B197,1) + 1,LEN(DX!B197))</f>
        <v>LISA</v>
      </c>
      <c r="C402" t="str">
        <f t="shared" si="6"/>
        <v>KLEINRUBATSCHER LISA</v>
      </c>
    </row>
    <row r="403" spans="1:3" x14ac:dyDescent="0.25">
      <c r="A403" t="str">
        <f>LEFT(DX!B131,FIND(" ",DX!B131,1))</f>
        <v xml:space="preserve">KOESSLER </v>
      </c>
      <c r="B403" t="str">
        <f>MID(DX!B131,SEARCH(" ",DX!B131,1) + 1,LEN(DX!B131))</f>
        <v>KATHARINA</v>
      </c>
      <c r="C403" t="str">
        <f t="shared" si="6"/>
        <v>KOESSLER KATHARINA</v>
      </c>
    </row>
    <row r="404" spans="1:3" x14ac:dyDescent="0.25">
      <c r="A404" t="str">
        <f>LEFT(DX!B24,FIND(" ",DX!B24,1))</f>
        <v xml:space="preserve">KOLLEMANN </v>
      </c>
      <c r="B404" t="str">
        <f>MID(DX!B24,SEARCH(" ",DX!B24,1) + 1,LEN(DX!B24))</f>
        <v>SIMON</v>
      </c>
      <c r="C404" t="str">
        <f t="shared" si="6"/>
        <v>KOLLEMANN SIMON</v>
      </c>
    </row>
    <row r="405" spans="1:3" x14ac:dyDescent="0.25">
      <c r="A405" t="str">
        <f>LEFT(DX!B334,FIND(" ",DX!B334,1))</f>
        <v xml:space="preserve">KÖSSLER </v>
      </c>
      <c r="B405" t="str">
        <f>MID(DX!B334,SEARCH(" ",DX!B334,1) + 1,LEN(DX!B334))</f>
        <v>FELIX</v>
      </c>
      <c r="C405" t="str">
        <f t="shared" si="6"/>
        <v>KÖSSLER FELIX</v>
      </c>
    </row>
    <row r="406" spans="1:3" x14ac:dyDescent="0.25">
      <c r="A406" t="str">
        <f>LEFT(DX!B648,FIND(" ",DX!B648,1))</f>
        <v xml:space="preserve">KÖSSLER </v>
      </c>
      <c r="B406" t="str">
        <f>MID(DX!B648,SEARCH(" ",DX!B648,1) + 1,LEN(DX!B648))</f>
        <v>GRETA</v>
      </c>
      <c r="C406" t="str">
        <f t="shared" si="6"/>
        <v>KÖSSLER GRETA</v>
      </c>
    </row>
    <row r="407" spans="1:3" x14ac:dyDescent="0.25">
      <c r="A407" t="str">
        <f>LEFT(DX!B712,FIND(" ",DX!B712,1))</f>
        <v xml:space="preserve">KURERA </v>
      </c>
      <c r="B407" t="str">
        <f>MID(DX!B712,SEARCH(" ",DX!B712,1) + 1,LEN(DX!B712))</f>
        <v>WARNA KULASURIYA JAAN VIMARSHANE</v>
      </c>
      <c r="C407" t="str">
        <f t="shared" si="6"/>
        <v>KURERA WARNA KULASURIYA JAAN VIMARSHANE</v>
      </c>
    </row>
    <row r="408" spans="1:3" x14ac:dyDescent="0.25">
      <c r="A408" t="str">
        <f>LEFT(DX!B764,FIND(" ",DX!B764,1))</f>
        <v xml:space="preserve">KUSSTATSCHER </v>
      </c>
      <c r="B408" t="str">
        <f>MID(DX!B764,SEARCH(" ",DX!B764,1) + 1,LEN(DX!B764))</f>
        <v>LARS</v>
      </c>
      <c r="C408" t="str">
        <f t="shared" si="6"/>
        <v>KUSSTATSCHER LARS</v>
      </c>
    </row>
    <row r="409" spans="1:3" x14ac:dyDescent="0.25">
      <c r="A409" t="str">
        <f>LEFT(DX!B563,FIND(" ",DX!B563,1))</f>
        <v xml:space="preserve">LA </v>
      </c>
      <c r="B409" t="str">
        <f>MID(DX!B563,SEARCH(" ",DX!B563,1) + 1,LEN(DX!B563))</f>
        <v>FERRARA ALESSIA</v>
      </c>
      <c r="C409" t="str">
        <f t="shared" si="6"/>
        <v>LA FERRARA ALESSIA</v>
      </c>
    </row>
    <row r="410" spans="1:3" x14ac:dyDescent="0.25">
      <c r="A410" t="str">
        <f>LEFT(DX!B212,FIND(" ",DX!B212,1))</f>
        <v xml:space="preserve">LA </v>
      </c>
      <c r="B410" t="str">
        <f>MID(DX!B212,SEARCH(" ",DX!B212,1) + 1,LEN(DX!B212))</f>
        <v>FRANCESCA IRENE</v>
      </c>
      <c r="C410" t="str">
        <f t="shared" si="6"/>
        <v>LA FRANCESCA IRENE</v>
      </c>
    </row>
    <row r="411" spans="1:3" x14ac:dyDescent="0.25">
      <c r="A411" t="str">
        <f>LEFT(DX!B749,FIND(" ",DX!B749,1))</f>
        <v xml:space="preserve">LA </v>
      </c>
      <c r="B411" t="str">
        <f>MID(DX!B749,SEARCH(" ",DX!B749,1) + 1,LEN(DX!B749))</f>
        <v>MELA CLAUDIA</v>
      </c>
      <c r="C411" t="str">
        <f t="shared" si="6"/>
        <v>LA MELA CLAUDIA</v>
      </c>
    </row>
    <row r="412" spans="1:3" x14ac:dyDescent="0.25">
      <c r="A412" t="str">
        <f>LEFT(DX!B777,FIND(" ",DX!B777,1))</f>
        <v xml:space="preserve">LA </v>
      </c>
      <c r="B412" t="str">
        <f>MID(DX!B777,SEARCH(" ",DX!B777,1) + 1,LEN(DX!B777))</f>
        <v>PIANA GIUSEPPE</v>
      </c>
      <c r="C412" t="str">
        <f t="shared" si="6"/>
        <v>LA PIANA GIUSEPPE</v>
      </c>
    </row>
    <row r="413" spans="1:3" x14ac:dyDescent="0.25">
      <c r="A413" t="str">
        <f>LEFT(DX!B571,FIND(" ",DX!B571,1))</f>
        <v xml:space="preserve">LA </v>
      </c>
      <c r="B413" t="str">
        <f>MID(DX!B571,SEARCH(" ",DX!B571,1) + 1,LEN(DX!B571))</f>
        <v>PLACA SIMONE</v>
      </c>
      <c r="C413" t="str">
        <f t="shared" si="6"/>
        <v>LA PLACA SIMONE</v>
      </c>
    </row>
    <row r="414" spans="1:3" x14ac:dyDescent="0.25">
      <c r="A414" t="str">
        <f>LEFT(DX!B100,FIND(" ",DX!B100,1))</f>
        <v xml:space="preserve">LA </v>
      </c>
      <c r="B414" t="str">
        <f>MID(DX!B100,SEARCH(" ",DX!B100,1) + 1,LEN(DX!B100))</f>
        <v>ROCCA ANTONIO</v>
      </c>
      <c r="C414" t="str">
        <f t="shared" si="6"/>
        <v>LA ROCCA ANTONIO</v>
      </c>
    </row>
    <row r="415" spans="1:3" x14ac:dyDescent="0.25">
      <c r="A415" t="str">
        <f>LEFT(DX!B839,FIND(" ",DX!B839,1))</f>
        <v xml:space="preserve">LA </v>
      </c>
      <c r="B415" t="str">
        <f>MID(DX!B839,SEARCH(" ",DX!B839,1) + 1,LEN(DX!B839))</f>
        <v>ROCCA MATTEO</v>
      </c>
      <c r="C415" t="str">
        <f t="shared" si="6"/>
        <v>LA ROCCA MATTEO</v>
      </c>
    </row>
    <row r="416" spans="1:3" x14ac:dyDescent="0.25">
      <c r="A416" t="str">
        <f>LEFT(DX!B181,FIND(" ",DX!B181,1))</f>
        <v xml:space="preserve">LA </v>
      </c>
      <c r="B416" t="str">
        <f>MID(DX!B181,SEARCH(" ",DX!B181,1) + 1,LEN(DX!B181))</f>
        <v>ROCCA ROBERTO</v>
      </c>
      <c r="C416" t="str">
        <f t="shared" si="6"/>
        <v>LA ROCCA ROBERTO</v>
      </c>
    </row>
    <row r="417" spans="1:3" x14ac:dyDescent="0.25">
      <c r="A417" t="str">
        <f>LEFT(DX!B558,FIND(" ",DX!B558,1))</f>
        <v xml:space="preserve">LA </v>
      </c>
      <c r="B417" t="str">
        <f>MID(DX!B558,SEARCH(" ",DX!B558,1) + 1,LEN(DX!B558))</f>
        <v>ROSA MANUEL</v>
      </c>
      <c r="C417" t="str">
        <f t="shared" si="6"/>
        <v>LA ROSA MANUEL</v>
      </c>
    </row>
    <row r="418" spans="1:3" x14ac:dyDescent="0.25">
      <c r="A418" t="str">
        <f>LEFT(DX!B814,FIND(" ",DX!B814,1))</f>
        <v xml:space="preserve">LABRUZZO </v>
      </c>
      <c r="B418" t="str">
        <f>MID(DX!B814,SEARCH(" ",DX!B814,1) + 1,LEN(DX!B814))</f>
        <v>GIOVANNI</v>
      </c>
      <c r="C418" t="str">
        <f t="shared" si="6"/>
        <v>LABRUZZO GIOVANNI</v>
      </c>
    </row>
    <row r="419" spans="1:3" x14ac:dyDescent="0.25">
      <c r="A419" t="str">
        <f>LEFT(DX!B419,FIND(" ",DX!B419,1))</f>
        <v xml:space="preserve">LAGORIO </v>
      </c>
      <c r="B419" t="str">
        <f>MID(DX!B419,SEARCH(" ",DX!B419,1) + 1,LEN(DX!B419))</f>
        <v>LUDOVICO</v>
      </c>
      <c r="C419" t="str">
        <f t="shared" si="6"/>
        <v>LAGORIO LUDOVICO</v>
      </c>
    </row>
    <row r="420" spans="1:3" x14ac:dyDescent="0.25">
      <c r="A420" t="str">
        <f>LEFT(DX!B793,FIND(" ",DX!B793,1))</f>
        <v xml:space="preserve">LAINO </v>
      </c>
      <c r="B420" t="str">
        <f>MID(DX!B793,SEARCH(" ",DX!B793,1) + 1,LEN(DX!B793))</f>
        <v>MATTEO</v>
      </c>
      <c r="C420" t="str">
        <f t="shared" si="6"/>
        <v>LAINO MATTEO</v>
      </c>
    </row>
    <row r="421" spans="1:3" x14ac:dyDescent="0.25">
      <c r="A421" t="str">
        <f>LEFT(DX!B890,FIND(" ",DX!B890,1))</f>
        <v xml:space="preserve">LAKATOS </v>
      </c>
      <c r="B421" t="str">
        <f>MID(DX!B890,SEARCH(" ",DX!B890,1) + 1,LEN(DX!B890))</f>
        <v>KATALIN</v>
      </c>
      <c r="C421" t="str">
        <f t="shared" si="6"/>
        <v>LAKATOS KATALIN</v>
      </c>
    </row>
    <row r="422" spans="1:3" x14ac:dyDescent="0.25">
      <c r="A422" t="str">
        <f>LEFT(DX!B597,FIND(" ",DX!B597,1))</f>
        <v xml:space="preserve">LANCELLOTTI </v>
      </c>
      <c r="B422" t="str">
        <f>MID(DX!B597,SEARCH(" ",DX!B597,1) + 1,LEN(DX!B597))</f>
        <v>MATTEO</v>
      </c>
      <c r="C422" t="str">
        <f t="shared" si="6"/>
        <v>LANCELLOTTI MATTEO</v>
      </c>
    </row>
    <row r="423" spans="1:3" x14ac:dyDescent="0.25">
      <c r="A423" t="str">
        <f>LEFT(DX!B309,FIND(" ",DX!B309,1))</f>
        <v xml:space="preserve">LANGES </v>
      </c>
      <c r="B423" t="str">
        <f>MID(DX!B309,SEARCH(" ",DX!B309,1) + 1,LEN(DX!B309))</f>
        <v>SARAH</v>
      </c>
      <c r="C423" t="str">
        <f t="shared" si="6"/>
        <v>LANGES SARAH</v>
      </c>
    </row>
    <row r="424" spans="1:3" x14ac:dyDescent="0.25">
      <c r="A424" t="str">
        <f>LEFT(DX!B204,FIND(" ",DX!B204,1))</f>
        <v xml:space="preserve">LANSAKARA </v>
      </c>
      <c r="B424" t="str">
        <f>MID(DX!B204,SEARCH(" ",DX!B204,1) + 1,LEN(DX!B204))</f>
        <v>DILAN</v>
      </c>
      <c r="C424" t="str">
        <f t="shared" si="6"/>
        <v>LANSAKARA DILAN</v>
      </c>
    </row>
    <row r="425" spans="1:3" x14ac:dyDescent="0.25">
      <c r="A425" t="str">
        <f>LEFT(DX!B297,FIND(" ",DX!B297,1))</f>
        <v xml:space="preserve">LANSAKARA </v>
      </c>
      <c r="B425" t="str">
        <f>MID(DX!B297,SEARCH(" ",DX!B297,1) + 1,LEN(DX!B297))</f>
        <v>VIHAGA ALESSANDRO</v>
      </c>
      <c r="C425" t="str">
        <f t="shared" si="6"/>
        <v>LANSAKARA VIHAGA ALESSANDRO</v>
      </c>
    </row>
    <row r="426" spans="1:3" x14ac:dyDescent="0.25">
      <c r="A426" t="str">
        <f>LEFT(DX!B801,FIND(" ",DX!B801,1))</f>
        <v xml:space="preserve">LANUZZA </v>
      </c>
      <c r="B426" t="str">
        <f>MID(DX!B801,SEARCH(" ",DX!B801,1) + 1,LEN(DX!B801))</f>
        <v>ANTONINO</v>
      </c>
      <c r="C426" t="str">
        <f t="shared" si="6"/>
        <v>LANUZZA ANTONINO</v>
      </c>
    </row>
    <row r="427" spans="1:3" x14ac:dyDescent="0.25">
      <c r="A427" t="str">
        <f>LEFT(DX!B484,FIND(" ",DX!B484,1))</f>
        <v xml:space="preserve">LATTARULO </v>
      </c>
      <c r="B427" t="str">
        <f>MID(DX!B484,SEARCH(" ",DX!B484,1) + 1,LEN(DX!B484))</f>
        <v>SAVERIO</v>
      </c>
      <c r="C427" t="str">
        <f t="shared" si="6"/>
        <v>LATTARULO SAVERIO</v>
      </c>
    </row>
    <row r="428" spans="1:3" x14ac:dyDescent="0.25">
      <c r="A428" t="str">
        <f>LEFT(DX!B407,FIND(" ",DX!B407,1))</f>
        <v xml:space="preserve">LAUDANI </v>
      </c>
      <c r="B428" t="str">
        <f>MID(DX!B407,SEARCH(" ",DX!B407,1) + 1,LEN(DX!B407))</f>
        <v>ANTONIO</v>
      </c>
      <c r="C428" t="str">
        <f t="shared" si="6"/>
        <v>LAUDANI ANTONIO</v>
      </c>
    </row>
    <row r="429" spans="1:3" x14ac:dyDescent="0.25">
      <c r="A429" t="str">
        <f>LEFT(DX!B823,FIND(" ",DX!B823,1))</f>
        <v xml:space="preserve">LAZZARINI </v>
      </c>
      <c r="B429" t="str">
        <f>MID(DX!B823,SEARCH(" ",DX!B823,1) + 1,LEN(DX!B823))</f>
        <v>FEDERICO</v>
      </c>
      <c r="C429" t="str">
        <f t="shared" si="6"/>
        <v>LAZZARINI FEDERICO</v>
      </c>
    </row>
    <row r="430" spans="1:3" x14ac:dyDescent="0.25">
      <c r="A430" t="str">
        <f>LEFT(DX!B351,FIND(" ",DX!B351,1))</f>
        <v xml:space="preserve">LAZZARINI </v>
      </c>
      <c r="B430" t="str">
        <f>MID(DX!B351,SEARCH(" ",DX!B351,1) + 1,LEN(DX!B351))</f>
        <v>SANDRA</v>
      </c>
      <c r="C430" t="str">
        <f t="shared" si="6"/>
        <v>LAZZARINI SANDRA</v>
      </c>
    </row>
    <row r="431" spans="1:3" x14ac:dyDescent="0.25">
      <c r="A431" t="str">
        <f>LEFT(DX!B730,FIND(" ",DX!B730,1))</f>
        <v xml:space="preserve">LAZZARO </v>
      </c>
      <c r="B431" t="str">
        <f>MID(DX!B730,SEARCH(" ",DX!B730,1) + 1,LEN(DX!B730))</f>
        <v>SOFIA</v>
      </c>
      <c r="C431" t="str">
        <f t="shared" si="6"/>
        <v>LAZZARO SOFIA</v>
      </c>
    </row>
    <row r="432" spans="1:3" x14ac:dyDescent="0.25">
      <c r="A432" t="str">
        <f>LEFT(DX!B621,FIND(" ",DX!B621,1))</f>
        <v xml:space="preserve">LECHTHALER </v>
      </c>
      <c r="B432" t="str">
        <f>MID(DX!B621,SEARCH(" ",DX!B621,1) + 1,LEN(DX!B621))</f>
        <v>SIMON</v>
      </c>
      <c r="C432" t="str">
        <f t="shared" si="6"/>
        <v>LECHTHALER SIMON</v>
      </c>
    </row>
    <row r="433" spans="1:3" x14ac:dyDescent="0.25">
      <c r="A433" t="str">
        <f>LEFT(DX!B283,FIND(" ",DX!B283,1))</f>
        <v xml:space="preserve">LEMBO </v>
      </c>
      <c r="B433" t="str">
        <f>MID(DX!B283,SEARCH(" ",DX!B283,1) + 1,LEN(DX!B283))</f>
        <v>FRANCESCO</v>
      </c>
      <c r="C433" t="str">
        <f t="shared" si="6"/>
        <v>LEMBO FRANCESCO</v>
      </c>
    </row>
    <row r="434" spans="1:3" x14ac:dyDescent="0.25">
      <c r="A434" t="str">
        <f>LEFT(DX!B841,FIND(" ",DX!B841,1))</f>
        <v xml:space="preserve">LENGUA </v>
      </c>
      <c r="B434" t="str">
        <f>MID(DX!B841,SEARCH(" ",DX!B841,1) + 1,LEN(DX!B841))</f>
        <v>MARIELLA</v>
      </c>
      <c r="C434" t="str">
        <f t="shared" si="6"/>
        <v>LENGUA MARIELLA</v>
      </c>
    </row>
    <row r="435" spans="1:3" x14ac:dyDescent="0.25">
      <c r="A435" t="str">
        <f>LEFT(DX!B629,FIND(" ",DX!B629,1))</f>
        <v xml:space="preserve">LEONI </v>
      </c>
      <c r="B435" t="str">
        <f>MID(DX!B629,SEARCH(" ",DX!B629,1) + 1,LEN(DX!B629))</f>
        <v>ELISABETTA</v>
      </c>
      <c r="C435" t="str">
        <f t="shared" si="6"/>
        <v>LEONI ELISABETTA</v>
      </c>
    </row>
    <row r="436" spans="1:3" x14ac:dyDescent="0.25">
      <c r="A436" t="str">
        <f>LEFT(DX!B71,FIND(" ",DX!B71,1))</f>
        <v xml:space="preserve">LETO </v>
      </c>
      <c r="B436" t="str">
        <f>MID(DX!B71,SEARCH(" ",DX!B71,1) + 1,LEN(DX!B71))</f>
        <v>ROBERTO</v>
      </c>
      <c r="C436" t="str">
        <f t="shared" si="6"/>
        <v>LETO ROBERTO</v>
      </c>
    </row>
    <row r="437" spans="1:3" x14ac:dyDescent="0.25">
      <c r="A437" t="str">
        <f>LEFT(DX!B860,FIND(" ",DX!B860,1))</f>
        <v xml:space="preserve">LI </v>
      </c>
      <c r="B437" t="str">
        <f>MID(DX!B860,SEARCH(" ",DX!B860,1) + 1,LEN(DX!B860))</f>
        <v>JIANBIN</v>
      </c>
      <c r="C437" t="str">
        <f t="shared" si="6"/>
        <v>LI JIANBIN</v>
      </c>
    </row>
    <row r="438" spans="1:3" x14ac:dyDescent="0.25">
      <c r="A438" t="str">
        <f>LEFT(DX!B513,FIND(" ",DX!B513,1))</f>
        <v xml:space="preserve">LICCIARDI </v>
      </c>
      <c r="B438" t="str">
        <f>MID(DX!B513,SEARCH(" ",DX!B513,1) + 1,LEN(DX!B513))</f>
        <v>MICHELE</v>
      </c>
      <c r="C438" t="str">
        <f t="shared" si="6"/>
        <v>LICCIARDI MICHELE</v>
      </c>
    </row>
    <row r="439" spans="1:3" x14ac:dyDescent="0.25">
      <c r="A439" t="str">
        <f>LEFT(DX!B701,FIND(" ",DX!B701,1))</f>
        <v xml:space="preserve">LO </v>
      </c>
      <c r="B439" t="str">
        <f>MID(DX!B701,SEARCH(" ",DX!B701,1) + 1,LEN(DX!B701))</f>
        <v>CACCIATO NOAH</v>
      </c>
      <c r="C439" t="str">
        <f t="shared" si="6"/>
        <v>LO CACCIATO NOAH</v>
      </c>
    </row>
    <row r="440" spans="1:3" x14ac:dyDescent="0.25">
      <c r="A440" t="str">
        <f>LEFT(DX!B474,FIND(" ",DX!B474,1))</f>
        <v xml:space="preserve">LOCATELLI </v>
      </c>
      <c r="B440" t="str">
        <f>MID(DX!B474,SEARCH(" ",DX!B474,1) + 1,LEN(DX!B474))</f>
        <v>ENRICO</v>
      </c>
      <c r="C440" t="str">
        <f t="shared" si="6"/>
        <v>LOCATELLI ENRICO</v>
      </c>
    </row>
    <row r="441" spans="1:3" x14ac:dyDescent="0.25">
      <c r="A441" t="str">
        <f>LEFT(DX!B572,FIND(" ",DX!B572,1))</f>
        <v xml:space="preserve">LOCATELLI </v>
      </c>
      <c r="B441" t="str">
        <f>MID(DX!B572,SEARCH(" ",DX!B572,1) + 1,LEN(DX!B572))</f>
        <v>MATTIA</v>
      </c>
      <c r="C441" t="str">
        <f t="shared" si="6"/>
        <v>LOCATELLI MATTIA</v>
      </c>
    </row>
    <row r="442" spans="1:3" x14ac:dyDescent="0.25">
      <c r="A442" t="str">
        <f>LEFT(DX!B568,FIND(" ",DX!B568,1))</f>
        <v xml:space="preserve">LOMBARDI </v>
      </c>
      <c r="B442" t="str">
        <f>MID(DX!B568,SEARCH(" ",DX!B568,1) + 1,LEN(DX!B568))</f>
        <v>AGOSTINO</v>
      </c>
      <c r="C442" t="str">
        <f t="shared" si="6"/>
        <v>LOMBARDI AGOSTINO</v>
      </c>
    </row>
    <row r="443" spans="1:3" x14ac:dyDescent="0.25">
      <c r="A443" t="str">
        <f>LEFT(DX!B45,FIND(" ",DX!B45,1))</f>
        <v xml:space="preserve">LONGHITANO </v>
      </c>
      <c r="B443" t="str">
        <f>MID(DX!B45,SEARCH(" ",DX!B45,1) + 1,LEN(DX!B45))</f>
        <v>CLAUDIA</v>
      </c>
      <c r="C443" t="str">
        <f t="shared" si="6"/>
        <v>LONGHITANO CLAUDIA</v>
      </c>
    </row>
    <row r="444" spans="1:3" x14ac:dyDescent="0.25">
      <c r="A444" t="str">
        <f>LEFT(DX!B195,FIND(" ",DX!B195,1))</f>
        <v xml:space="preserve">LONGO </v>
      </c>
      <c r="B444" t="str">
        <f>MID(DX!B195,SEARCH(" ",DX!B195,1) + 1,LEN(DX!B195))</f>
        <v>MINNOLO ALESSANDRA</v>
      </c>
      <c r="C444" t="str">
        <f t="shared" si="6"/>
        <v>LONGO MINNOLO ALESSANDRA</v>
      </c>
    </row>
    <row r="445" spans="1:3" x14ac:dyDescent="0.25">
      <c r="A445" t="str">
        <f>LEFT(DX!B491,FIND(" ",DX!B491,1))</f>
        <v xml:space="preserve">LONGOBARDO </v>
      </c>
      <c r="B445" t="str">
        <f>MID(DX!B491,SEARCH(" ",DX!B491,1) + 1,LEN(DX!B491))</f>
        <v>LEANDRO</v>
      </c>
      <c r="C445" t="str">
        <f t="shared" si="6"/>
        <v>LONGOBARDO LEANDRO</v>
      </c>
    </row>
    <row r="446" spans="1:3" x14ac:dyDescent="0.25">
      <c r="A446" t="str">
        <f>LEFT(DX!B745,FIND(" ",DX!B745,1))</f>
        <v xml:space="preserve">LOU </v>
      </c>
      <c r="B446" t="str">
        <f>MID(DX!B745,SEARCH(" ",DX!B745,1) + 1,LEN(DX!B745))</f>
        <v>YANG</v>
      </c>
      <c r="C446" t="str">
        <f t="shared" si="6"/>
        <v>LOU YANG</v>
      </c>
    </row>
    <row r="447" spans="1:3" x14ac:dyDescent="0.25">
      <c r="A447" t="str">
        <f>LEFT(DX!B433,FIND(" ",DX!B433,1))</f>
        <v xml:space="preserve">LUTHER </v>
      </c>
      <c r="B447" t="str">
        <f>MID(DX!B433,SEARCH(" ",DX!B433,1) + 1,LEN(DX!B433))</f>
        <v>MORITZ</v>
      </c>
      <c r="C447" t="str">
        <f t="shared" si="6"/>
        <v>LUTHER MORITZ</v>
      </c>
    </row>
    <row r="448" spans="1:3" x14ac:dyDescent="0.25">
      <c r="A448" t="str">
        <f>LEFT(DX!B443,FIND(" ",DX!B443,1))</f>
        <v xml:space="preserve">LUTHER </v>
      </c>
      <c r="B448" t="str">
        <f>MID(DX!B443,SEARCH(" ",DX!B443,1) + 1,LEN(DX!B443))</f>
        <v>SAMUEL</v>
      </c>
      <c r="C448" t="str">
        <f t="shared" si="6"/>
        <v>LUTHER SAMUEL</v>
      </c>
    </row>
    <row r="449" spans="1:3" x14ac:dyDescent="0.25">
      <c r="A449" t="str">
        <f>LEFT(DX!B11,FIND(" ",DX!B11,1))</f>
        <v xml:space="preserve">MADDALONI </v>
      </c>
      <c r="B449" t="str">
        <f>MID(DX!B11,SEARCH(" ",DX!B11,1) + 1,LEN(DX!B11))</f>
        <v>ROSARIO</v>
      </c>
      <c r="C449" t="str">
        <f t="shared" si="6"/>
        <v>MADDALONI ROSARIO</v>
      </c>
    </row>
    <row r="450" spans="1:3" x14ac:dyDescent="0.25">
      <c r="A450" t="str">
        <f>LEFT(DX!B637,FIND(" ",DX!B637,1))</f>
        <v xml:space="preserve">MAGNANI </v>
      </c>
      <c r="B450" t="str">
        <f>MID(DX!B637,SEARCH(" ",DX!B637,1) + 1,LEN(DX!B637))</f>
        <v>FRANCESCO</v>
      </c>
      <c r="C450" t="str">
        <f t="shared" ref="C450:C513" si="7">A450 &amp; B450</f>
        <v>MAGNANI FRANCESCO</v>
      </c>
    </row>
    <row r="451" spans="1:3" x14ac:dyDescent="0.25">
      <c r="A451" t="str">
        <f>LEFT(DX!B442,FIND(" ",DX!B442,1))</f>
        <v xml:space="preserve">MAIOCCHI </v>
      </c>
      <c r="B451" t="str">
        <f>MID(DX!B442,SEARCH(" ",DX!B442,1) + 1,LEN(DX!B442))</f>
        <v>ADA YAEL</v>
      </c>
      <c r="C451" t="str">
        <f t="shared" si="7"/>
        <v>MAIOCCHI ADA YAEL</v>
      </c>
    </row>
    <row r="452" spans="1:3" x14ac:dyDescent="0.25">
      <c r="A452" t="str">
        <f>LEFT(DX!B211,FIND(" ",DX!B211,1))</f>
        <v xml:space="preserve">MAIOCCHI </v>
      </c>
      <c r="B452" t="str">
        <f>MID(DX!B211,SEARCH(" ",DX!B211,1) + 1,LEN(DX!B211))</f>
        <v>MASAL LEA</v>
      </c>
      <c r="C452" t="str">
        <f t="shared" si="7"/>
        <v>MAIOCCHI MASAL LEA</v>
      </c>
    </row>
    <row r="453" spans="1:3" x14ac:dyDescent="0.25">
      <c r="A453" t="str">
        <f>LEFT(DX!B403,FIND(" ",DX!B403,1))</f>
        <v xml:space="preserve">MAIORANA </v>
      </c>
      <c r="B453" t="str">
        <f>MID(DX!B403,SEARCH(" ",DX!B403,1) + 1,LEN(DX!B403))</f>
        <v>RICCARDO</v>
      </c>
      <c r="C453" t="str">
        <f t="shared" si="7"/>
        <v>MAIORANA RICCARDO</v>
      </c>
    </row>
    <row r="454" spans="1:3" x14ac:dyDescent="0.25">
      <c r="A454" t="str">
        <f>LEFT(DX!B427,FIND(" ",DX!B427,1))</f>
        <v xml:space="preserve">MAIORE </v>
      </c>
      <c r="B454" t="str">
        <f>MID(DX!B427,SEARCH(" ",DX!B427,1) + 1,LEN(DX!B427))</f>
        <v>FRANCESCA</v>
      </c>
      <c r="C454" t="str">
        <f t="shared" si="7"/>
        <v>MAIORE FRANCESCA</v>
      </c>
    </row>
    <row r="455" spans="1:3" x14ac:dyDescent="0.25">
      <c r="A455" t="str">
        <f>LEFT(DX!B49,FIND(" ",DX!B49,1))</f>
        <v xml:space="preserve">MAIR </v>
      </c>
      <c r="B455" t="str">
        <f>MID(DX!B49,SEARCH(" ",DX!B49,1) + 1,LEN(DX!B49))</f>
        <v>HANNAH</v>
      </c>
      <c r="C455" t="str">
        <f t="shared" si="7"/>
        <v>MAIR HANNAH</v>
      </c>
    </row>
    <row r="456" spans="1:3" x14ac:dyDescent="0.25">
      <c r="A456" t="str">
        <f>LEFT(DX!B14,FIND(" ",DX!B14,1))</f>
        <v xml:space="preserve">MAIR </v>
      </c>
      <c r="B456" t="str">
        <f>MID(DX!B14,SEARCH(" ",DX!B14,1) + 1,LEN(DX!B14))</f>
        <v>JUDITH</v>
      </c>
      <c r="C456" t="str">
        <f t="shared" si="7"/>
        <v>MAIR JUDITH</v>
      </c>
    </row>
    <row r="457" spans="1:3" x14ac:dyDescent="0.25">
      <c r="A457" t="str">
        <f>LEFT(DX!B524,FIND(" ",DX!B524,1))</f>
        <v xml:space="preserve">MALOJER </v>
      </c>
      <c r="B457" t="str">
        <f>MID(DX!B524,SEARCH(" ",DX!B524,1) + 1,LEN(DX!B524))</f>
        <v>ANJA</v>
      </c>
      <c r="C457" t="str">
        <f t="shared" si="7"/>
        <v>MALOJER ANJA</v>
      </c>
    </row>
    <row r="458" spans="1:3" x14ac:dyDescent="0.25">
      <c r="A458" t="str">
        <f>LEFT(DX!B401,FIND(" ",DX!B401,1))</f>
        <v xml:space="preserve">MALTANA </v>
      </c>
      <c r="B458" t="str">
        <f>MID(DX!B401,SEARCH(" ",DX!B401,1) + 1,LEN(DX!B401))</f>
        <v>DALILA</v>
      </c>
      <c r="C458" t="str">
        <f t="shared" si="7"/>
        <v>MALTANA DALILA</v>
      </c>
    </row>
    <row r="459" spans="1:3" x14ac:dyDescent="0.25">
      <c r="A459" t="str">
        <f>LEFT(DX!B370,FIND(" ",DX!B370,1))</f>
        <v xml:space="preserve">MANCA </v>
      </c>
      <c r="B459" t="str">
        <f>MID(DX!B370,SEARCH(" ",DX!B370,1) + 1,LEN(DX!B370))</f>
        <v>ERICA</v>
      </c>
      <c r="C459" t="str">
        <f t="shared" si="7"/>
        <v>MANCA ERICA</v>
      </c>
    </row>
    <row r="460" spans="1:3" x14ac:dyDescent="0.25">
      <c r="A460" t="str">
        <f>LEFT(DX!B162,FIND(" ",DX!B162,1))</f>
        <v xml:space="preserve">MANFRINETTI </v>
      </c>
      <c r="B460" t="str">
        <f>MID(DX!B162,SEARCH(" ",DX!B162,1) + 1,LEN(DX!B162))</f>
        <v>MARCO</v>
      </c>
      <c r="C460" t="str">
        <f t="shared" si="7"/>
        <v>MANFRINETTI MARCO</v>
      </c>
    </row>
    <row r="461" spans="1:3" x14ac:dyDescent="0.25">
      <c r="A461" t="str">
        <f>LEFT(DX!B447,FIND(" ",DX!B447,1))</f>
        <v xml:space="preserve">MANFRINETTI </v>
      </c>
      <c r="B461" t="str">
        <f>MID(DX!B447,SEARCH(" ",DX!B447,1) + 1,LEN(DX!B447))</f>
        <v>MARGHERITA</v>
      </c>
      <c r="C461" t="str">
        <f t="shared" si="7"/>
        <v>MANFRINETTI MARGHERITA</v>
      </c>
    </row>
    <row r="462" spans="1:3" x14ac:dyDescent="0.25">
      <c r="A462" t="str">
        <f>LEFT(DX!B642,FIND(" ",DX!B642,1))</f>
        <v xml:space="preserve">MANFRINI </v>
      </c>
      <c r="B462" t="str">
        <f>MID(DX!B642,SEARCH(" ",DX!B642,1) + 1,LEN(DX!B642))</f>
        <v>ELENA</v>
      </c>
      <c r="C462" t="str">
        <f t="shared" si="7"/>
        <v>MANFRINI ELENA</v>
      </c>
    </row>
    <row r="463" spans="1:3" x14ac:dyDescent="0.25">
      <c r="A463" t="str">
        <f>LEFT(DX!B681,FIND(" ",DX!B681,1))</f>
        <v xml:space="preserve">MANGANARO </v>
      </c>
      <c r="B463" t="str">
        <f>MID(DX!B681,SEARCH(" ",DX!B681,1) + 1,LEN(DX!B681))</f>
        <v>ANNALISA</v>
      </c>
      <c r="C463" t="str">
        <f t="shared" si="7"/>
        <v>MANGANARO ANNALISA</v>
      </c>
    </row>
    <row r="464" spans="1:3" x14ac:dyDescent="0.25">
      <c r="A464" t="str">
        <f>LEFT(DX!B98,FIND(" ",DX!B98,1))</f>
        <v xml:space="preserve">MANGANI </v>
      </c>
      <c r="B464" t="str">
        <f>MID(DX!B98,SEARCH(" ",DX!B98,1) + 1,LEN(DX!B98))</f>
        <v>GIULIA FEDERICA</v>
      </c>
      <c r="C464" t="str">
        <f t="shared" si="7"/>
        <v>MANGANI GIULIA FEDERICA</v>
      </c>
    </row>
    <row r="465" spans="1:3" x14ac:dyDescent="0.25">
      <c r="A465" t="str">
        <f>LEFT(DX!B445,FIND(" ",DX!B445,1))</f>
        <v xml:space="preserve">MANTOVAN </v>
      </c>
      <c r="B465" t="str">
        <f>MID(DX!B445,SEARCH(" ",DX!B445,1) + 1,LEN(DX!B445))</f>
        <v>RACHELE</v>
      </c>
      <c r="C465" t="str">
        <f t="shared" si="7"/>
        <v>MANTOVAN RACHELE</v>
      </c>
    </row>
    <row r="466" spans="1:3" x14ac:dyDescent="0.25">
      <c r="A466" t="str">
        <f>LEFT(DX!B644,FIND(" ",DX!B644,1))</f>
        <v xml:space="preserve">MAPELLI </v>
      </c>
      <c r="B466" t="str">
        <f>MID(DX!B644,SEARCH(" ",DX!B644,1) + 1,LEN(DX!B644))</f>
        <v>ANDREA</v>
      </c>
      <c r="C466" t="str">
        <f t="shared" si="7"/>
        <v>MAPELLI ANDREA</v>
      </c>
    </row>
    <row r="467" spans="1:3" x14ac:dyDescent="0.25">
      <c r="A467" t="str">
        <f>LEFT(DX!B467,FIND(" ",DX!B467,1))</f>
        <v xml:space="preserve">MARANGONI </v>
      </c>
      <c r="B467" t="str">
        <f>MID(DX!B467,SEARCH(" ",DX!B467,1) + 1,LEN(DX!B467))</f>
        <v>DANIEL</v>
      </c>
      <c r="C467" t="str">
        <f t="shared" si="7"/>
        <v>MARANGONI DANIEL</v>
      </c>
    </row>
    <row r="468" spans="1:3" x14ac:dyDescent="0.25">
      <c r="A468" t="str">
        <f>LEFT(DX!B830,FIND(" ",DX!B830,1))</f>
        <v xml:space="preserve">MARANGONI </v>
      </c>
      <c r="B468" t="str">
        <f>MID(DX!B830,SEARCH(" ",DX!B830,1) + 1,LEN(DX!B830))</f>
        <v>MARTINA</v>
      </c>
      <c r="C468" t="str">
        <f t="shared" si="7"/>
        <v>MARANGONI MARTINA</v>
      </c>
    </row>
    <row r="469" spans="1:3" x14ac:dyDescent="0.25">
      <c r="A469" t="str">
        <f>LEFT(DX!B901,FIND(" ",DX!B901,1))</f>
        <v xml:space="preserve">MARCHESINI </v>
      </c>
      <c r="B469" t="str">
        <f>MID(DX!B901,SEARCH(" ",DX!B901,1) + 1,LEN(DX!B901))</f>
        <v>SARA</v>
      </c>
      <c r="C469" t="str">
        <f t="shared" si="7"/>
        <v>MARCHESINI SARA</v>
      </c>
    </row>
    <row r="470" spans="1:3" x14ac:dyDescent="0.25">
      <c r="A470" t="str">
        <f>LEFT(DX!B761,FIND(" ",DX!B761,1))</f>
        <v xml:space="preserve">MARCHETTI </v>
      </c>
      <c r="B470" t="str">
        <f>MID(DX!B761,SEARCH(" ",DX!B761,1) + 1,LEN(DX!B761))</f>
        <v>EVA</v>
      </c>
      <c r="C470" t="str">
        <f t="shared" si="7"/>
        <v>MARCHETTI EVA</v>
      </c>
    </row>
    <row r="471" spans="1:3" x14ac:dyDescent="0.25">
      <c r="A471" t="str">
        <f>LEFT(DX!B198,FIND(" ",DX!B198,1))</f>
        <v xml:space="preserve">MARCHIORO </v>
      </c>
      <c r="B471" t="str">
        <f>MID(DX!B198,SEARCH(" ",DX!B198,1) + 1,LEN(DX!B198))</f>
        <v>GIANLUCA</v>
      </c>
      <c r="C471" t="str">
        <f t="shared" si="7"/>
        <v>MARCHIORO GIANLUCA</v>
      </c>
    </row>
    <row r="472" spans="1:3" x14ac:dyDescent="0.25">
      <c r="A472" t="str">
        <f>LEFT(DX!B678,FIND(" ",DX!B678,1))</f>
        <v xml:space="preserve">MARCHIORO </v>
      </c>
      <c r="B472" t="str">
        <f>MID(DX!B678,SEARCH(" ",DX!B678,1) + 1,LEN(DX!B678))</f>
        <v>MICHELE</v>
      </c>
      <c r="C472" t="str">
        <f t="shared" si="7"/>
        <v>MARCHIORO MICHELE</v>
      </c>
    </row>
    <row r="473" spans="1:3" x14ac:dyDescent="0.25">
      <c r="A473" t="str">
        <f>LEFT(DX!B608,FIND(" ",DX!B608,1))</f>
        <v xml:space="preserve">MARCHISIO </v>
      </c>
      <c r="B473" t="str">
        <f>MID(DX!B608,SEARCH(" ",DX!B608,1) + 1,LEN(DX!B608))</f>
        <v>MICHELE</v>
      </c>
      <c r="C473" t="str">
        <f t="shared" si="7"/>
        <v>MARCHISIO MICHELE</v>
      </c>
    </row>
    <row r="474" spans="1:3" x14ac:dyDescent="0.25">
      <c r="A474" t="str">
        <f>LEFT(DX!B842,FIND(" ",DX!B842,1))</f>
        <v xml:space="preserve">MARIANO </v>
      </c>
      <c r="B474" t="str">
        <f>MID(DX!B842,SEARCH(" ",DX!B842,1) + 1,LEN(DX!B842))</f>
        <v>FRANCESCA</v>
      </c>
      <c r="C474" t="str">
        <f t="shared" si="7"/>
        <v>MARIANO FRANCESCA</v>
      </c>
    </row>
    <row r="475" spans="1:3" x14ac:dyDescent="0.25">
      <c r="A475" t="str">
        <f>LEFT(DX!B516,FIND(" ",DX!B516,1))</f>
        <v xml:space="preserve">MARRAUDINO </v>
      </c>
      <c r="B475" t="str">
        <f>MID(DX!B516,SEARCH(" ",DX!B516,1) + 1,LEN(DX!B516))</f>
        <v>BRUNA</v>
      </c>
      <c r="C475" t="str">
        <f t="shared" si="7"/>
        <v>MARRAUDINO BRUNA</v>
      </c>
    </row>
    <row r="476" spans="1:3" x14ac:dyDescent="0.25">
      <c r="A476" t="str">
        <f>LEFT(DX!B287,FIND(" ",DX!B287,1))</f>
        <v xml:space="preserve">MARTARELLO </v>
      </c>
      <c r="B476" t="str">
        <f>MID(DX!B287,SEARCH(" ",DX!B287,1) + 1,LEN(DX!B287))</f>
        <v>ERIKA</v>
      </c>
      <c r="C476" t="str">
        <f t="shared" si="7"/>
        <v>MARTARELLO ERIKA</v>
      </c>
    </row>
    <row r="477" spans="1:3" x14ac:dyDescent="0.25">
      <c r="A477" t="str">
        <f>LEFT(DX!B422,FIND(" ",DX!B422,1))</f>
        <v xml:space="preserve">MARZANO </v>
      </c>
      <c r="B477" t="str">
        <f>MID(DX!B422,SEARCH(" ",DX!B422,1) + 1,LEN(DX!B422))</f>
        <v>VITTORIO</v>
      </c>
      <c r="C477" t="str">
        <f t="shared" si="7"/>
        <v>MARZANO VITTORIO</v>
      </c>
    </row>
    <row r="478" spans="1:3" x14ac:dyDescent="0.25">
      <c r="A478" t="str">
        <f>LEFT(DX!B369,FIND(" ",DX!B369,1))</f>
        <v xml:space="preserve">MASALA </v>
      </c>
      <c r="B478" t="str">
        <f>MID(DX!B369,SEARCH(" ",DX!B369,1) + 1,LEN(DX!B369))</f>
        <v>ANASTASIA PAOLA</v>
      </c>
      <c r="C478" t="str">
        <f t="shared" si="7"/>
        <v>MASALA ANASTASIA PAOLA</v>
      </c>
    </row>
    <row r="479" spans="1:3" x14ac:dyDescent="0.25">
      <c r="A479" t="str">
        <f>LEFT(DX!B19,FIND(" ",DX!B19,1))</f>
        <v xml:space="preserve">MASSETTI </v>
      </c>
      <c r="B479" t="str">
        <f>MID(DX!B19,SEARCH(" ",DX!B19,1) + 1,LEN(DX!B19))</f>
        <v>MATTEO</v>
      </c>
      <c r="C479" t="str">
        <f t="shared" si="7"/>
        <v>MASSETTI MATTEO</v>
      </c>
    </row>
    <row r="480" spans="1:3" x14ac:dyDescent="0.25">
      <c r="A480" t="str">
        <f>LEFT(DX!B146,FIND(" ",DX!B146,1))</f>
        <v xml:space="preserve">MASSETTI </v>
      </c>
      <c r="B480" t="str">
        <f>MID(DX!B146,SEARCH(" ",DX!B146,1) + 1,LEN(DX!B146))</f>
        <v>PAOLA</v>
      </c>
      <c r="C480" t="str">
        <f t="shared" si="7"/>
        <v>MASSETTI PAOLA</v>
      </c>
    </row>
    <row r="481" spans="1:3" x14ac:dyDescent="0.25">
      <c r="A481" t="str">
        <f>LEFT(DX!B366,FIND(" ",DX!B366,1))</f>
        <v xml:space="preserve">MASTROGIACOMO </v>
      </c>
      <c r="B481" t="str">
        <f>MID(DX!B366,SEARCH(" ",DX!B366,1) + 1,LEN(DX!B366))</f>
        <v>GABRIELE</v>
      </c>
      <c r="C481" t="str">
        <f t="shared" si="7"/>
        <v>MASTROGIACOMO GABRIELE</v>
      </c>
    </row>
    <row r="482" spans="1:3" x14ac:dyDescent="0.25">
      <c r="A482" t="str">
        <f>LEFT(DX!B104,FIND(" ",DX!B104,1))</f>
        <v xml:space="preserve">MATTEI </v>
      </c>
      <c r="B482" t="str">
        <f>MID(DX!B104,SEARCH(" ",DX!B104,1) + 1,LEN(DX!B104))</f>
        <v>PATRICK</v>
      </c>
      <c r="C482" t="str">
        <f t="shared" si="7"/>
        <v>MATTEI PATRICK</v>
      </c>
    </row>
    <row r="483" spans="1:3" x14ac:dyDescent="0.25">
      <c r="A483" t="str">
        <f>LEFT(DX!B142,FIND(" ",DX!B142,1))</f>
        <v xml:space="preserve">MAURO </v>
      </c>
      <c r="B483" t="str">
        <f>MID(DX!B142,SEARCH(" ",DX!B142,1) + 1,LEN(DX!B142))</f>
        <v>LOREDANA</v>
      </c>
      <c r="C483" t="str">
        <f t="shared" si="7"/>
        <v>MAURO LOREDANA</v>
      </c>
    </row>
    <row r="484" spans="1:3" x14ac:dyDescent="0.25">
      <c r="A484" t="str">
        <f>LEFT(DX!B649,FIND(" ",DX!B649,1))</f>
        <v xml:space="preserve">MAYR </v>
      </c>
      <c r="B484" t="str">
        <f>MID(DX!B649,SEARCH(" ",DX!B649,1) + 1,LEN(DX!B649))</f>
        <v>LEOPOLD</v>
      </c>
      <c r="C484" t="str">
        <f t="shared" si="7"/>
        <v>MAYR LEOPOLD</v>
      </c>
    </row>
    <row r="485" spans="1:3" x14ac:dyDescent="0.25">
      <c r="A485" t="str">
        <f>LEFT(DX!B769,FIND(" ",DX!B769,1))</f>
        <v xml:space="preserve">MAZZONI </v>
      </c>
      <c r="B485" t="str">
        <f>MID(DX!B769,SEARCH(" ",DX!B769,1) + 1,LEN(DX!B769))</f>
        <v>MATTIA</v>
      </c>
      <c r="C485" t="str">
        <f t="shared" si="7"/>
        <v>MAZZONI MATTIA</v>
      </c>
    </row>
    <row r="486" spans="1:3" x14ac:dyDescent="0.25">
      <c r="A486" t="str">
        <f>LEFT(DX!B835,FIND(" ",DX!B835,1))</f>
        <v xml:space="preserve">MEHMOOD </v>
      </c>
      <c r="B486" t="str">
        <f>MID(DX!B835,SEARCH(" ",DX!B835,1) + 1,LEN(DX!B835))</f>
        <v>NASIR</v>
      </c>
      <c r="C486" t="str">
        <f t="shared" si="7"/>
        <v>MEHMOOD NASIR</v>
      </c>
    </row>
    <row r="487" spans="1:3" x14ac:dyDescent="0.25">
      <c r="A487" t="str">
        <f>LEFT(DX!B360,FIND(" ",DX!B360,1))</f>
        <v xml:space="preserve">MEI </v>
      </c>
      <c r="B487" t="str">
        <f>MID(DX!B360,SEARCH(" ",DX!B360,1) + 1,LEN(DX!B360))</f>
        <v>FRANCESCO</v>
      </c>
      <c r="C487" t="str">
        <f t="shared" si="7"/>
        <v>MEI FRANCESCO</v>
      </c>
    </row>
    <row r="488" spans="1:3" x14ac:dyDescent="0.25">
      <c r="A488" t="str">
        <f>LEFT(DX!B586,FIND(" ",DX!B586,1))</f>
        <v xml:space="preserve">MELLA </v>
      </c>
      <c r="B488" t="str">
        <f>MID(DX!B586,SEARCH(" ",DX!B586,1) + 1,LEN(DX!B586))</f>
        <v>GIORDANO</v>
      </c>
      <c r="C488" t="str">
        <f t="shared" si="7"/>
        <v>MELLA GIORDANO</v>
      </c>
    </row>
    <row r="489" spans="1:3" x14ac:dyDescent="0.25">
      <c r="A489" t="str">
        <f>LEFT(DX!B251,FIND(" ",DX!B251,1))</f>
        <v xml:space="preserve">MELONI </v>
      </c>
      <c r="B489" t="str">
        <f>MID(DX!B251,SEARCH(" ",DX!B251,1) + 1,LEN(DX!B251))</f>
        <v>LIVIA</v>
      </c>
      <c r="C489" t="str">
        <f t="shared" si="7"/>
        <v>MELONI LIVIA</v>
      </c>
    </row>
    <row r="490" spans="1:3" x14ac:dyDescent="0.25">
      <c r="A490" t="str">
        <f>LEFT(DX!B161,FIND(" ",DX!B161,1))</f>
        <v xml:space="preserve">MEMOLI </v>
      </c>
      <c r="B490" t="str">
        <f>MID(DX!B161,SEARCH(" ",DX!B161,1) + 1,LEN(DX!B161))</f>
        <v>MONICA</v>
      </c>
      <c r="C490" t="str">
        <f t="shared" si="7"/>
        <v>MEMOLI MONICA</v>
      </c>
    </row>
    <row r="491" spans="1:3" x14ac:dyDescent="0.25">
      <c r="A491" t="str">
        <f>LEFT(DX!B653,FIND(" ",DX!B653,1))</f>
        <v xml:space="preserve">MENZEL </v>
      </c>
      <c r="B491" t="str">
        <f>MID(DX!B653,SEARCH(" ",DX!B653,1) + 1,LEN(DX!B653))</f>
        <v>PAUL</v>
      </c>
      <c r="C491" t="str">
        <f t="shared" si="7"/>
        <v>MENZEL PAUL</v>
      </c>
    </row>
    <row r="492" spans="1:3" x14ac:dyDescent="0.25">
      <c r="A492" t="str">
        <f>LEFT(DX!B886,FIND(" ",DX!B886,1))</f>
        <v xml:space="preserve">MERCI </v>
      </c>
      <c r="B492" t="str">
        <f>MID(DX!B886,SEARCH(" ",DX!B886,1) + 1,LEN(DX!B886))</f>
        <v>SILVIA</v>
      </c>
      <c r="C492" t="str">
        <f t="shared" si="7"/>
        <v>MERCI SILVIA</v>
      </c>
    </row>
    <row r="493" spans="1:3" x14ac:dyDescent="0.25">
      <c r="A493" t="str">
        <f>LEFT(DX!B627,FIND(" ",DX!B627,1))</f>
        <v xml:space="preserve">MERENDINO </v>
      </c>
      <c r="B493" t="str">
        <f>MID(DX!B627,SEARCH(" ",DX!B627,1) + 1,LEN(DX!B627))</f>
        <v>JONAS</v>
      </c>
      <c r="C493" t="str">
        <f t="shared" si="7"/>
        <v>MERENDINO JONAS</v>
      </c>
    </row>
    <row r="494" spans="1:3" x14ac:dyDescent="0.25">
      <c r="A494" t="str">
        <f>LEFT(DX!B539,FIND(" ",DX!B539,1))</f>
        <v xml:space="preserve">MESCHI </v>
      </c>
      <c r="B494" t="str">
        <f>MID(DX!B539,SEARCH(" ",DX!B539,1) + 1,LEN(DX!B539))</f>
        <v>EMMA</v>
      </c>
      <c r="C494" t="str">
        <f t="shared" si="7"/>
        <v>MESCHI EMMA</v>
      </c>
    </row>
    <row r="495" spans="1:3" x14ac:dyDescent="0.25">
      <c r="A495" t="str">
        <f>LEFT(DX!B668,FIND(" ",DX!B668,1))</f>
        <v xml:space="preserve">MESSINA </v>
      </c>
      <c r="B495" t="str">
        <f>MID(DX!B668,SEARCH(" ",DX!B668,1) + 1,LEN(DX!B668))</f>
        <v>FEDERICA</v>
      </c>
      <c r="C495" t="str">
        <f t="shared" si="7"/>
        <v>MESSINA FEDERICA</v>
      </c>
    </row>
    <row r="496" spans="1:3" x14ac:dyDescent="0.25">
      <c r="A496" t="str">
        <f>LEFT(DX!B122,FIND(" ",DX!B122,1))</f>
        <v xml:space="preserve">MESSNER </v>
      </c>
      <c r="B496" t="str">
        <f>MID(DX!B122,SEARCH(" ",DX!B122,1) + 1,LEN(DX!B122))</f>
        <v>DAVID</v>
      </c>
      <c r="C496" t="str">
        <f t="shared" si="7"/>
        <v>MESSNER DAVID</v>
      </c>
    </row>
    <row r="497" spans="1:3" x14ac:dyDescent="0.25">
      <c r="A497" t="str">
        <f>LEFT(DX!B281,FIND(" ",DX!B281,1))</f>
        <v xml:space="preserve">MICARI </v>
      </c>
      <c r="B497" t="str">
        <f>MID(DX!B281,SEARCH(" ",DX!B281,1) + 1,LEN(DX!B281))</f>
        <v>SIMONA</v>
      </c>
      <c r="C497" t="str">
        <f t="shared" si="7"/>
        <v>MICARI SIMONA</v>
      </c>
    </row>
    <row r="498" spans="1:3" x14ac:dyDescent="0.25">
      <c r="A498" t="str">
        <f>LEFT(DX!B609,FIND(" ",DX!B609,1))</f>
        <v xml:space="preserve">MICHELI </v>
      </c>
      <c r="B498" t="str">
        <f>MID(DX!B609,SEARCH(" ",DX!B609,1) + 1,LEN(DX!B609))</f>
        <v>SARA</v>
      </c>
      <c r="C498" t="str">
        <f t="shared" si="7"/>
        <v>MICHELI SARA</v>
      </c>
    </row>
    <row r="499" spans="1:3" x14ac:dyDescent="0.25">
      <c r="A499" t="str">
        <f>LEFT(DX!B736,FIND(" ",DX!B736,1))</f>
        <v xml:space="preserve">MICHIELLI </v>
      </c>
      <c r="B499" t="str">
        <f>MID(DX!B736,SEARCH(" ",DX!B736,1) + 1,LEN(DX!B736))</f>
        <v>ELENA</v>
      </c>
      <c r="C499" t="str">
        <f t="shared" si="7"/>
        <v>MICHIELLI ELENA</v>
      </c>
    </row>
    <row r="500" spans="1:3" x14ac:dyDescent="0.25">
      <c r="A500" t="str">
        <f>LEFT(DX!B541,FIND(" ",DX!B541,1))</f>
        <v xml:space="preserve">MIHINDUKULASURIYA </v>
      </c>
      <c r="B500" t="str">
        <f>MID(DX!B541,SEARCH(" ",DX!B541,1) + 1,LEN(DX!B541))</f>
        <v>SHEHAN CLAUDIO</v>
      </c>
      <c r="C500" t="str">
        <f t="shared" si="7"/>
        <v>MIHINDUKULASURIYA SHEHAN CLAUDIO</v>
      </c>
    </row>
    <row r="501" spans="1:3" x14ac:dyDescent="0.25">
      <c r="A501" t="str">
        <f>LEFT(DX!B376,FIND(" ",DX!B376,1))</f>
        <v xml:space="preserve">MILANI </v>
      </c>
      <c r="B501" t="str">
        <f>MID(DX!B376,SEARCH(" ",DX!B376,1) + 1,LEN(DX!B376))</f>
        <v>PAOLO</v>
      </c>
      <c r="C501" t="str">
        <f t="shared" si="7"/>
        <v>MILANI PAOLO</v>
      </c>
    </row>
    <row r="502" spans="1:3" x14ac:dyDescent="0.25">
      <c r="A502" t="str">
        <f>LEFT(DX!B638,FIND(" ",DX!B638,1))</f>
        <v xml:space="preserve">MILITELLO </v>
      </c>
      <c r="B502" t="str">
        <f>MID(DX!B638,SEARCH(" ",DX!B638,1) + 1,LEN(DX!B638))</f>
        <v>MIRELLA</v>
      </c>
      <c r="C502" t="str">
        <f t="shared" si="7"/>
        <v>MILITELLO MIRELLA</v>
      </c>
    </row>
    <row r="503" spans="1:3" x14ac:dyDescent="0.25">
      <c r="A503" t="str">
        <f>LEFT(DX!B393,FIND(" ",DX!B393,1))</f>
        <v xml:space="preserve">MININNO </v>
      </c>
      <c r="B503" t="str">
        <f>MID(DX!B393,SEARCH(" ",DX!B393,1) + 1,LEN(DX!B393))</f>
        <v>LUIGI</v>
      </c>
      <c r="C503" t="str">
        <f t="shared" si="7"/>
        <v>MININNO LUIGI</v>
      </c>
    </row>
    <row r="504" spans="1:3" x14ac:dyDescent="0.25">
      <c r="A504" t="str">
        <f>LEFT(DX!B189,FIND(" ",DX!B189,1))</f>
        <v xml:space="preserve">MINNITI </v>
      </c>
      <c r="B504" t="str">
        <f>MID(DX!B189,SEARCH(" ",DX!B189,1) + 1,LEN(DX!B189))</f>
        <v>ALICE</v>
      </c>
      <c r="C504" t="str">
        <f t="shared" si="7"/>
        <v>MINNITI ALICE</v>
      </c>
    </row>
    <row r="505" spans="1:3" x14ac:dyDescent="0.25">
      <c r="A505" t="str">
        <f>LEFT(DX!B258,FIND(" ",DX!B258,1))</f>
        <v xml:space="preserve">MINNITI </v>
      </c>
      <c r="B505" t="str">
        <f>MID(DX!B258,SEARCH(" ",DX!B258,1) + 1,LEN(DX!B258))</f>
        <v>CHIARA</v>
      </c>
      <c r="C505" t="str">
        <f t="shared" si="7"/>
        <v>MINNITI CHIARA</v>
      </c>
    </row>
    <row r="506" spans="1:3" x14ac:dyDescent="0.25">
      <c r="A506" t="str">
        <f>LEFT(DX!B268,FIND(" ",DX!B268,1))</f>
        <v xml:space="preserve">MINNITI </v>
      </c>
      <c r="B506" t="str">
        <f>MID(DX!B268,SEARCH(" ",DX!B268,1) + 1,LEN(DX!B268))</f>
        <v>LUISA MARIA</v>
      </c>
      <c r="C506" t="str">
        <f t="shared" si="7"/>
        <v>MINNITI LUISA MARIA</v>
      </c>
    </row>
    <row r="507" spans="1:3" x14ac:dyDescent="0.25">
      <c r="A507" t="str">
        <f>LEFT(DX!B466,FIND(" ",DX!B466,1))</f>
        <v xml:space="preserve">MINNITI </v>
      </c>
      <c r="B507" t="str">
        <f>MID(DX!B466,SEARCH(" ",DX!B466,1) + 1,LEN(DX!B466))</f>
        <v>SERGIO</v>
      </c>
      <c r="C507" t="str">
        <f t="shared" si="7"/>
        <v>MINNITI SERGIO</v>
      </c>
    </row>
    <row r="508" spans="1:3" x14ac:dyDescent="0.25">
      <c r="A508" t="str">
        <f>LEFT(DX!B234,FIND(" ",DX!B234,1))</f>
        <v xml:space="preserve">MIRAGLIA </v>
      </c>
      <c r="B508" t="str">
        <f>MID(DX!B234,SEARCH(" ",DX!B234,1) + 1,LEN(DX!B234))</f>
        <v>PAOLO</v>
      </c>
      <c r="C508" t="str">
        <f t="shared" si="7"/>
        <v>MIRAGLIA PAOLO</v>
      </c>
    </row>
    <row r="509" spans="1:3" x14ac:dyDescent="0.25">
      <c r="A509" t="str">
        <f>LEFT(DX!B822,FIND(" ",DX!B822,1))</f>
        <v xml:space="preserve">MITROTTA </v>
      </c>
      <c r="B509" t="str">
        <f>MID(DX!B822,SEARCH(" ",DX!B822,1) + 1,LEN(DX!B822))</f>
        <v>DAVIDE</v>
      </c>
      <c r="C509" t="str">
        <f t="shared" si="7"/>
        <v>MITROTTA DAVIDE</v>
      </c>
    </row>
    <row r="510" spans="1:3" x14ac:dyDescent="0.25">
      <c r="A510" t="str">
        <f>LEFT(DX!B894,FIND(" ",DX!B894,1))</f>
        <v xml:space="preserve">MOCCHI </v>
      </c>
      <c r="B510" t="str">
        <f>MID(DX!B894,SEARCH(" ",DX!B894,1) + 1,LEN(DX!B894))</f>
        <v>FRANCESCA</v>
      </c>
      <c r="C510" t="str">
        <f t="shared" si="7"/>
        <v>MOCCHI FRANCESCA</v>
      </c>
    </row>
    <row r="511" spans="1:3" x14ac:dyDescent="0.25">
      <c r="A511" t="str">
        <f>LEFT(DX!B717,FIND(" ",DX!B717,1))</f>
        <v xml:space="preserve">MODESTINI </v>
      </c>
      <c r="B511" t="str">
        <f>MID(DX!B717,SEARCH(" ",DX!B717,1) + 1,LEN(DX!B717))</f>
        <v>ALESSANDRA</v>
      </c>
      <c r="C511" t="str">
        <f t="shared" si="7"/>
        <v>MODESTINI ALESSANDRA</v>
      </c>
    </row>
    <row r="512" spans="1:3" x14ac:dyDescent="0.25">
      <c r="A512" t="str">
        <f>LEFT(DX!B851,FIND(" ",DX!B851,1))</f>
        <v xml:space="preserve">MOLDES </v>
      </c>
      <c r="B512" t="str">
        <f>MID(DX!B851,SEARCH(" ",DX!B851,1) + 1,LEN(DX!B851))</f>
        <v>GARCIA BRUNO</v>
      </c>
      <c r="C512" t="str">
        <f t="shared" si="7"/>
        <v>MOLDES GARCIA BRUNO</v>
      </c>
    </row>
    <row r="513" spans="1:3" x14ac:dyDescent="0.25">
      <c r="A513" t="str">
        <f>LEFT(DX!B191,FIND(" ",DX!B191,1))</f>
        <v xml:space="preserve">MONACHELLA </v>
      </c>
      <c r="B513" t="str">
        <f>MID(DX!B191,SEARCH(" ",DX!B191,1) + 1,LEN(DX!B191))</f>
        <v>GIUSEPPE</v>
      </c>
      <c r="C513" t="str">
        <f t="shared" si="7"/>
        <v>MONACHELLA GIUSEPPE</v>
      </c>
    </row>
    <row r="514" spans="1:3" x14ac:dyDescent="0.25">
      <c r="A514" t="str">
        <f>LEFT(DX!B912,FIND(" ",DX!B912,1))</f>
        <v xml:space="preserve">MONACO </v>
      </c>
      <c r="B514" t="str">
        <f>MID(DX!B912,SEARCH(" ",DX!B912,1) + 1,LEN(DX!B912))</f>
        <v>HENRY</v>
      </c>
      <c r="C514" t="str">
        <f t="shared" ref="C514:C577" si="8">A514 &amp; B514</f>
        <v>MONACO HENRY</v>
      </c>
    </row>
    <row r="515" spans="1:3" x14ac:dyDescent="0.25">
      <c r="A515" t="str">
        <f>LEFT(DX!B172,FIND(" ",DX!B172,1))</f>
        <v xml:space="preserve">MONCHIERO </v>
      </c>
      <c r="B515" t="str">
        <f>MID(DX!B172,SEARCH(" ",DX!B172,1) + 1,LEN(DX!B172))</f>
        <v>GIUSEPPE</v>
      </c>
      <c r="C515" t="str">
        <f t="shared" si="8"/>
        <v>MONCHIERO GIUSEPPE</v>
      </c>
    </row>
    <row r="516" spans="1:3" x14ac:dyDescent="0.25">
      <c r="A516" t="str">
        <f>LEFT(DX!B479,FIND(" ",DX!B479,1))</f>
        <v xml:space="preserve">MONTALTO </v>
      </c>
      <c r="B516" t="str">
        <f>MID(DX!B479,SEARCH(" ",DX!B479,1) + 1,LEN(DX!B479))</f>
        <v>VANESSA</v>
      </c>
      <c r="C516" t="str">
        <f t="shared" si="8"/>
        <v>MONTALTO VANESSA</v>
      </c>
    </row>
    <row r="517" spans="1:3" x14ac:dyDescent="0.25">
      <c r="A517" t="str">
        <f>LEFT(DX!B765,FIND(" ",DX!B765,1))</f>
        <v xml:space="preserve">MONTEFUSCO </v>
      </c>
      <c r="B517" t="str">
        <f>MID(DX!B765,SEARCH(" ",DX!B765,1) + 1,LEN(DX!B765))</f>
        <v>DANIELE</v>
      </c>
      <c r="C517" t="str">
        <f t="shared" si="8"/>
        <v>MONTEFUSCO DANIELE</v>
      </c>
    </row>
    <row r="518" spans="1:3" x14ac:dyDescent="0.25">
      <c r="A518" t="str">
        <f>LEFT(DX!B604,FIND(" ",DX!B604,1))</f>
        <v xml:space="preserve">MONTONATI </v>
      </c>
      <c r="B518" t="str">
        <f>MID(DX!B604,SEARCH(" ",DX!B604,1) + 1,LEN(DX!B604))</f>
        <v>CAMILLA</v>
      </c>
      <c r="C518" t="str">
        <f t="shared" si="8"/>
        <v>MONTONATI CAMILLA</v>
      </c>
    </row>
    <row r="519" spans="1:3" x14ac:dyDescent="0.25">
      <c r="A519" t="str">
        <f>LEFT(DX!B458,FIND(" ",DX!B458,1))</f>
        <v xml:space="preserve">MONTRESOR </v>
      </c>
      <c r="B519" t="str">
        <f>MID(DX!B458,SEARCH(" ",DX!B458,1) + 1,LEN(DX!B458))</f>
        <v>VICTORIA STELLA</v>
      </c>
      <c r="C519" t="str">
        <f t="shared" si="8"/>
        <v>MONTRESOR VICTORIA STELLA</v>
      </c>
    </row>
    <row r="520" spans="1:3" x14ac:dyDescent="0.25">
      <c r="A520" t="str">
        <f>LEFT(DX!B820,FIND(" ",DX!B820,1))</f>
        <v xml:space="preserve">MONTUORO </v>
      </c>
      <c r="B520" t="str">
        <f>MID(DX!B820,SEARCH(" ",DX!B820,1) + 1,LEN(DX!B820))</f>
        <v>ANDREA</v>
      </c>
      <c r="C520" t="str">
        <f t="shared" si="8"/>
        <v>MONTUORO ANDREA</v>
      </c>
    </row>
    <row r="521" spans="1:3" x14ac:dyDescent="0.25">
      <c r="A521" t="str">
        <f>LEFT(DX!B536,FIND(" ",DX!B536,1))</f>
        <v xml:space="preserve">MORANTE </v>
      </c>
      <c r="B521" t="str">
        <f>MID(DX!B536,SEARCH(" ",DX!B536,1) + 1,LEN(DX!B536))</f>
        <v>FEDERICA</v>
      </c>
      <c r="C521" t="str">
        <f t="shared" si="8"/>
        <v>MORANTE FEDERICA</v>
      </c>
    </row>
    <row r="522" spans="1:3" x14ac:dyDescent="0.25">
      <c r="A522" t="str">
        <f>LEFT(DX!B25,FIND(" ",DX!B25,1))</f>
        <v xml:space="preserve">MORETTI </v>
      </c>
      <c r="B522" t="str">
        <f>MID(DX!B25,SEARCH(" ",DX!B25,1) + 1,LEN(DX!B25))</f>
        <v>MARTINA</v>
      </c>
      <c r="C522" t="str">
        <f t="shared" si="8"/>
        <v>MORETTI MARTINA</v>
      </c>
    </row>
    <row r="523" spans="1:3" x14ac:dyDescent="0.25">
      <c r="A523" t="str">
        <f>LEFT(DX!B885,FIND(" ",DX!B885,1))</f>
        <v xml:space="preserve">MORRONE </v>
      </c>
      <c r="B523" t="str">
        <f>MID(DX!B885,SEARCH(" ",DX!B885,1) + 1,LEN(DX!B885))</f>
        <v>MONICA</v>
      </c>
      <c r="C523" t="str">
        <f t="shared" si="8"/>
        <v>MORRONE MONICA</v>
      </c>
    </row>
    <row r="524" spans="1:3" x14ac:dyDescent="0.25">
      <c r="A524" t="str">
        <f>LEFT(DX!B247,FIND(" ",DX!B247,1))</f>
        <v xml:space="preserve">MOSSINO </v>
      </c>
      <c r="B524" t="str">
        <f>MID(DX!B247,SEARCH(" ",DX!B247,1) + 1,LEN(DX!B247))</f>
        <v>MONICA</v>
      </c>
      <c r="C524" t="str">
        <f t="shared" si="8"/>
        <v>MOSSINO MONICA</v>
      </c>
    </row>
    <row r="525" spans="1:3" x14ac:dyDescent="0.25">
      <c r="A525" t="str">
        <f>LEFT(DX!B62,FIND(" ",DX!B62,1))</f>
        <v xml:space="preserve">MOTTA </v>
      </c>
      <c r="B525" t="str">
        <f>MID(DX!B62,SEARCH(" ",DX!B62,1) + 1,LEN(DX!B62))</f>
        <v>FRANCESCO</v>
      </c>
      <c r="C525" t="str">
        <f t="shared" si="8"/>
        <v>MOTTA FRANCESCO</v>
      </c>
    </row>
    <row r="526" spans="1:3" x14ac:dyDescent="0.25">
      <c r="A526" t="str">
        <f>LEFT(DX!B800,FIND(" ",DX!B800,1))</f>
        <v xml:space="preserve">MOTTA </v>
      </c>
      <c r="B526" t="str">
        <f>MID(DX!B800,SEARCH(" ",DX!B800,1) + 1,LEN(DX!B800))</f>
        <v>FRANCESCO</v>
      </c>
      <c r="C526" t="str">
        <f t="shared" si="8"/>
        <v>MOTTA FRANCESCO</v>
      </c>
    </row>
    <row r="527" spans="1:3" x14ac:dyDescent="0.25">
      <c r="A527" t="str">
        <f>LEFT(DX!B517,FIND(" ",DX!B517,1))</f>
        <v xml:space="preserve">MUCCIO </v>
      </c>
      <c r="B527" t="str">
        <f>MID(DX!B517,SEARCH(" ",DX!B517,1) + 1,LEN(DX!B517))</f>
        <v>DOMENICO</v>
      </c>
      <c r="C527" t="str">
        <f t="shared" si="8"/>
        <v>MUCCIO DOMENICO</v>
      </c>
    </row>
    <row r="528" spans="1:3" x14ac:dyDescent="0.25">
      <c r="A528" t="str">
        <f>LEFT(DX!B511,FIND(" ",DX!B511,1))</f>
        <v xml:space="preserve">MULDER </v>
      </c>
      <c r="B528" t="str">
        <f>MID(DX!B511,SEARCH(" ",DX!B511,1) + 1,LEN(DX!B511))</f>
        <v>ROY</v>
      </c>
      <c r="C528" t="str">
        <f t="shared" si="8"/>
        <v>MULDER ROY</v>
      </c>
    </row>
    <row r="529" spans="1:3" x14ac:dyDescent="0.25">
      <c r="A529" t="str">
        <f>LEFT(DX!B713,FIND(" ",DX!B713,1))</f>
        <v xml:space="preserve">MUNASINGHE </v>
      </c>
      <c r="B529" t="str">
        <f>MID(DX!B713,SEARCH(" ",DX!B713,1) + 1,LEN(DX!B713))</f>
        <v>ARACHCHIGE HASHITHA MAHESH</v>
      </c>
      <c r="C529" t="str">
        <f t="shared" si="8"/>
        <v>MUNASINGHE ARACHCHIGE HASHITHA MAHESH</v>
      </c>
    </row>
    <row r="530" spans="1:3" x14ac:dyDescent="0.25">
      <c r="A530" t="str">
        <f>LEFT(DX!B177,FIND(" ",DX!B177,1))</f>
        <v xml:space="preserve">MUR </v>
      </c>
      <c r="B530" t="str">
        <f>MID(DX!B177,SEARCH(" ",DX!B177,1) + 1,LEN(DX!B177))</f>
        <v>MARIA LUISA</v>
      </c>
      <c r="C530" t="str">
        <f t="shared" si="8"/>
        <v>MUR MARIA LUISA</v>
      </c>
    </row>
    <row r="531" spans="1:3" x14ac:dyDescent="0.25">
      <c r="A531" t="str">
        <f>LEFT(DX!B870,FIND(" ",DX!B870,1))</f>
        <v xml:space="preserve">MURIALDO </v>
      </c>
      <c r="B531" t="str">
        <f>MID(DX!B870,SEARCH(" ",DX!B870,1) + 1,LEN(DX!B870))</f>
        <v>MARCO</v>
      </c>
      <c r="C531" t="str">
        <f t="shared" si="8"/>
        <v>MURIALDO MARCO</v>
      </c>
    </row>
    <row r="532" spans="1:3" x14ac:dyDescent="0.25">
      <c r="A532" t="str">
        <f>LEFT(DX!B871,FIND(" ",DX!B871,1))</f>
        <v xml:space="preserve">MURIALDO </v>
      </c>
      <c r="B532" t="str">
        <f>MID(DX!B871,SEARCH(" ",DX!B871,1) + 1,LEN(DX!B871))</f>
        <v>MARCO</v>
      </c>
      <c r="C532" t="str">
        <f t="shared" si="8"/>
        <v>MURIALDO MARCO</v>
      </c>
    </row>
    <row r="533" spans="1:3" x14ac:dyDescent="0.25">
      <c r="A533" t="str">
        <f>LEFT(DX!B252,FIND(" ",DX!B252,1))</f>
        <v xml:space="preserve">MURINEDDU </v>
      </c>
      <c r="B533" t="str">
        <f>MID(DX!B252,SEARCH(" ",DX!B252,1) + 1,LEN(DX!B252))</f>
        <v>DAVIDE</v>
      </c>
      <c r="C533" t="str">
        <f t="shared" si="8"/>
        <v>MURINEDDU DAVIDE</v>
      </c>
    </row>
    <row r="534" spans="1:3" x14ac:dyDescent="0.25">
      <c r="A534" t="str">
        <f>LEFT(DX!B409,FIND(" ",DX!B409,1))</f>
        <v xml:space="preserve">MURINEDDU </v>
      </c>
      <c r="B534" t="str">
        <f>MID(DX!B409,SEARCH(" ",DX!B409,1) + 1,LEN(DX!B409))</f>
        <v>GIANLUCA</v>
      </c>
      <c r="C534" t="str">
        <f t="shared" si="8"/>
        <v>MURINEDDU GIANLUCA</v>
      </c>
    </row>
    <row r="535" spans="1:3" x14ac:dyDescent="0.25">
      <c r="A535" t="str">
        <f>LEFT(DX!B654,FIND(" ",DX!B654,1))</f>
        <v xml:space="preserve">MUSTAFA </v>
      </c>
      <c r="B535" t="str">
        <f>MID(DX!B654,SEARCH(" ",DX!B654,1) + 1,LEN(DX!B654))</f>
        <v>GIORGIA</v>
      </c>
      <c r="C535" t="str">
        <f t="shared" si="8"/>
        <v>MUSTAFA GIORGIA</v>
      </c>
    </row>
    <row r="536" spans="1:3" x14ac:dyDescent="0.25">
      <c r="A536" t="str">
        <f>LEFT(DX!B364,FIND(" ",DX!B364,1))</f>
        <v xml:space="preserve">NAPOLI </v>
      </c>
      <c r="B536" t="str">
        <f>MID(DX!B364,SEARCH(" ",DX!B364,1) + 1,LEN(DX!B364))</f>
        <v>FRANK</v>
      </c>
      <c r="C536" t="str">
        <f t="shared" si="8"/>
        <v>NAPOLI FRANK</v>
      </c>
    </row>
    <row r="537" spans="1:3" x14ac:dyDescent="0.25">
      <c r="A537" t="str">
        <f>LEFT(DX!B397,FIND(" ",DX!B397,1))</f>
        <v xml:space="preserve">NAPOLI </v>
      </c>
      <c r="B537" t="str">
        <f>MID(DX!B397,SEARCH(" ",DX!B397,1) + 1,LEN(DX!B397))</f>
        <v>LUCA PIO</v>
      </c>
      <c r="C537" t="str">
        <f t="shared" si="8"/>
        <v>NAPOLI LUCA PIO</v>
      </c>
    </row>
    <row r="538" spans="1:3" x14ac:dyDescent="0.25">
      <c r="A538" t="str">
        <f>LEFT(DX!B317,FIND(" ",DX!B317,1))</f>
        <v xml:space="preserve">NAPOLITANO </v>
      </c>
      <c r="B538" t="str">
        <f>MID(DX!B317,SEARCH(" ",DX!B317,1) + 1,LEN(DX!B317))</f>
        <v>ENNIO GENNARO</v>
      </c>
      <c r="C538" t="str">
        <f t="shared" si="8"/>
        <v>NAPOLITANO ENNIO GENNARO</v>
      </c>
    </row>
    <row r="539" spans="1:3" x14ac:dyDescent="0.25">
      <c r="A539" t="str">
        <f>LEFT(DX!B377,FIND(" ",DX!B377,1))</f>
        <v xml:space="preserve">NAPPI </v>
      </c>
      <c r="B539" t="str">
        <f>MID(DX!B377,SEARCH(" ",DX!B377,1) + 1,LEN(DX!B377))</f>
        <v>EMANUELE</v>
      </c>
      <c r="C539" t="str">
        <f t="shared" si="8"/>
        <v>NAPPI EMANUELE</v>
      </c>
    </row>
    <row r="540" spans="1:3" x14ac:dyDescent="0.25">
      <c r="A540" t="str">
        <f>LEFT(DX!B359,FIND(" ",DX!B359,1))</f>
        <v xml:space="preserve">NASIR </v>
      </c>
      <c r="B540" t="str">
        <f>MID(DX!B359,SEARCH(" ",DX!B359,1) + 1,LEN(DX!B359))</f>
        <v>ALI HUSSAIN</v>
      </c>
      <c r="C540" t="str">
        <f t="shared" si="8"/>
        <v>NASIR ALI HUSSAIN</v>
      </c>
    </row>
    <row r="541" spans="1:3" x14ac:dyDescent="0.25">
      <c r="A541" t="str">
        <f>LEFT(DX!B515,FIND(" ",DX!B515,1))</f>
        <v xml:space="preserve">NATALE </v>
      </c>
      <c r="B541" t="str">
        <f>MID(DX!B515,SEARCH(" ",DX!B515,1) + 1,LEN(DX!B515))</f>
        <v>ANGELA</v>
      </c>
      <c r="C541" t="str">
        <f t="shared" si="8"/>
        <v>NATALE ANGELA</v>
      </c>
    </row>
    <row r="542" spans="1:3" x14ac:dyDescent="0.25">
      <c r="A542" t="str">
        <f>LEFT(DX!B679,FIND(" ",DX!B679,1))</f>
        <v xml:space="preserve">NATALI </v>
      </c>
      <c r="B542" t="str">
        <f>MID(DX!B679,SEARCH(" ",DX!B679,1) + 1,LEN(DX!B679))</f>
        <v>SOFIA</v>
      </c>
      <c r="C542" t="str">
        <f t="shared" si="8"/>
        <v>NATALI SOFIA</v>
      </c>
    </row>
    <row r="543" spans="1:3" x14ac:dyDescent="0.25">
      <c r="A543" t="str">
        <f>LEFT(DX!B387,FIND(" ",DX!B387,1))</f>
        <v xml:space="preserve">NEBULONI </v>
      </c>
      <c r="B543" t="str">
        <f>MID(DX!B387,SEARCH(" ",DX!B387,1) + 1,LEN(DX!B387))</f>
        <v>SAMUELE</v>
      </c>
      <c r="C543" t="str">
        <f t="shared" si="8"/>
        <v>NEBULONI SAMUELE</v>
      </c>
    </row>
    <row r="544" spans="1:3" x14ac:dyDescent="0.25">
      <c r="A544" t="str">
        <f>LEFT(DX!B82,FIND(" ",DX!B82,1))</f>
        <v xml:space="preserve">NEGRI </v>
      </c>
      <c r="B544" t="str">
        <f>MID(DX!B82,SEARCH(" ",DX!B82,1) + 1,LEN(DX!B82))</f>
        <v>CAMILLA</v>
      </c>
      <c r="C544" t="str">
        <f t="shared" si="8"/>
        <v>NEGRI CAMILLA</v>
      </c>
    </row>
    <row r="545" spans="1:3" x14ac:dyDescent="0.25">
      <c r="A545" t="str">
        <f>LEFT(DX!B284,FIND(" ",DX!B284,1))</f>
        <v xml:space="preserve">NGUYEN </v>
      </c>
      <c r="B545" t="str">
        <f>MID(DX!B284,SEARCH(" ",DX!B284,1) + 1,LEN(DX!B284))</f>
        <v>MAI THANH THUY</v>
      </c>
      <c r="C545" t="str">
        <f t="shared" si="8"/>
        <v>NGUYEN MAI THANH THUY</v>
      </c>
    </row>
    <row r="546" spans="1:3" x14ac:dyDescent="0.25">
      <c r="A546" t="str">
        <f>LEFT(DX!B185,FIND(" ",DX!B185,1))</f>
        <v xml:space="preserve">NICETTO </v>
      </c>
      <c r="B546" t="str">
        <f>MID(DX!B185,SEARCH(" ",DX!B185,1) + 1,LEN(DX!B185))</f>
        <v>GAIA</v>
      </c>
      <c r="C546" t="str">
        <f t="shared" si="8"/>
        <v>NICETTO GAIA</v>
      </c>
    </row>
    <row r="547" spans="1:3" x14ac:dyDescent="0.25">
      <c r="A547" t="str">
        <f>LEFT(DX!B911,FIND(" ",DX!B911,1))</f>
        <v xml:space="preserve">NISTOLI </v>
      </c>
      <c r="B547" t="str">
        <f>MID(DX!B911,SEARCH(" ",DX!B911,1) + 1,LEN(DX!B911))</f>
        <v>ARMANDO FLAVIO</v>
      </c>
      <c r="C547" t="str">
        <f t="shared" si="8"/>
        <v>NISTOLI ARMANDO FLAVIO</v>
      </c>
    </row>
    <row r="548" spans="1:3" x14ac:dyDescent="0.25">
      <c r="A548" t="str">
        <f>LEFT(DX!B386,FIND(" ",DX!B386,1))</f>
        <v xml:space="preserve">NOBILE </v>
      </c>
      <c r="B548" t="str">
        <f>MID(DX!B386,SEARCH(" ",DX!B386,1) + 1,LEN(DX!B386))</f>
        <v>GIUSEPPE</v>
      </c>
      <c r="C548" t="str">
        <f t="shared" si="8"/>
        <v>NOBILE GIUSEPPE</v>
      </c>
    </row>
    <row r="549" spans="1:3" x14ac:dyDescent="0.25">
      <c r="A549" t="str">
        <f>LEFT(DX!B468,FIND(" ",DX!B468,1))</f>
        <v xml:space="preserve">NOGGLER </v>
      </c>
      <c r="B549" t="str">
        <f>MID(DX!B468,SEARCH(" ",DX!B468,1) + 1,LEN(DX!B468))</f>
        <v>MICHAEL</v>
      </c>
      <c r="C549" t="str">
        <f t="shared" si="8"/>
        <v>NOGGLER MICHAEL</v>
      </c>
    </row>
    <row r="550" spans="1:3" x14ac:dyDescent="0.25">
      <c r="A550" t="str">
        <f>LEFT(DX!B583,FIND(" ",DX!B583,1))</f>
        <v xml:space="preserve">NOGGLER </v>
      </c>
      <c r="B550" t="str">
        <f>MID(DX!B583,SEARCH(" ",DX!B583,1) + 1,LEN(DX!B583))</f>
        <v>MICHAEL</v>
      </c>
      <c r="C550" t="str">
        <f t="shared" si="8"/>
        <v>NOGGLER MICHAEL</v>
      </c>
    </row>
    <row r="551" spans="1:3" x14ac:dyDescent="0.25">
      <c r="A551" t="str">
        <f>LEFT(DX!B362,FIND(" ",DX!B362,1))</f>
        <v xml:space="preserve">NOLLI </v>
      </c>
      <c r="B551" t="str">
        <f>MID(DX!B362,SEARCH(" ",DX!B362,1) + 1,LEN(DX!B362))</f>
        <v>SILVIA</v>
      </c>
      <c r="C551" t="str">
        <f t="shared" si="8"/>
        <v>NOLLI SILVIA</v>
      </c>
    </row>
    <row r="552" spans="1:3" x14ac:dyDescent="0.25">
      <c r="A552" t="str">
        <f>LEFT(DX!B626,FIND(" ",DX!B626,1))</f>
        <v xml:space="preserve">NOVIELLO </v>
      </c>
      <c r="B552" t="str">
        <f>MID(DX!B626,SEARCH(" ",DX!B626,1) + 1,LEN(DX!B626))</f>
        <v>CHRISTIAN</v>
      </c>
      <c r="C552" t="str">
        <f t="shared" si="8"/>
        <v>NOVIELLO CHRISTIAN</v>
      </c>
    </row>
    <row r="553" spans="1:3" x14ac:dyDescent="0.25">
      <c r="A553" t="str">
        <f>LEFT(DX!B299,FIND(" ",DX!B299,1))</f>
        <v xml:space="preserve">NOVIELLO </v>
      </c>
      <c r="B553" t="str">
        <f>MID(DX!B299,SEARCH(" ",DX!B299,1) + 1,LEN(DX!B299))</f>
        <v>MICHELE</v>
      </c>
      <c r="C553" t="str">
        <f t="shared" si="8"/>
        <v>NOVIELLO MICHELE</v>
      </c>
    </row>
    <row r="554" spans="1:3" x14ac:dyDescent="0.25">
      <c r="A554" t="str">
        <f>LEFT(DX!B263,FIND(" ",DX!B263,1))</f>
        <v xml:space="preserve">OLIVAN </v>
      </c>
      <c r="B554" t="str">
        <f>MID(DX!B263,SEARCH(" ",DX!B263,1) + 1,LEN(DX!B263))</f>
        <v>ALBERTO</v>
      </c>
      <c r="C554" t="str">
        <f t="shared" si="8"/>
        <v>OLIVAN ALBERTO</v>
      </c>
    </row>
    <row r="555" spans="1:3" x14ac:dyDescent="0.25">
      <c r="A555" t="str">
        <f>LEFT(DX!B435,FIND(" ",DX!B435,1))</f>
        <v xml:space="preserve">OLIVAN </v>
      </c>
      <c r="B555" t="str">
        <f>MID(DX!B435,SEARCH(" ",DX!B435,1) + 1,LEN(DX!B435))</f>
        <v>ELSA</v>
      </c>
      <c r="C555" t="str">
        <f t="shared" si="8"/>
        <v>OLIVAN ELSA</v>
      </c>
    </row>
    <row r="556" spans="1:3" x14ac:dyDescent="0.25">
      <c r="A556" t="str">
        <f>LEFT(DX!B719,FIND(" ",DX!B719,1))</f>
        <v xml:space="preserve">OLIVIERI </v>
      </c>
      <c r="B556" t="str">
        <f>MID(DX!B719,SEARCH(" ",DX!B719,1) + 1,LEN(DX!B719))</f>
        <v>SIMONE</v>
      </c>
      <c r="C556" t="str">
        <f t="shared" si="8"/>
        <v>OLIVIERI SIMONE</v>
      </c>
    </row>
    <row r="557" spans="1:3" x14ac:dyDescent="0.25">
      <c r="A557" t="str">
        <f>LEFT(DX!B494,FIND(" ",DX!B494,1))</f>
        <v xml:space="preserve">ONGARO </v>
      </c>
      <c r="B557" t="str">
        <f>MID(DX!B494,SEARCH(" ",DX!B494,1) + 1,LEN(DX!B494))</f>
        <v>AURORA</v>
      </c>
      <c r="C557" t="str">
        <f t="shared" si="8"/>
        <v>ONGARO AURORA</v>
      </c>
    </row>
    <row r="558" spans="1:3" x14ac:dyDescent="0.25">
      <c r="A558" t="str">
        <f>LEFT(DX!B302,FIND(" ",DX!B302,1))</f>
        <v xml:space="preserve">ORAZZO </v>
      </c>
      <c r="B558" t="str">
        <f>MID(DX!B302,SEARCH(" ",DX!B302,1) + 1,LEN(DX!B302))</f>
        <v>SIMONE</v>
      </c>
      <c r="C558" t="str">
        <f t="shared" si="8"/>
        <v>ORAZZO SIMONE</v>
      </c>
    </row>
    <row r="559" spans="1:3" x14ac:dyDescent="0.25">
      <c r="A559" t="str">
        <f>LEFT(DX!B781,FIND(" ",DX!B781,1))</f>
        <v xml:space="preserve">ORFANO' </v>
      </c>
      <c r="B559" t="str">
        <f>MID(DX!B781,SEARCH(" ",DX!B781,1) + 1,LEN(DX!B781))</f>
        <v>ENRICO MARIA</v>
      </c>
      <c r="C559" t="str">
        <f t="shared" si="8"/>
        <v>ORFANO' ENRICO MARIA</v>
      </c>
    </row>
    <row r="560" spans="1:3" x14ac:dyDescent="0.25">
      <c r="A560" t="str">
        <f>LEFT(DX!B77,FIND(" ",DX!B77,1))</f>
        <v xml:space="preserve">ORTNER </v>
      </c>
      <c r="B560" t="str">
        <f>MID(DX!B77,SEARCH(" ",DX!B77,1) + 1,LEN(DX!B77))</f>
        <v>LISA</v>
      </c>
      <c r="C560" t="str">
        <f t="shared" si="8"/>
        <v>ORTNER LISA</v>
      </c>
    </row>
    <row r="561" spans="1:3" x14ac:dyDescent="0.25">
      <c r="A561" t="str">
        <f>LEFT(DX!B546,FIND(" ",DX!B546,1))</f>
        <v xml:space="preserve">OSBAT </v>
      </c>
      <c r="B561" t="str">
        <f>MID(DX!B546,SEARCH(" ",DX!B546,1) + 1,LEN(DX!B546))</f>
        <v>MARCO</v>
      </c>
      <c r="C561" t="str">
        <f t="shared" si="8"/>
        <v>OSBAT MARCO</v>
      </c>
    </row>
    <row r="562" spans="1:3" x14ac:dyDescent="0.25">
      <c r="A562" t="str">
        <f>LEFT(DX!B9,FIND(" ",DX!B9,1))</f>
        <v xml:space="preserve">OSELE </v>
      </c>
      <c r="B562" t="str">
        <f>MID(DX!B9,SEARCH(" ",DX!B9,1) + 1,LEN(DX!B9))</f>
        <v>LUKAS</v>
      </c>
      <c r="C562" t="str">
        <f t="shared" si="8"/>
        <v>OSELE LUKAS</v>
      </c>
    </row>
    <row r="563" spans="1:3" x14ac:dyDescent="0.25">
      <c r="A563" t="str">
        <f>LEFT(DX!B554,FIND(" ",DX!B554,1))</f>
        <v xml:space="preserve">PACCHIN </v>
      </c>
      <c r="B563" t="str">
        <f>MID(DX!B554,SEARCH(" ",DX!B554,1) + 1,LEN(DX!B554))</f>
        <v>RICCARDO</v>
      </c>
      <c r="C563" t="str">
        <f t="shared" si="8"/>
        <v>PACCHIN RICCARDO</v>
      </c>
    </row>
    <row r="564" spans="1:3" x14ac:dyDescent="0.25">
      <c r="A564" t="str">
        <f>LEFT(DX!B180,FIND(" ",DX!B180,1))</f>
        <v xml:space="preserve">PADOVAN </v>
      </c>
      <c r="B564" t="str">
        <f>MID(DX!B180,SEARCH(" ",DX!B180,1) + 1,LEN(DX!B180))</f>
        <v>THOMAS</v>
      </c>
      <c r="C564" t="str">
        <f t="shared" si="8"/>
        <v>PADOVAN THOMAS</v>
      </c>
    </row>
    <row r="565" spans="1:3" x14ac:dyDescent="0.25">
      <c r="A565" t="str">
        <f>LEFT(DX!B599,FIND(" ",DX!B599,1))</f>
        <v xml:space="preserve">PAGANINI </v>
      </c>
      <c r="B565" t="str">
        <f>MID(DX!B599,SEARCH(" ",DX!B599,1) + 1,LEN(DX!B599))</f>
        <v>NICOLETTA</v>
      </c>
      <c r="C565" t="str">
        <f t="shared" si="8"/>
        <v>PAGANINI NICOLETTA</v>
      </c>
    </row>
    <row r="566" spans="1:3" x14ac:dyDescent="0.25">
      <c r="A566" t="str">
        <f>LEFT(DX!B773,FIND(" ",DX!B773,1))</f>
        <v xml:space="preserve">PALACINO </v>
      </c>
      <c r="B566" t="str">
        <f>MID(DX!B773,SEARCH(" ",DX!B773,1) + 1,LEN(DX!B773))</f>
        <v>TOMMASO</v>
      </c>
      <c r="C566" t="str">
        <f t="shared" si="8"/>
        <v>PALACINO TOMMASO</v>
      </c>
    </row>
    <row r="567" spans="1:3" x14ac:dyDescent="0.25">
      <c r="A567" t="str">
        <f>LEFT(DX!B337,FIND(" ",DX!B337,1))</f>
        <v xml:space="preserve">PALADINO </v>
      </c>
      <c r="B567" t="str">
        <f>MID(DX!B337,SEARCH(" ",DX!B337,1) + 1,LEN(DX!B337))</f>
        <v>FRANCESCO</v>
      </c>
      <c r="C567" t="str">
        <f t="shared" si="8"/>
        <v>PALADINO FRANCESCO</v>
      </c>
    </row>
    <row r="568" spans="1:3" x14ac:dyDescent="0.25">
      <c r="A568" t="str">
        <f>LEFT(DX!B414,FIND(" ",DX!B414,1))</f>
        <v xml:space="preserve">PALER </v>
      </c>
      <c r="B568" t="str">
        <f>MID(DX!B414,SEARCH(" ",DX!B414,1) + 1,LEN(DX!B414))</f>
        <v>ELENA</v>
      </c>
      <c r="C568" t="str">
        <f t="shared" si="8"/>
        <v>PALER ELENA</v>
      </c>
    </row>
    <row r="569" spans="1:3" x14ac:dyDescent="0.25">
      <c r="A569" t="str">
        <f>LEFT(DX!B501,FIND(" ",DX!B501,1))</f>
        <v xml:space="preserve">PALITTA </v>
      </c>
      <c r="B569" t="str">
        <f>MID(DX!B501,SEARCH(" ",DX!B501,1) + 1,LEN(DX!B501))</f>
        <v>GIOVANNA</v>
      </c>
      <c r="C569" t="str">
        <f t="shared" si="8"/>
        <v>PALITTA GIOVANNA</v>
      </c>
    </row>
    <row r="570" spans="1:3" x14ac:dyDescent="0.25">
      <c r="A570" t="str">
        <f>LEFT(DX!B635,FIND(" ",DX!B635,1))</f>
        <v xml:space="preserve">PALUMBO </v>
      </c>
      <c r="B570" t="str">
        <f>MID(DX!B635,SEARCH(" ",DX!B635,1) + 1,LEN(DX!B635))</f>
        <v>FRANCESCA</v>
      </c>
      <c r="C570" t="str">
        <f t="shared" si="8"/>
        <v>PALUMBO FRANCESCA</v>
      </c>
    </row>
    <row r="571" spans="1:3" x14ac:dyDescent="0.25">
      <c r="A571" t="str">
        <f>LEFT(DX!B733,FIND(" ",DX!B733,1))</f>
        <v xml:space="preserve">PANEBIANCO </v>
      </c>
      <c r="B571" t="str">
        <f>MID(DX!B733,SEARCH(" ",DX!B733,1) + 1,LEN(DX!B733))</f>
        <v>FEDERICA</v>
      </c>
      <c r="C571" t="str">
        <f t="shared" si="8"/>
        <v>PANEBIANCO FEDERICA</v>
      </c>
    </row>
    <row r="572" spans="1:3" x14ac:dyDescent="0.25">
      <c r="A572" t="str">
        <f>LEFT(DX!B734,FIND(" ",DX!B734,1))</f>
        <v xml:space="preserve">PANEBIANCO </v>
      </c>
      <c r="B572" t="str">
        <f>MID(DX!B734,SEARCH(" ",DX!B734,1) + 1,LEN(DX!B734))</f>
        <v>YLENIA</v>
      </c>
      <c r="C572" t="str">
        <f t="shared" si="8"/>
        <v>PANEBIANCO YLENIA</v>
      </c>
    </row>
    <row r="573" spans="1:3" x14ac:dyDescent="0.25">
      <c r="A573" t="str">
        <f>LEFT(DX!B776,FIND(" ",DX!B776,1))</f>
        <v xml:space="preserve">PAPA </v>
      </c>
      <c r="B573" t="str">
        <f>MID(DX!B776,SEARCH(" ",DX!B776,1) + 1,LEN(DX!B776))</f>
        <v>CARMINE</v>
      </c>
      <c r="C573" t="str">
        <f t="shared" si="8"/>
        <v>PAPA CARMINE</v>
      </c>
    </row>
    <row r="574" spans="1:3" x14ac:dyDescent="0.25">
      <c r="A574" t="str">
        <f>LEFT(DX!B757,FIND(" ",DX!B757,1))</f>
        <v xml:space="preserve">PAPA </v>
      </c>
      <c r="B574" t="str">
        <f>MID(DX!B757,SEARCH(" ",DX!B757,1) + 1,LEN(DX!B757))</f>
        <v>PEDRO</v>
      </c>
      <c r="C574" t="str">
        <f t="shared" si="8"/>
        <v>PAPA PEDRO</v>
      </c>
    </row>
    <row r="575" spans="1:3" x14ac:dyDescent="0.25">
      <c r="A575" t="str">
        <f>LEFT(DX!B44,FIND(" ",DX!B44,1))</f>
        <v xml:space="preserve">PAPPALARDO </v>
      </c>
      <c r="B575" t="str">
        <f>MID(DX!B44,SEARCH(" ",DX!B44,1) + 1,LEN(DX!B44))</f>
        <v>GIULIA ROSA</v>
      </c>
      <c r="C575" t="str">
        <f t="shared" si="8"/>
        <v>PAPPALARDO GIULIA ROSA</v>
      </c>
    </row>
    <row r="576" spans="1:3" x14ac:dyDescent="0.25">
      <c r="A576" t="str">
        <f>LEFT(DX!B255,FIND(" ",DX!B255,1))</f>
        <v xml:space="preserve">PARILLO </v>
      </c>
      <c r="B576" t="str">
        <f>MID(DX!B255,SEARCH(" ",DX!B255,1) + 1,LEN(DX!B255))</f>
        <v>FILOMENA</v>
      </c>
      <c r="C576" t="str">
        <f t="shared" si="8"/>
        <v>PARILLO FILOMENA</v>
      </c>
    </row>
    <row r="577" spans="1:3" x14ac:dyDescent="0.25">
      <c r="A577" t="str">
        <f>LEFT(DX!B698,FIND(" ",DX!B698,1))</f>
        <v xml:space="preserve">PARISI </v>
      </c>
      <c r="B577" t="str">
        <f>MID(DX!B698,SEARCH(" ",DX!B698,1) + 1,LEN(DX!B698))</f>
        <v>SOFIA</v>
      </c>
      <c r="C577" t="str">
        <f t="shared" si="8"/>
        <v>PARISI SOFIA</v>
      </c>
    </row>
    <row r="578" spans="1:3" x14ac:dyDescent="0.25">
      <c r="A578" t="str">
        <f>LEFT(DX!B767,FIND(" ",DX!B767,1))</f>
        <v xml:space="preserve">PARLAPIANO </v>
      </c>
      <c r="B578" t="str">
        <f>MID(DX!B767,SEARCH(" ",DX!B767,1) + 1,LEN(DX!B767))</f>
        <v>SIMONA</v>
      </c>
      <c r="C578" t="str">
        <f t="shared" ref="C578:C641" si="9">A578 &amp; B578</f>
        <v>PARLAPIANO SIMONA</v>
      </c>
    </row>
    <row r="579" spans="1:3" x14ac:dyDescent="0.25">
      <c r="A579" t="str">
        <f>LEFT(DX!B660,FIND(" ",DX!B660,1))</f>
        <v xml:space="preserve">PARUSSO </v>
      </c>
      <c r="B579" t="str">
        <f>MID(DX!B660,SEARCH(" ",DX!B660,1) + 1,LEN(DX!B660))</f>
        <v>EDOARDO</v>
      </c>
      <c r="C579" t="str">
        <f t="shared" si="9"/>
        <v>PARUSSO EDOARDO</v>
      </c>
    </row>
    <row r="580" spans="1:3" x14ac:dyDescent="0.25">
      <c r="A580" t="str">
        <f>LEFT(DX!B87,FIND(" ",DX!B87,1))</f>
        <v xml:space="preserve">PASCUCCI </v>
      </c>
      <c r="B580" t="str">
        <f>MID(DX!B87,SEARCH(" ",DX!B87,1) + 1,LEN(DX!B87))</f>
        <v>ARIANNA</v>
      </c>
      <c r="C580" t="str">
        <f t="shared" si="9"/>
        <v>PASCUCCI ARIANNA</v>
      </c>
    </row>
    <row r="581" spans="1:3" x14ac:dyDescent="0.25">
      <c r="A581" t="str">
        <f>LEFT(DX!B385,FIND(" ",DX!B385,1))</f>
        <v xml:space="preserve">PASELLA </v>
      </c>
      <c r="B581" t="str">
        <f>MID(DX!B385,SEARCH(" ",DX!B385,1) + 1,LEN(DX!B385))</f>
        <v>TONI</v>
      </c>
      <c r="C581" t="str">
        <f t="shared" si="9"/>
        <v>PASELLA TONI</v>
      </c>
    </row>
    <row r="582" spans="1:3" x14ac:dyDescent="0.25">
      <c r="A582" t="str">
        <f>LEFT(DX!B908,FIND(" ",DX!B908,1))</f>
        <v xml:space="preserve">PASSADOR </v>
      </c>
      <c r="B582" t="str">
        <f>MID(DX!B908,SEARCH(" ",DX!B908,1) + 1,LEN(DX!B908))</f>
        <v>DENIS</v>
      </c>
      <c r="C582" t="str">
        <f t="shared" si="9"/>
        <v>PASSADOR DENIS</v>
      </c>
    </row>
    <row r="583" spans="1:3" x14ac:dyDescent="0.25">
      <c r="A583" t="str">
        <f>LEFT(DX!B23,FIND(" ",DX!B23,1))</f>
        <v xml:space="preserve">PASSERI </v>
      </c>
      <c r="B583" t="str">
        <f>MID(DX!B23,SEARCH(" ",DX!B23,1) + 1,LEN(DX!B23))</f>
        <v>CHIARA</v>
      </c>
      <c r="C583" t="str">
        <f t="shared" si="9"/>
        <v>PASSERI CHIARA</v>
      </c>
    </row>
    <row r="584" spans="1:3" x14ac:dyDescent="0.25">
      <c r="A584" t="str">
        <f>LEFT(DX!B205,FIND(" ",DX!B205,1))</f>
        <v xml:space="preserve">PASSERINI </v>
      </c>
      <c r="B584" t="str">
        <f>MID(DX!B205,SEARCH(" ",DX!B205,1) + 1,LEN(DX!B205))</f>
        <v>JENNY</v>
      </c>
      <c r="C584" t="str">
        <f t="shared" si="9"/>
        <v>PASSERINI JENNY</v>
      </c>
    </row>
    <row r="585" spans="1:3" x14ac:dyDescent="0.25">
      <c r="A585" t="str">
        <f>LEFT(DX!B690,FIND(" ",DX!B690,1))</f>
        <v xml:space="preserve">PASSILONGO </v>
      </c>
      <c r="B585" t="str">
        <f>MID(DX!B690,SEARCH(" ",DX!B690,1) + 1,LEN(DX!B690))</f>
        <v>ALICE</v>
      </c>
      <c r="C585" t="str">
        <f t="shared" si="9"/>
        <v>PASSILONGO ALICE</v>
      </c>
    </row>
    <row r="586" spans="1:3" x14ac:dyDescent="0.25">
      <c r="A586" t="str">
        <f>LEFT(DX!B861,FIND(" ",DX!B861,1))</f>
        <v xml:space="preserve">PATHTHINIGE </v>
      </c>
      <c r="B586" t="str">
        <f>MID(DX!B861,SEARCH(" ",DX!B861,1) + 1,LEN(DX!B861))</f>
        <v>FERNANDO ROSHAN</v>
      </c>
      <c r="C586" t="str">
        <f t="shared" si="9"/>
        <v>PATHTHINIGE FERNANDO ROSHAN</v>
      </c>
    </row>
    <row r="587" spans="1:3" x14ac:dyDescent="0.25">
      <c r="A587" t="str">
        <f>LEFT(DX!B641,FIND(" ",DX!B641,1))</f>
        <v xml:space="preserve">PATTANEEPORN </v>
      </c>
      <c r="B587" t="str">
        <f>MID(DX!B641,SEARCH(" ",DX!B641,1) + 1,LEN(DX!B641))</f>
        <v>NARUEMITAPA</v>
      </c>
      <c r="C587" t="str">
        <f t="shared" si="9"/>
        <v>PATTANEEPORN NARUEMITAPA</v>
      </c>
    </row>
    <row r="588" spans="1:3" x14ac:dyDescent="0.25">
      <c r="A588" t="str">
        <f>LEFT(DX!B605,FIND(" ",DX!B605,1))</f>
        <v xml:space="preserve">PATWARY </v>
      </c>
      <c r="B588" t="str">
        <f>MID(DX!B605,SEARCH(" ",DX!B605,1) + 1,LEN(DX!B605))</f>
        <v>REDWAN</v>
      </c>
      <c r="C588" t="str">
        <f t="shared" si="9"/>
        <v>PATWARY REDWAN</v>
      </c>
    </row>
    <row r="589" spans="1:3" x14ac:dyDescent="0.25">
      <c r="A589" t="str">
        <f>LEFT(DX!B664,FIND(" ",DX!B664,1))</f>
        <v xml:space="preserve">PEDALINO </v>
      </c>
      <c r="B589" t="str">
        <f>MID(DX!B664,SEARCH(" ",DX!B664,1) + 1,LEN(DX!B664))</f>
        <v>BARBARA</v>
      </c>
      <c r="C589" t="str">
        <f t="shared" si="9"/>
        <v>PEDALINO BARBARA</v>
      </c>
    </row>
    <row r="590" spans="1:3" x14ac:dyDescent="0.25">
      <c r="A590" t="str">
        <f>LEFT(DX!B699,FIND(" ",DX!B699,1))</f>
        <v xml:space="preserve">PEDRON </v>
      </c>
      <c r="B590" t="str">
        <f>MID(DX!B699,SEARCH(" ",DX!B699,1) + 1,LEN(DX!B699))</f>
        <v>LUIGI</v>
      </c>
      <c r="C590" t="str">
        <f t="shared" si="9"/>
        <v>PEDRON LUIGI</v>
      </c>
    </row>
    <row r="591" spans="1:3" x14ac:dyDescent="0.25">
      <c r="A591" t="str">
        <f>LEFT(DX!B121,FIND(" ",DX!B121,1))</f>
        <v xml:space="preserve">PELLEGRINI </v>
      </c>
      <c r="B591" t="str">
        <f>MID(DX!B121,SEARCH(" ",DX!B121,1) + 1,LEN(DX!B121))</f>
        <v>MICHELE</v>
      </c>
      <c r="C591" t="str">
        <f t="shared" si="9"/>
        <v>PELLEGRINI MICHELE</v>
      </c>
    </row>
    <row r="592" spans="1:3" x14ac:dyDescent="0.25">
      <c r="A592" t="str">
        <f>LEFT(DX!B557,FIND(" ",DX!B557,1))</f>
        <v xml:space="preserve">PELLITTERI </v>
      </c>
      <c r="B592" t="str">
        <f>MID(DX!B557,SEARCH(" ",DX!B557,1) + 1,LEN(DX!B557))</f>
        <v>ALESSIA</v>
      </c>
      <c r="C592" t="str">
        <f t="shared" si="9"/>
        <v>PELLITTERI ALESSIA</v>
      </c>
    </row>
    <row r="593" spans="1:3" x14ac:dyDescent="0.25">
      <c r="A593" t="str">
        <f>LEFT(DX!B423,FIND(" ",DX!B423,1))</f>
        <v xml:space="preserve">PELLITTERI </v>
      </c>
      <c r="B593" t="str">
        <f>MID(DX!B423,SEARCH(" ",DX!B423,1) + 1,LEN(DX!B423))</f>
        <v>SABRINA</v>
      </c>
      <c r="C593" t="str">
        <f t="shared" si="9"/>
        <v>PELLITTERI SABRINA</v>
      </c>
    </row>
    <row r="594" spans="1:3" x14ac:dyDescent="0.25">
      <c r="A594" t="str">
        <f>LEFT(DX!B47,FIND(" ",DX!B47,1))</f>
        <v xml:space="preserve">PELLIZZARI </v>
      </c>
      <c r="B594" t="str">
        <f>MID(DX!B47,SEARCH(" ",DX!B47,1) + 1,LEN(DX!B47))</f>
        <v>ALICE KERRY</v>
      </c>
      <c r="C594" t="str">
        <f t="shared" si="9"/>
        <v>PELLIZZARI ALICE KERRY</v>
      </c>
    </row>
    <row r="595" spans="1:3" x14ac:dyDescent="0.25">
      <c r="A595" t="str">
        <f>LEFT(DX!B48,FIND(" ",DX!B48,1))</f>
        <v xml:space="preserve">PELLIZZARI </v>
      </c>
      <c r="B595" t="str">
        <f>MID(DX!B48,SEARCH(" ",DX!B48,1) + 1,LEN(DX!B48))</f>
        <v>LIAM ALEX</v>
      </c>
      <c r="C595" t="str">
        <f t="shared" si="9"/>
        <v>PELLIZZARI LIAM ALEX</v>
      </c>
    </row>
    <row r="596" spans="1:3" x14ac:dyDescent="0.25">
      <c r="A596" t="str">
        <f>LEFT(DX!B646,FIND(" ",DX!B646,1))</f>
        <v xml:space="preserve">PENNISI </v>
      </c>
      <c r="B596" t="str">
        <f>MID(DX!B646,SEARCH(" ",DX!B646,1) + 1,LEN(DX!B646))</f>
        <v>FEDERICO ANTONIO</v>
      </c>
      <c r="C596" t="str">
        <f t="shared" si="9"/>
        <v>PENNISI FEDERICO ANTONIO</v>
      </c>
    </row>
    <row r="597" spans="1:3" x14ac:dyDescent="0.25">
      <c r="A597" t="str">
        <f>LEFT(DX!B589,FIND(" ",DX!B589,1))</f>
        <v xml:space="preserve">PERINI </v>
      </c>
      <c r="B597" t="str">
        <f>MID(DX!B589,SEARCH(" ",DX!B589,1) + 1,LEN(DX!B589))</f>
        <v>GIADA</v>
      </c>
      <c r="C597" t="str">
        <f t="shared" si="9"/>
        <v>PERINI GIADA</v>
      </c>
    </row>
    <row r="598" spans="1:3" x14ac:dyDescent="0.25">
      <c r="A598" t="str">
        <f>LEFT(DX!B165,FIND(" ",DX!B165,1))</f>
        <v xml:space="preserve">PERNA </v>
      </c>
      <c r="B598" t="str">
        <f>MID(DX!B165,SEARCH(" ",DX!B165,1) + 1,LEN(DX!B165))</f>
        <v>EMMANUEL</v>
      </c>
      <c r="C598" t="str">
        <f t="shared" si="9"/>
        <v>PERNA EMMANUEL</v>
      </c>
    </row>
    <row r="599" spans="1:3" x14ac:dyDescent="0.25">
      <c r="A599" t="str">
        <f>LEFT(DX!B164,FIND(" ",DX!B164,1))</f>
        <v xml:space="preserve">PERNA </v>
      </c>
      <c r="B599" t="str">
        <f>MID(DX!B164,SEARCH(" ",DX!B164,1) + 1,LEN(DX!B164))</f>
        <v>MANILA</v>
      </c>
      <c r="C599" t="str">
        <f t="shared" si="9"/>
        <v>PERNA MANILA</v>
      </c>
    </row>
    <row r="600" spans="1:3" x14ac:dyDescent="0.25">
      <c r="A600" t="str">
        <f>LEFT(DX!B868,FIND(" ",DX!B868,1))</f>
        <v xml:space="preserve">PERRI </v>
      </c>
      <c r="B600" t="str">
        <f>MID(DX!B868,SEARCH(" ",DX!B868,1) + 1,LEN(DX!B868))</f>
        <v>DANILO</v>
      </c>
      <c r="C600" t="str">
        <f t="shared" si="9"/>
        <v>PERRI DANILO</v>
      </c>
    </row>
    <row r="601" spans="1:3" x14ac:dyDescent="0.25">
      <c r="A601" t="str">
        <f>LEFT(DX!B348,FIND(" ",DX!B348,1))</f>
        <v xml:space="preserve">PESCARMONA </v>
      </c>
      <c r="B601" t="str">
        <f>MID(DX!B348,SEARCH(" ",DX!B348,1) + 1,LEN(DX!B348))</f>
        <v>LUCA</v>
      </c>
      <c r="C601" t="str">
        <f t="shared" si="9"/>
        <v>PESCARMONA LUCA</v>
      </c>
    </row>
    <row r="602" spans="1:3" x14ac:dyDescent="0.25">
      <c r="A602" t="str">
        <f>LEFT(DX!B221,FIND(" ",DX!B221,1))</f>
        <v xml:space="preserve">PESCE </v>
      </c>
      <c r="B602" t="str">
        <f>MID(DX!B221,SEARCH(" ",DX!B221,1) + 1,LEN(DX!B221))</f>
        <v>DARIO PLACIDO</v>
      </c>
      <c r="C602" t="str">
        <f t="shared" si="9"/>
        <v>PESCE DARIO PLACIDO</v>
      </c>
    </row>
    <row r="603" spans="1:3" x14ac:dyDescent="0.25">
      <c r="A603" t="str">
        <f>LEFT(DX!B818,FIND(" ",DX!B818,1))</f>
        <v xml:space="preserve">PESCE </v>
      </c>
      <c r="B603" t="str">
        <f>MID(DX!B818,SEARCH(" ",DX!B818,1) + 1,LEN(DX!B818))</f>
        <v>MONICA</v>
      </c>
      <c r="C603" t="str">
        <f t="shared" si="9"/>
        <v>PESCE MONICA</v>
      </c>
    </row>
    <row r="604" spans="1:3" x14ac:dyDescent="0.25">
      <c r="A604" t="str">
        <f>LEFT(DX!B272,FIND(" ",DX!B272,1))</f>
        <v xml:space="preserve">PETKOVA </v>
      </c>
      <c r="B604" t="str">
        <f>MID(DX!B272,SEARCH(" ",DX!B272,1) + 1,LEN(DX!B272))</f>
        <v>VANINA</v>
      </c>
      <c r="C604" t="str">
        <f t="shared" si="9"/>
        <v>PETKOVA VANINA</v>
      </c>
    </row>
    <row r="605" spans="1:3" x14ac:dyDescent="0.25">
      <c r="A605" t="str">
        <f>LEFT(DX!B482,FIND(" ",DX!B482,1))</f>
        <v xml:space="preserve">PETTENUZZO </v>
      </c>
      <c r="B605" t="str">
        <f>MID(DX!B482,SEARCH(" ",DX!B482,1) + 1,LEN(DX!B482))</f>
        <v>MARTA</v>
      </c>
      <c r="C605" t="str">
        <f t="shared" si="9"/>
        <v>PETTENUZZO MARTA</v>
      </c>
    </row>
    <row r="606" spans="1:3" x14ac:dyDescent="0.25">
      <c r="A606" t="str">
        <f>LEFT(DX!B522,FIND(" ",DX!B522,1))</f>
        <v xml:space="preserve">PIACENTINI </v>
      </c>
      <c r="B606" t="str">
        <f>MID(DX!B522,SEARCH(" ",DX!B522,1) + 1,LEN(DX!B522))</f>
        <v>FRANCA PATRIZIA</v>
      </c>
      <c r="C606" t="str">
        <f t="shared" si="9"/>
        <v>PIACENTINI FRANCA PATRIZIA</v>
      </c>
    </row>
    <row r="607" spans="1:3" x14ac:dyDescent="0.25">
      <c r="A607" t="str">
        <f>LEFT(DX!B836,FIND(" ",DX!B836,1))</f>
        <v xml:space="preserve">PIANO </v>
      </c>
      <c r="B607" t="str">
        <f>MID(DX!B836,SEARCH(" ",DX!B836,1) + 1,LEN(DX!B836))</f>
        <v>ALESSANDRA</v>
      </c>
      <c r="C607" t="str">
        <f t="shared" si="9"/>
        <v>PIANO ALESSANDRA</v>
      </c>
    </row>
    <row r="608" spans="1:3" x14ac:dyDescent="0.25">
      <c r="A608" t="str">
        <f>LEFT(DX!B739,FIND(" ",DX!B739,1))</f>
        <v xml:space="preserve">PIAZZA </v>
      </c>
      <c r="B608" t="str">
        <f>MID(DX!B739,SEARCH(" ",DX!B739,1) + 1,LEN(DX!B739))</f>
        <v>CHIARA</v>
      </c>
      <c r="C608" t="str">
        <f t="shared" si="9"/>
        <v>PIAZZA CHIARA</v>
      </c>
    </row>
    <row r="609" spans="1:3" x14ac:dyDescent="0.25">
      <c r="A609" t="str">
        <f>LEFT(DX!B406,FIND(" ",DX!B406,1))</f>
        <v xml:space="preserve">PIAZZA </v>
      </c>
      <c r="B609" t="str">
        <f>MID(DX!B406,SEARCH(" ",DX!B406,1) + 1,LEN(DX!B406))</f>
        <v>DAVIDE</v>
      </c>
      <c r="C609" t="str">
        <f t="shared" si="9"/>
        <v>PIAZZA DAVIDE</v>
      </c>
    </row>
    <row r="610" spans="1:3" x14ac:dyDescent="0.25">
      <c r="A610" t="str">
        <f>LEFT(DX!B747,FIND(" ",DX!B747,1))</f>
        <v xml:space="preserve">PICCAPIETRA </v>
      </c>
      <c r="B610" t="str">
        <f>MID(DX!B747,SEARCH(" ",DX!B747,1) + 1,LEN(DX!B747))</f>
        <v>EMMA</v>
      </c>
      <c r="C610" t="str">
        <f t="shared" si="9"/>
        <v>PICCAPIETRA EMMA</v>
      </c>
    </row>
    <row r="611" spans="1:3" x14ac:dyDescent="0.25">
      <c r="A611" t="str">
        <f>LEFT(DX!B326,FIND(" ",DX!B326,1))</f>
        <v xml:space="preserve">PICCHI </v>
      </c>
      <c r="B611" t="str">
        <f>MID(DX!B326,SEARCH(" ",DX!B326,1) + 1,LEN(DX!B326))</f>
        <v>ALESSANDRA</v>
      </c>
      <c r="C611" t="str">
        <f t="shared" si="9"/>
        <v>PICCHI ALESSANDRA</v>
      </c>
    </row>
    <row r="612" spans="1:3" x14ac:dyDescent="0.25">
      <c r="A612" t="str">
        <f>LEFT(DX!B63,FIND(" ",DX!B63,1))</f>
        <v xml:space="preserve">PICCININ </v>
      </c>
      <c r="B612" t="str">
        <f>MID(DX!B63,SEARCH(" ",DX!B63,1) + 1,LEN(DX!B63))</f>
        <v>EMMA</v>
      </c>
      <c r="C612" t="str">
        <f t="shared" si="9"/>
        <v>PICCININ EMMA</v>
      </c>
    </row>
    <row r="613" spans="1:3" x14ac:dyDescent="0.25">
      <c r="A613" t="str">
        <f>LEFT(DX!B899,FIND(" ",DX!B899,1))</f>
        <v xml:space="preserve">PICCININ </v>
      </c>
      <c r="B613" t="str">
        <f>MID(DX!B899,SEARCH(" ",DX!B899,1) + 1,LEN(DX!B899))</f>
        <v>MARCO</v>
      </c>
      <c r="C613" t="str">
        <f t="shared" si="9"/>
        <v>PICCININ MARCO</v>
      </c>
    </row>
    <row r="614" spans="1:3" x14ac:dyDescent="0.25">
      <c r="A614" t="str">
        <f>LEFT(DX!B117,FIND(" ",DX!B117,1))</f>
        <v xml:space="preserve">PICCININ </v>
      </c>
      <c r="B614" t="str">
        <f>MID(DX!B117,SEARCH(" ",DX!B117,1) + 1,LEN(DX!B117))</f>
        <v>SIMONE</v>
      </c>
      <c r="C614" t="str">
        <f t="shared" si="9"/>
        <v>PICCININ SIMONE</v>
      </c>
    </row>
    <row r="615" spans="1:3" x14ac:dyDescent="0.25">
      <c r="A615" t="str">
        <f>LEFT(DX!B650,FIND(" ",DX!B650,1))</f>
        <v xml:space="preserve">PICHLER </v>
      </c>
      <c r="B615" t="str">
        <f>MID(DX!B650,SEARCH(" ",DX!B650,1) + 1,LEN(DX!B650))</f>
        <v>JOHANNES</v>
      </c>
      <c r="C615" t="str">
        <f t="shared" si="9"/>
        <v>PICHLER JOHANNES</v>
      </c>
    </row>
    <row r="616" spans="1:3" x14ac:dyDescent="0.25">
      <c r="A616" t="str">
        <f>LEFT(DX!B175,FIND(" ",DX!B175,1))</f>
        <v xml:space="preserve">PIEMONTE </v>
      </c>
      <c r="B616" t="str">
        <f>MID(DX!B175,SEARCH(" ",DX!B175,1) + 1,LEN(DX!B175))</f>
        <v>ETTORE ROSARIO</v>
      </c>
      <c r="C616" t="str">
        <f t="shared" si="9"/>
        <v>PIEMONTE ETTORE ROSARIO</v>
      </c>
    </row>
    <row r="617" spans="1:3" x14ac:dyDescent="0.25">
      <c r="A617" t="str">
        <f>LEFT(DX!B109,FIND(" ",DX!B109,1))</f>
        <v xml:space="preserve">PIEMONTE </v>
      </c>
      <c r="B617" t="str">
        <f>MID(DX!B109,SEARCH(" ",DX!B109,1) + 1,LEN(DX!B109))</f>
        <v>FRANCESCO CARMELO</v>
      </c>
      <c r="C617" t="str">
        <f t="shared" si="9"/>
        <v>PIEMONTE FRANCESCO CARMELO</v>
      </c>
    </row>
    <row r="618" spans="1:3" x14ac:dyDescent="0.25">
      <c r="A618" t="str">
        <f>LEFT(DX!B628,FIND(" ",DX!B628,1))</f>
        <v xml:space="preserve">PIERANGELINI </v>
      </c>
      <c r="B618" t="str">
        <f>MID(DX!B628,SEARCH(" ",DX!B628,1) + 1,LEN(DX!B628))</f>
        <v>FEDERICO</v>
      </c>
      <c r="C618" t="str">
        <f t="shared" si="9"/>
        <v>PIERANGELINI FEDERICO</v>
      </c>
    </row>
    <row r="619" spans="1:3" x14ac:dyDescent="0.25">
      <c r="A619" t="str">
        <f>LEFT(DX!B682,FIND(" ",DX!B682,1))</f>
        <v xml:space="preserve">PIERBATTISTI </v>
      </c>
      <c r="B619" t="str">
        <f>MID(DX!B682,SEARCH(" ",DX!B682,1) + 1,LEN(DX!B682))</f>
        <v>AUGUSTO ALGIS</v>
      </c>
      <c r="C619" t="str">
        <f t="shared" si="9"/>
        <v>PIERBATTISTI AUGUSTO ALGIS</v>
      </c>
    </row>
    <row r="620" spans="1:3" x14ac:dyDescent="0.25">
      <c r="A620" t="str">
        <f>LEFT(DX!B417,FIND(" ",DX!B417,1))</f>
        <v xml:space="preserve">PIERNO </v>
      </c>
      <c r="B620" t="str">
        <f>MID(DX!B417,SEARCH(" ",DX!B417,1) + 1,LEN(DX!B417))</f>
        <v>BIAGIO</v>
      </c>
      <c r="C620" t="str">
        <f t="shared" si="9"/>
        <v>PIERNO BIAGIO</v>
      </c>
    </row>
    <row r="621" spans="1:3" x14ac:dyDescent="0.25">
      <c r="A621" t="str">
        <f>LEFT(DX!B799,FIND(" ",DX!B799,1))</f>
        <v xml:space="preserve">PIFFRADER </v>
      </c>
      <c r="B621" t="str">
        <f>MID(DX!B799,SEARCH(" ",DX!B799,1) + 1,LEN(DX!B799))</f>
        <v>RENE</v>
      </c>
      <c r="C621" t="str">
        <f t="shared" si="9"/>
        <v>PIFFRADER RENE</v>
      </c>
    </row>
    <row r="622" spans="1:3" x14ac:dyDescent="0.25">
      <c r="A622" t="str">
        <f>LEFT(DX!B596,FIND(" ",DX!B596,1))</f>
        <v xml:space="preserve">PIGOZZO </v>
      </c>
      <c r="B622" t="str">
        <f>MID(DX!B596,SEARCH(" ",DX!B596,1) + 1,LEN(DX!B596))</f>
        <v>MARCO</v>
      </c>
      <c r="C622" t="str">
        <f t="shared" si="9"/>
        <v>PIGOZZO MARCO</v>
      </c>
    </row>
    <row r="623" spans="1:3" x14ac:dyDescent="0.25">
      <c r="A623" t="str">
        <f>LEFT(DX!B371,FIND(" ",DX!B371,1))</f>
        <v xml:space="preserve">PINO </v>
      </c>
      <c r="B623" t="str">
        <f>MID(DX!B371,SEARCH(" ",DX!B371,1) + 1,LEN(DX!B371))</f>
        <v>MARIA SOFIA</v>
      </c>
      <c r="C623" t="str">
        <f t="shared" si="9"/>
        <v>PINO MARIA SOFIA</v>
      </c>
    </row>
    <row r="624" spans="1:3" x14ac:dyDescent="0.25">
      <c r="A624" t="str">
        <f>LEFT(DX!B695,FIND(" ",DX!B695,1))</f>
        <v xml:space="preserve">PIOVANI </v>
      </c>
      <c r="B624" t="str">
        <f>MID(DX!B695,SEARCH(" ",DX!B695,1) + 1,LEN(DX!B695))</f>
        <v>ALEX</v>
      </c>
      <c r="C624" t="str">
        <f t="shared" si="9"/>
        <v>PIOVANI ALEX</v>
      </c>
    </row>
    <row r="625" spans="1:3" x14ac:dyDescent="0.25">
      <c r="A625" t="str">
        <f>LEFT(DX!B68,FIND(" ",DX!B68,1))</f>
        <v xml:space="preserve">PIRCHER </v>
      </c>
      <c r="B625" t="str">
        <f>MID(DX!B68,SEARCH(" ",DX!B68,1) + 1,LEN(DX!B68))</f>
        <v>LUKAS</v>
      </c>
      <c r="C625" t="str">
        <f t="shared" si="9"/>
        <v>PIRCHER LUKAS</v>
      </c>
    </row>
    <row r="626" spans="1:3" x14ac:dyDescent="0.25">
      <c r="A626" t="str">
        <f>LEFT(DX!B229,FIND(" ",DX!B229,1))</f>
        <v xml:space="preserve">PIRCHER </v>
      </c>
      <c r="B626" t="str">
        <f>MID(DX!B229,SEARCH(" ",DX!B229,1) + 1,LEN(DX!B229))</f>
        <v>MANUEL</v>
      </c>
      <c r="C626" t="str">
        <f t="shared" si="9"/>
        <v>PIRCHER MANUEL</v>
      </c>
    </row>
    <row r="627" spans="1:3" x14ac:dyDescent="0.25">
      <c r="A627" t="str">
        <f>LEFT(DX!B402,FIND(" ",DX!B402,1))</f>
        <v xml:space="preserve">PIRVANESCU </v>
      </c>
      <c r="B627" t="str">
        <f>MID(DX!B402,SEARCH(" ",DX!B402,1) + 1,LEN(DX!B402))</f>
        <v>RAMONA GLORIA</v>
      </c>
      <c r="C627" t="str">
        <f t="shared" si="9"/>
        <v>PIRVANESCU RAMONA GLORIA</v>
      </c>
    </row>
    <row r="628" spans="1:3" x14ac:dyDescent="0.25">
      <c r="A628" t="str">
        <f>LEFT(DX!B815,FIND(" ",DX!B815,1))</f>
        <v xml:space="preserve">PLATANIA </v>
      </c>
      <c r="B628" t="str">
        <f>MID(DX!B815,SEARCH(" ",DX!B815,1) + 1,LEN(DX!B815))</f>
        <v>COSTANZA</v>
      </c>
      <c r="C628" t="str">
        <f t="shared" si="9"/>
        <v>PLATANIA COSTANZA</v>
      </c>
    </row>
    <row r="629" spans="1:3" x14ac:dyDescent="0.25">
      <c r="A629" t="str">
        <f>LEFT(DX!B655,FIND(" ",DX!B655,1))</f>
        <v xml:space="preserve">PODDA </v>
      </c>
      <c r="B629" t="str">
        <f>MID(DX!B655,SEARCH(" ",DX!B655,1) + 1,LEN(DX!B655))</f>
        <v>ELENA</v>
      </c>
      <c r="C629" t="str">
        <f t="shared" si="9"/>
        <v>PODDA ELENA</v>
      </c>
    </row>
    <row r="630" spans="1:3" x14ac:dyDescent="0.25">
      <c r="A630" t="str">
        <f>LEFT(DX!B512,FIND(" ",DX!B512,1))</f>
        <v xml:space="preserve">POLESE </v>
      </c>
      <c r="B630" t="str">
        <f>MID(DX!B512,SEARCH(" ",DX!B512,1) + 1,LEN(DX!B512))</f>
        <v>MARCO</v>
      </c>
      <c r="C630" t="str">
        <f t="shared" si="9"/>
        <v>POLESE MARCO</v>
      </c>
    </row>
    <row r="631" spans="1:3" x14ac:dyDescent="0.25">
      <c r="A631" t="str">
        <f>LEFT(DX!B904,FIND(" ",DX!B904,1))</f>
        <v xml:space="preserve">POLETTI </v>
      </c>
      <c r="B631" t="str">
        <f>MID(DX!B904,SEARCH(" ",DX!B904,1) + 1,LEN(DX!B904))</f>
        <v>PAOLO</v>
      </c>
      <c r="C631" t="str">
        <f t="shared" si="9"/>
        <v>POLETTI PAOLO</v>
      </c>
    </row>
    <row r="632" spans="1:3" x14ac:dyDescent="0.25">
      <c r="A632" t="str">
        <f>LEFT(DX!B333,FIND(" ",DX!B333,1))</f>
        <v xml:space="preserve">POLITO </v>
      </c>
      <c r="B632" t="str">
        <f>MID(DX!B333,SEARCH(" ",DX!B333,1) + 1,LEN(DX!B333))</f>
        <v>MARCO</v>
      </c>
      <c r="C632" t="str">
        <f t="shared" si="9"/>
        <v>POLITO MARCO</v>
      </c>
    </row>
    <row r="633" spans="1:3" x14ac:dyDescent="0.25">
      <c r="A633" t="str">
        <f>LEFT(DX!B743,FIND(" ",DX!B743,1))</f>
        <v xml:space="preserve">PONNAIYAHPULLE </v>
      </c>
      <c r="B633" t="str">
        <f>MID(DX!B743,SEARCH(" ",DX!B743,1) + 1,LEN(DX!B743))</f>
        <v>VASIKARAN</v>
      </c>
      <c r="C633" t="str">
        <f t="shared" si="9"/>
        <v>PONNAIYAHPULLE VASIKARAN</v>
      </c>
    </row>
    <row r="634" spans="1:3" x14ac:dyDescent="0.25">
      <c r="A634" t="str">
        <f>LEFT(DX!B408,FIND(" ",DX!B408,1))</f>
        <v xml:space="preserve">PONZANO </v>
      </c>
      <c r="B634" t="str">
        <f>MID(DX!B408,SEARCH(" ",DX!B408,1) + 1,LEN(DX!B408))</f>
        <v>SARA</v>
      </c>
      <c r="C634" t="str">
        <f t="shared" si="9"/>
        <v>PONZANO SARA</v>
      </c>
    </row>
    <row r="635" spans="1:3" x14ac:dyDescent="0.25">
      <c r="A635" t="str">
        <f>LEFT(DX!B700,FIND(" ",DX!B700,1))</f>
        <v xml:space="preserve">PORCEDDU </v>
      </c>
      <c r="B635" t="str">
        <f>MID(DX!B700,SEARCH(" ",DX!B700,1) + 1,LEN(DX!B700))</f>
        <v>MATTEO</v>
      </c>
      <c r="C635" t="str">
        <f t="shared" si="9"/>
        <v>PORCEDDU MATTEO</v>
      </c>
    </row>
    <row r="636" spans="1:3" x14ac:dyDescent="0.25">
      <c r="A636" t="str">
        <f>LEFT(DX!B489,FIND(" ",DX!B489,1))</f>
        <v xml:space="preserve">PORRO </v>
      </c>
      <c r="B636" t="str">
        <f>MID(DX!B489,SEARCH(" ",DX!B489,1) + 1,LEN(DX!B489))</f>
        <v>JACOPO</v>
      </c>
      <c r="C636" t="str">
        <f t="shared" si="9"/>
        <v>PORRO JACOPO</v>
      </c>
    </row>
    <row r="637" spans="1:3" x14ac:dyDescent="0.25">
      <c r="A637" t="str">
        <f>LEFT(DX!B591,FIND(" ",DX!B591,1))</f>
        <v xml:space="preserve">PORTA </v>
      </c>
      <c r="B637" t="str">
        <f>MID(DX!B591,SEARCH(" ",DX!B591,1) + 1,LEN(DX!B591))</f>
        <v>PAOLO</v>
      </c>
      <c r="C637" t="str">
        <f t="shared" si="9"/>
        <v>PORTA PAOLO</v>
      </c>
    </row>
    <row r="638" spans="1:3" x14ac:dyDescent="0.25">
      <c r="A638" t="str">
        <f>LEFT(DX!B208,FIND(" ",DX!B208,1))</f>
        <v xml:space="preserve">POSENATO </v>
      </c>
      <c r="B638" t="str">
        <f>MID(DX!B208,SEARCH(" ",DX!B208,1) + 1,LEN(DX!B208))</f>
        <v>DAVIDE</v>
      </c>
      <c r="C638" t="str">
        <f t="shared" si="9"/>
        <v>POSENATO DAVIDE</v>
      </c>
    </row>
    <row r="639" spans="1:3" x14ac:dyDescent="0.25">
      <c r="A639" t="str">
        <f>LEFT(DX!B594,FIND(" ",DX!B594,1))</f>
        <v xml:space="preserve">PRANDO </v>
      </c>
      <c r="B639" t="str">
        <f>MID(DX!B594,SEARCH(" ",DX!B594,1) + 1,LEN(DX!B594))</f>
        <v>ALESSIA</v>
      </c>
      <c r="C639" t="str">
        <f t="shared" si="9"/>
        <v>PRANDO ALESSIA</v>
      </c>
    </row>
    <row r="640" spans="1:3" x14ac:dyDescent="0.25">
      <c r="A640" t="str">
        <f>LEFT(DX!B446,FIND(" ",DX!B446,1))</f>
        <v xml:space="preserve">PRAVATO </v>
      </c>
      <c r="B640" t="str">
        <f>MID(DX!B446,SEARCH(" ",DX!B446,1) + 1,LEN(DX!B446))</f>
        <v>MICHELE</v>
      </c>
      <c r="C640" t="str">
        <f t="shared" si="9"/>
        <v>PRAVATO MICHELE</v>
      </c>
    </row>
    <row r="641" spans="1:3" x14ac:dyDescent="0.25">
      <c r="A641" t="str">
        <f>LEFT(DX!B704,FIND(" ",DX!B704,1))</f>
        <v xml:space="preserve">PREVIATO </v>
      </c>
      <c r="B641" t="str">
        <f>MID(DX!B704,SEARCH(" ",DX!B704,1) + 1,LEN(DX!B704))</f>
        <v>NICCOLO'</v>
      </c>
      <c r="C641" t="str">
        <f t="shared" si="9"/>
        <v>PREVIATO NICCOLO'</v>
      </c>
    </row>
    <row r="642" spans="1:3" x14ac:dyDescent="0.25">
      <c r="A642" t="str">
        <f>LEFT(DX!B582,FIND(" ",DX!B582,1))</f>
        <v xml:space="preserve">PRIMICERIO </v>
      </c>
      <c r="B642" t="str">
        <f>MID(DX!B582,SEARCH(" ",DX!B582,1) + 1,LEN(DX!B582))</f>
        <v>GIULIA</v>
      </c>
      <c r="C642" t="str">
        <f t="shared" ref="C642:C705" si="10">A642 &amp; B642</f>
        <v>PRIMICERIO GIULIA</v>
      </c>
    </row>
    <row r="643" spans="1:3" x14ac:dyDescent="0.25">
      <c r="A643" t="str">
        <f>LEFT(DX!B306,FIND(" ",DX!B306,1))</f>
        <v xml:space="preserve">PRIMO </v>
      </c>
      <c r="B643" t="str">
        <f>MID(DX!B306,SEARCH(" ",DX!B306,1) + 1,LEN(DX!B306))</f>
        <v>AMALIA</v>
      </c>
      <c r="C643" t="str">
        <f t="shared" si="10"/>
        <v>PRIMO AMALIA</v>
      </c>
    </row>
    <row r="644" spans="1:3" x14ac:dyDescent="0.25">
      <c r="A644" t="str">
        <f>LEFT(DX!B639,FIND(" ",DX!B639,1))</f>
        <v xml:space="preserve">PROCACCINI </v>
      </c>
      <c r="B644" t="str">
        <f>MID(DX!B639,SEARCH(" ",DX!B639,1) + 1,LEN(DX!B639))</f>
        <v>MAURO</v>
      </c>
      <c r="C644" t="str">
        <f t="shared" si="10"/>
        <v>PROCACCINI MAURO</v>
      </c>
    </row>
    <row r="645" spans="1:3" x14ac:dyDescent="0.25">
      <c r="A645" t="str">
        <f>LEFT(DX!B430,FIND(" ",DX!B430,1))</f>
        <v xml:space="preserve">PROSCH </v>
      </c>
      <c r="B645" t="str">
        <f>MID(DX!B430,SEARCH(" ",DX!B430,1) + 1,LEN(DX!B430))</f>
        <v>DAVID</v>
      </c>
      <c r="C645" t="str">
        <f t="shared" si="10"/>
        <v>PROSCH DAVID</v>
      </c>
    </row>
    <row r="646" spans="1:3" x14ac:dyDescent="0.25">
      <c r="A646" t="str">
        <f>LEFT(DX!B413,FIND(" ",DX!B413,1))</f>
        <v xml:space="preserve">PROTO </v>
      </c>
      <c r="B646" t="str">
        <f>MID(DX!B413,SEARCH(" ",DX!B413,1) + 1,LEN(DX!B413))</f>
        <v>SALVATORE ROSARIO PIO</v>
      </c>
      <c r="C646" t="str">
        <f t="shared" si="10"/>
        <v>PROTO SALVATORE ROSARIO PIO</v>
      </c>
    </row>
    <row r="647" spans="1:3" x14ac:dyDescent="0.25">
      <c r="A647" t="str">
        <f>LEFT(DX!B173,FIND(" ",DX!B173,1))</f>
        <v xml:space="preserve">PROVVEDI </v>
      </c>
      <c r="B647" t="str">
        <f>MID(DX!B173,SEARCH(" ",DX!B173,1) + 1,LEN(DX!B173))</f>
        <v>CHIARA</v>
      </c>
      <c r="C647" t="str">
        <f t="shared" si="10"/>
        <v>PROVVEDI CHIARA</v>
      </c>
    </row>
    <row r="648" spans="1:3" x14ac:dyDescent="0.25">
      <c r="A648" t="str">
        <f>LEFT(DX!B346,FIND(" ",DX!B346,1))</f>
        <v xml:space="preserve">PRUGGER </v>
      </c>
      <c r="B648" t="str">
        <f>MID(DX!B346,SEARCH(" ",DX!B346,1) + 1,LEN(DX!B346))</f>
        <v>SIMON</v>
      </c>
      <c r="C648" t="str">
        <f t="shared" si="10"/>
        <v>PRUGGER SIMON</v>
      </c>
    </row>
    <row r="649" spans="1:3" x14ac:dyDescent="0.25">
      <c r="A649" t="str">
        <f>LEFT(DX!B598,FIND(" ",DX!B598,1))</f>
        <v xml:space="preserve">PSHENETSKYI </v>
      </c>
      <c r="B649" t="str">
        <f>MID(DX!B598,SEARCH(" ",DX!B598,1) + 1,LEN(DX!B598))</f>
        <v>ROSTYSLAV</v>
      </c>
      <c r="C649" t="str">
        <f t="shared" si="10"/>
        <v>PSHENETSKYI ROSTYSLAV</v>
      </c>
    </row>
    <row r="650" spans="1:3" x14ac:dyDescent="0.25">
      <c r="A650" t="str">
        <f>LEFT(DX!B390,FIND(" ",DX!B390,1))</f>
        <v xml:space="preserve">PUFF </v>
      </c>
      <c r="B650" t="str">
        <f>MID(DX!B390,SEARCH(" ",DX!B390,1) + 1,LEN(DX!B390))</f>
        <v>NADIA</v>
      </c>
      <c r="C650" t="str">
        <f t="shared" si="10"/>
        <v>PUFF NADIA</v>
      </c>
    </row>
    <row r="651" spans="1:3" x14ac:dyDescent="0.25">
      <c r="A651" t="str">
        <f>LEFT(DX!B510,FIND(" ",DX!B510,1))</f>
        <v xml:space="preserve">PUNTER </v>
      </c>
      <c r="B651" t="str">
        <f>MID(DX!B510,SEARCH(" ",DX!B510,1) + 1,LEN(DX!B510))</f>
        <v>MARAH</v>
      </c>
      <c r="C651" t="str">
        <f t="shared" si="10"/>
        <v>PUNTER MARAH</v>
      </c>
    </row>
    <row r="652" spans="1:3" x14ac:dyDescent="0.25">
      <c r="A652" t="str">
        <f>LEFT(DX!B320,FIND(" ",DX!B320,1))</f>
        <v xml:space="preserve">PUNTER </v>
      </c>
      <c r="B652" t="str">
        <f>MID(DX!B320,SEARCH(" ",DX!B320,1) + 1,LEN(DX!B320))</f>
        <v>SIMON</v>
      </c>
      <c r="C652" t="str">
        <f t="shared" si="10"/>
        <v>PUNTER SIMON</v>
      </c>
    </row>
    <row r="653" spans="1:3" x14ac:dyDescent="0.25">
      <c r="A653" t="str">
        <f>LEFT(DX!B640,FIND(" ",DX!B640,1))</f>
        <v xml:space="preserve">PURI </v>
      </c>
      <c r="B653" t="str">
        <f>MID(DX!B640,SEARCH(" ",DX!B640,1) + 1,LEN(DX!B640))</f>
        <v>RAJESH KUMAR</v>
      </c>
      <c r="C653" t="str">
        <f t="shared" si="10"/>
        <v>PURI RAJESH KUMAR</v>
      </c>
    </row>
    <row r="654" spans="1:3" x14ac:dyDescent="0.25">
      <c r="A654" t="str">
        <f>LEFT(DX!B807,FIND(" ",DX!B807,1))</f>
        <v xml:space="preserve">PUTORTI' </v>
      </c>
      <c r="B654" t="str">
        <f>MID(DX!B807,SEARCH(" ",DX!B807,1) + 1,LEN(DX!B807))</f>
        <v>DAVIDE</v>
      </c>
      <c r="C654" t="str">
        <f t="shared" si="10"/>
        <v>PUTORTI' DAVIDE</v>
      </c>
    </row>
    <row r="655" spans="1:3" x14ac:dyDescent="0.25">
      <c r="A655" t="str">
        <f>LEFT(DX!B728,FIND(" ",DX!B728,1))</f>
        <v xml:space="preserve">QUATTROCCHI </v>
      </c>
      <c r="B655" t="str">
        <f>MID(DX!B728,SEARCH(" ",DX!B728,1) + 1,LEN(DX!B728))</f>
        <v>RICCARDO</v>
      </c>
      <c r="C655" t="str">
        <f t="shared" si="10"/>
        <v>QUATTROCCHI RICCARDO</v>
      </c>
    </row>
    <row r="656" spans="1:3" x14ac:dyDescent="0.25">
      <c r="A656" t="str">
        <f>LEFT(DX!B667,FIND(" ",DX!B667,1))</f>
        <v xml:space="preserve">RAINERO </v>
      </c>
      <c r="B656" t="str">
        <f>MID(DX!B667,SEARCH(" ",DX!B667,1) + 1,LEN(DX!B667))</f>
        <v>LIDIA</v>
      </c>
      <c r="C656" t="str">
        <f t="shared" si="10"/>
        <v>RAINERO LIDIA</v>
      </c>
    </row>
    <row r="657" spans="1:3" x14ac:dyDescent="0.25">
      <c r="A657" t="str">
        <f>LEFT(DX!B744,FIND(" ",DX!B744,1))</f>
        <v xml:space="preserve">RANKUNNUMMAL </v>
      </c>
      <c r="B657" t="str">
        <f>MID(DX!B744,SEARCH(" ",DX!B744,1) + 1,LEN(DX!B744))</f>
        <v>PUTHIYAPURAYIL NAJAF</v>
      </c>
      <c r="C657" t="str">
        <f t="shared" si="10"/>
        <v>RANKUNNUMMAL PUTHIYAPURAYIL NAJAF</v>
      </c>
    </row>
    <row r="658" spans="1:3" x14ac:dyDescent="0.25">
      <c r="A658" t="str">
        <f>LEFT(DX!B151,FIND(" ",DX!B151,1))</f>
        <v xml:space="preserve">RAUNER </v>
      </c>
      <c r="B658" t="str">
        <f>MID(DX!B151,SEARCH(" ",DX!B151,1) + 1,LEN(DX!B151))</f>
        <v>CAROLIN</v>
      </c>
      <c r="C658" t="str">
        <f t="shared" si="10"/>
        <v>RAUNER CAROLIN</v>
      </c>
    </row>
    <row r="659" spans="1:3" x14ac:dyDescent="0.25">
      <c r="A659" t="str">
        <f>LEFT(DX!B149,FIND(" ",DX!B149,1))</f>
        <v xml:space="preserve">RAVELLI </v>
      </c>
      <c r="B659" t="str">
        <f>MID(DX!B149,SEARCH(" ",DX!B149,1) + 1,LEN(DX!B149))</f>
        <v>RICCARDO SAVERIO</v>
      </c>
      <c r="C659" t="str">
        <f t="shared" si="10"/>
        <v>RAVELLI RICCARDO SAVERIO</v>
      </c>
    </row>
    <row r="660" spans="1:3" x14ac:dyDescent="0.25">
      <c r="A660" t="str">
        <f>LEFT(DX!B282,FIND(" ",DX!B282,1))</f>
        <v xml:space="preserve">RAVIZZA </v>
      </c>
      <c r="B660" t="str">
        <f>MID(DX!B282,SEARCH(" ",DX!B282,1) + 1,LEN(DX!B282))</f>
        <v>ELENA</v>
      </c>
      <c r="C660" t="str">
        <f t="shared" si="10"/>
        <v>RAVIZZA ELENA</v>
      </c>
    </row>
    <row r="661" spans="1:3" x14ac:dyDescent="0.25">
      <c r="A661" t="str">
        <f>LEFT(DX!B852,FIND(" ",DX!B852,1))</f>
        <v xml:space="preserve">RECAGNO </v>
      </c>
      <c r="B661" t="str">
        <f>MID(DX!B852,SEARCH(" ",DX!B852,1) + 1,LEN(DX!B852))</f>
        <v>SILVIA</v>
      </c>
      <c r="C661" t="str">
        <f t="shared" si="10"/>
        <v>RECAGNO SILVIA</v>
      </c>
    </row>
    <row r="662" spans="1:3" x14ac:dyDescent="0.25">
      <c r="A662" t="str">
        <f>LEFT(DX!B111,FIND(" ",DX!B111,1))</f>
        <v xml:space="preserve">REDAELLI </v>
      </c>
      <c r="B662" t="str">
        <f>MID(DX!B111,SEARCH(" ",DX!B111,1) + 1,LEN(DX!B111))</f>
        <v>ALESSANDRO</v>
      </c>
      <c r="C662" t="str">
        <f t="shared" si="10"/>
        <v>REDAELLI ALESSANDRO</v>
      </c>
    </row>
    <row r="663" spans="1:3" x14ac:dyDescent="0.25">
      <c r="A663" t="str">
        <f>LEFT(DX!B43,FIND(" ",DX!B43,1))</f>
        <v xml:space="preserve">REGGIARDO </v>
      </c>
      <c r="B663" t="str">
        <f>MID(DX!B43,SEARCH(" ",DX!B43,1) + 1,LEN(DX!B43))</f>
        <v>LORENZO</v>
      </c>
      <c r="C663" t="str">
        <f t="shared" si="10"/>
        <v>REGGIARDO LORENZO</v>
      </c>
    </row>
    <row r="664" spans="1:3" x14ac:dyDescent="0.25">
      <c r="A664" t="str">
        <f>LEFT(DX!B652,FIND(" ",DX!B652,1))</f>
        <v xml:space="preserve">REINALTER </v>
      </c>
      <c r="B664" t="str">
        <f>MID(DX!B652,SEARCH(" ",DX!B652,1) + 1,LEN(DX!B652))</f>
        <v>JULIA</v>
      </c>
      <c r="C664" t="str">
        <f t="shared" si="10"/>
        <v>REINALTER JULIA</v>
      </c>
    </row>
    <row r="665" spans="1:3" x14ac:dyDescent="0.25">
      <c r="A665" t="str">
        <f>LEFT(DX!B106,FIND(" ",DX!B106,1))</f>
        <v xml:space="preserve">REINER </v>
      </c>
      <c r="B665" t="str">
        <f>MID(DX!B106,SEARCH(" ",DX!B106,1) + 1,LEN(DX!B106))</f>
        <v>NORA</v>
      </c>
      <c r="C665" t="str">
        <f t="shared" si="10"/>
        <v>REINER NORA</v>
      </c>
    </row>
    <row r="666" spans="1:3" x14ac:dyDescent="0.25">
      <c r="A666" t="str">
        <f>LEFT(DX!B139,FIND(" ",DX!B139,1))</f>
        <v xml:space="preserve">REMEDIANI </v>
      </c>
      <c r="B666" t="str">
        <f>MID(DX!B139,SEARCH(" ",DX!B139,1) + 1,LEN(DX!B139))</f>
        <v>EDOARDO</v>
      </c>
      <c r="C666" t="str">
        <f t="shared" si="10"/>
        <v>REMEDIANI EDOARDO</v>
      </c>
    </row>
    <row r="667" spans="1:3" x14ac:dyDescent="0.25">
      <c r="A667" t="str">
        <f>LEFT(DX!B133,FIND(" ",DX!B133,1))</f>
        <v xml:space="preserve">RICCARDI </v>
      </c>
      <c r="B667" t="str">
        <f>MID(DX!B133,SEARCH(" ",DX!B133,1) + 1,LEN(DX!B133))</f>
        <v>SIMON</v>
      </c>
      <c r="C667" t="str">
        <f t="shared" si="10"/>
        <v>RICCARDI SIMON</v>
      </c>
    </row>
    <row r="668" spans="1:3" x14ac:dyDescent="0.25">
      <c r="A668" t="str">
        <f>LEFT(DX!B913,FIND(" ",DX!B913,1))</f>
        <v xml:space="preserve">RINALDO </v>
      </c>
      <c r="B668" t="str">
        <f>MID(DX!B913,SEARCH(" ",DX!B913,1) + 1,LEN(DX!B913))</f>
        <v>MAURIZIO</v>
      </c>
      <c r="C668" t="str">
        <f t="shared" si="10"/>
        <v>RINALDO MAURIZIO</v>
      </c>
    </row>
    <row r="669" spans="1:3" x14ac:dyDescent="0.25">
      <c r="A669" t="str">
        <f>LEFT(DX!B330,FIND(" ",DX!B330,1))</f>
        <v xml:space="preserve">RIPA </v>
      </c>
      <c r="B669" t="str">
        <f>MID(DX!B330,SEARCH(" ",DX!B330,1) + 1,LEN(DX!B330))</f>
        <v>MICHELE</v>
      </c>
      <c r="C669" t="str">
        <f t="shared" si="10"/>
        <v>RIPA MICHELE</v>
      </c>
    </row>
    <row r="670" spans="1:3" x14ac:dyDescent="0.25">
      <c r="A670" t="str">
        <f>LEFT(DX!B187,FIND(" ",DX!B187,1))</f>
        <v xml:space="preserve">RIZZINI </v>
      </c>
      <c r="B670" t="str">
        <f>MID(DX!B187,SEARCH(" ",DX!B187,1) + 1,LEN(DX!B187))</f>
        <v>GABRIELE</v>
      </c>
      <c r="C670" t="str">
        <f t="shared" si="10"/>
        <v>RIZZINI GABRIELE</v>
      </c>
    </row>
    <row r="671" spans="1:3" x14ac:dyDescent="0.25">
      <c r="A671" t="str">
        <f>LEFT(DX!B316,FIND(" ",DX!B316,1))</f>
        <v xml:space="preserve">ROMA </v>
      </c>
      <c r="B671" t="str">
        <f>MID(DX!B316,SEARCH(" ",DX!B316,1) + 1,LEN(DX!B316))</f>
        <v>ANTONIO</v>
      </c>
      <c r="C671" t="str">
        <f t="shared" si="10"/>
        <v>ROMA ANTONIO</v>
      </c>
    </row>
    <row r="672" spans="1:3" x14ac:dyDescent="0.25">
      <c r="A672" t="str">
        <f>LEFT(DX!B754,FIND(" ",DX!B754,1))</f>
        <v xml:space="preserve">ROMANO </v>
      </c>
      <c r="B672" t="str">
        <f>MID(DX!B754,SEARCH(" ",DX!B754,1) + 1,LEN(DX!B754))</f>
        <v>CIRO</v>
      </c>
      <c r="C672" t="str">
        <f t="shared" si="10"/>
        <v>ROMANO CIRO</v>
      </c>
    </row>
    <row r="673" spans="1:3" x14ac:dyDescent="0.25">
      <c r="A673" t="str">
        <f>LEFT(DX!B755,FIND(" ",DX!B755,1))</f>
        <v xml:space="preserve">ROMANO </v>
      </c>
      <c r="B673" t="str">
        <f>MID(DX!B755,SEARCH(" ",DX!B755,1) + 1,LEN(DX!B755))</f>
        <v>CIRO</v>
      </c>
      <c r="C673" t="str">
        <f t="shared" si="10"/>
        <v>ROMANO CIRO</v>
      </c>
    </row>
    <row r="674" spans="1:3" x14ac:dyDescent="0.25">
      <c r="A674" t="str">
        <f>LEFT(DX!B896,FIND(" ",DX!B896,1))</f>
        <v xml:space="preserve">ROMANO </v>
      </c>
      <c r="B674" t="str">
        <f>MID(DX!B896,SEARCH(" ",DX!B896,1) + 1,LEN(DX!B896))</f>
        <v>DOMENICO</v>
      </c>
      <c r="C674" t="str">
        <f t="shared" si="10"/>
        <v>ROMANO DOMENICO</v>
      </c>
    </row>
    <row r="675" spans="1:3" x14ac:dyDescent="0.25">
      <c r="A675" t="str">
        <f>LEFT(DX!B833,FIND(" ",DX!B833,1))</f>
        <v xml:space="preserve">ROMANO </v>
      </c>
      <c r="B675" t="str">
        <f>MID(DX!B833,SEARCH(" ",DX!B833,1) + 1,LEN(DX!B833))</f>
        <v>HILDE</v>
      </c>
      <c r="C675" t="str">
        <f t="shared" si="10"/>
        <v>ROMANO HILDE</v>
      </c>
    </row>
    <row r="676" spans="1:3" x14ac:dyDescent="0.25">
      <c r="A676" t="str">
        <f>LEFT(DX!B837,FIND(" ",DX!B837,1))</f>
        <v xml:space="preserve">ROMANO </v>
      </c>
      <c r="B676" t="str">
        <f>MID(DX!B837,SEARCH(" ",DX!B837,1) + 1,LEN(DX!B837))</f>
        <v>JOLE</v>
      </c>
      <c r="C676" t="str">
        <f t="shared" si="10"/>
        <v>ROMANO JOLE</v>
      </c>
    </row>
    <row r="677" spans="1:3" x14ac:dyDescent="0.25">
      <c r="A677" t="str">
        <f>LEFT(DX!B855,FIND(" ",DX!B855,1))</f>
        <v xml:space="preserve">ROMEO </v>
      </c>
      <c r="B677" t="str">
        <f>MID(DX!B855,SEARCH(" ",DX!B855,1) + 1,LEN(DX!B855))</f>
        <v>LAURA</v>
      </c>
      <c r="C677" t="str">
        <f t="shared" si="10"/>
        <v>ROMEO LAURA</v>
      </c>
    </row>
    <row r="678" spans="1:3" x14ac:dyDescent="0.25">
      <c r="A678" t="str">
        <f>LEFT(DX!B186,FIND(" ",DX!B186,1))</f>
        <v xml:space="preserve">ROMEO </v>
      </c>
      <c r="B678" t="str">
        <f>MID(DX!B186,SEARCH(" ",DX!B186,1) + 1,LEN(DX!B186))</f>
        <v>MARTINA</v>
      </c>
      <c r="C678" t="str">
        <f t="shared" si="10"/>
        <v>ROMEO MARTINA</v>
      </c>
    </row>
    <row r="679" spans="1:3" x14ac:dyDescent="0.25">
      <c r="A679" t="str">
        <f>LEFT(DX!B450,FIND(" ",DX!B450,1))</f>
        <v xml:space="preserve">ROMEO </v>
      </c>
      <c r="B679" t="str">
        <f>MID(DX!B450,SEARCH(" ",DX!B450,1) + 1,LEN(DX!B450))</f>
        <v>MATTIA</v>
      </c>
      <c r="C679" t="str">
        <f t="shared" si="10"/>
        <v>ROMEO MATTIA</v>
      </c>
    </row>
    <row r="680" spans="1:3" x14ac:dyDescent="0.25">
      <c r="A680" t="str">
        <f>LEFT(DX!B214,FIND(" ",DX!B214,1))</f>
        <v xml:space="preserve">ROMEO </v>
      </c>
      <c r="B680" t="str">
        <f>MID(DX!B214,SEARCH(" ",DX!B214,1) + 1,LEN(DX!B214))</f>
        <v>SIMONE</v>
      </c>
      <c r="C680" t="str">
        <f t="shared" si="10"/>
        <v>ROMEO SIMONE</v>
      </c>
    </row>
    <row r="681" spans="1:3" x14ac:dyDescent="0.25">
      <c r="A681" t="str">
        <f>LEFT(DX!B296,FIND(" ",DX!B296,1))</f>
        <v xml:space="preserve">RONCAGLIOLO </v>
      </c>
      <c r="B681" t="str">
        <f>MID(DX!B296,SEARCH(" ",DX!B296,1) + 1,LEN(DX!B296))</f>
        <v>CAMILLA</v>
      </c>
      <c r="C681" t="str">
        <f t="shared" si="10"/>
        <v>RONCAGLIOLO CAMILLA</v>
      </c>
    </row>
    <row r="682" spans="1:3" x14ac:dyDescent="0.25">
      <c r="A682" t="str">
        <f>LEFT(DX!B298,FIND(" ",DX!B298,1))</f>
        <v xml:space="preserve">ROOHULAMIN </v>
      </c>
      <c r="B682" t="str">
        <f>MID(DX!B298,SEARCH(" ",DX!B298,1) + 1,LEN(DX!B298))</f>
        <v>SORAYA</v>
      </c>
      <c r="C682" t="str">
        <f t="shared" si="10"/>
        <v>ROOHULAMIN SORAYA</v>
      </c>
    </row>
    <row r="683" spans="1:3" x14ac:dyDescent="0.25">
      <c r="A683" t="str">
        <f>LEFT(DX!B224,FIND(" ",DX!B224,1))</f>
        <v xml:space="preserve">ROSSI </v>
      </c>
      <c r="B683" t="str">
        <f>MID(DX!B224,SEARCH(" ",DX!B224,1) + 1,LEN(DX!B224))</f>
        <v>ALESSANDRA</v>
      </c>
      <c r="C683" t="str">
        <f t="shared" si="10"/>
        <v>ROSSI ALESSANDRA</v>
      </c>
    </row>
    <row r="684" spans="1:3" x14ac:dyDescent="0.25">
      <c r="A684" t="str">
        <f>LEFT(DX!B358,FIND(" ",DX!B358,1))</f>
        <v xml:space="preserve">ROSSI </v>
      </c>
      <c r="B684" t="str">
        <f>MID(DX!B358,SEARCH(" ",DX!B358,1) + 1,LEN(DX!B358))</f>
        <v>MATTEO</v>
      </c>
      <c r="C684" t="str">
        <f t="shared" si="10"/>
        <v>ROSSI MATTEO</v>
      </c>
    </row>
    <row r="685" spans="1:3" x14ac:dyDescent="0.25">
      <c r="A685" t="str">
        <f>LEFT(DX!B643,FIND(" ",DX!B643,1))</f>
        <v xml:space="preserve">ROSSI </v>
      </c>
      <c r="B685" t="str">
        <f>MID(DX!B643,SEARCH(" ",DX!B643,1) + 1,LEN(DX!B643))</f>
        <v>SARA</v>
      </c>
      <c r="C685" t="str">
        <f t="shared" si="10"/>
        <v>ROSSI SARA</v>
      </c>
    </row>
    <row r="686" spans="1:3" x14ac:dyDescent="0.25">
      <c r="A686" t="str">
        <f>LEFT(DX!B607,FIND(" ",DX!B607,1))</f>
        <v xml:space="preserve">RUBINO </v>
      </c>
      <c r="B686" t="str">
        <f>MID(DX!B607,SEARCH(" ",DX!B607,1) + 1,LEN(DX!B607))</f>
        <v>ALESSIA</v>
      </c>
      <c r="C686" t="str">
        <f t="shared" si="10"/>
        <v>RUBINO ALESSIA</v>
      </c>
    </row>
    <row r="687" spans="1:3" x14ac:dyDescent="0.25">
      <c r="A687" t="str">
        <f>LEFT(DX!B86,FIND(" ",DX!B86,1))</f>
        <v xml:space="preserve">RUGGERI </v>
      </c>
      <c r="B687" t="str">
        <f>MID(DX!B86,SEARCH(" ",DX!B86,1) + 1,LEN(DX!B86))</f>
        <v>LUDOVICA</v>
      </c>
      <c r="C687" t="str">
        <f t="shared" si="10"/>
        <v>RUGGERI LUDOVICA</v>
      </c>
    </row>
    <row r="688" spans="1:3" x14ac:dyDescent="0.25">
      <c r="A688" t="str">
        <f>LEFT(DX!B611,FIND(" ",DX!B611,1))</f>
        <v xml:space="preserve">RUSCONI </v>
      </c>
      <c r="B688" t="str">
        <f>MID(DX!B611,SEARCH(" ",DX!B611,1) + 1,LEN(DX!B611))</f>
        <v>DARIO</v>
      </c>
      <c r="C688" t="str">
        <f t="shared" si="10"/>
        <v>RUSCONI DARIO</v>
      </c>
    </row>
    <row r="689" spans="1:3" x14ac:dyDescent="0.25">
      <c r="A689" t="str">
        <f>LEFT(DX!B535,FIND(" ",DX!B535,1))</f>
        <v xml:space="preserve">RUSSO </v>
      </c>
      <c r="B689" t="str">
        <f>MID(DX!B535,SEARCH(" ",DX!B535,1) + 1,LEN(DX!B535))</f>
        <v>AURORA</v>
      </c>
      <c r="C689" t="str">
        <f t="shared" si="10"/>
        <v>RUSSO AURORA</v>
      </c>
    </row>
    <row r="690" spans="1:3" x14ac:dyDescent="0.25">
      <c r="A690" t="str">
        <f>LEFT(DX!B382,FIND(" ",DX!B382,1))</f>
        <v xml:space="preserve">RUSSO </v>
      </c>
      <c r="B690" t="str">
        <f>MID(DX!B382,SEARCH(" ",DX!B382,1) + 1,LEN(DX!B382))</f>
        <v>FEDERICA</v>
      </c>
      <c r="C690" t="str">
        <f t="shared" si="10"/>
        <v>RUSSO FEDERICA</v>
      </c>
    </row>
    <row r="691" spans="1:3" x14ac:dyDescent="0.25">
      <c r="A691" t="str">
        <f>LEFT(DX!B862,FIND(" ",DX!B862,1))</f>
        <v xml:space="preserve">RUSSO </v>
      </c>
      <c r="B691" t="str">
        <f>MID(DX!B862,SEARCH(" ",DX!B862,1) + 1,LEN(DX!B862))</f>
        <v>FORTUNATA</v>
      </c>
      <c r="C691" t="str">
        <f t="shared" si="10"/>
        <v>RUSSO FORTUNATA</v>
      </c>
    </row>
    <row r="692" spans="1:3" x14ac:dyDescent="0.25">
      <c r="A692" t="str">
        <f>LEFT(DX!B588,FIND(" ",DX!B588,1))</f>
        <v xml:space="preserve">RUSSO </v>
      </c>
      <c r="B692" t="str">
        <f>MID(DX!B588,SEARCH(" ",DX!B588,1) + 1,LEN(DX!B588))</f>
        <v>SARA</v>
      </c>
      <c r="C692" t="str">
        <f t="shared" si="10"/>
        <v>RUSSO SARA</v>
      </c>
    </row>
    <row r="693" spans="1:3" x14ac:dyDescent="0.25">
      <c r="A693" t="str">
        <f>LEFT(DX!B305,FIND(" ",DX!B305,1))</f>
        <v xml:space="preserve">RUTA </v>
      </c>
      <c r="B693" t="str">
        <f>MID(DX!B305,SEARCH(" ",DX!B305,1) + 1,LEN(DX!B305))</f>
        <v>ANGELA MATTIA</v>
      </c>
      <c r="C693" t="str">
        <f t="shared" si="10"/>
        <v>RUTA ANGELA MATTIA</v>
      </c>
    </row>
    <row r="694" spans="1:3" x14ac:dyDescent="0.25">
      <c r="A694" t="str">
        <f>LEFT(DX!B383,FIND(" ",DX!B383,1))</f>
        <v xml:space="preserve">RUTA </v>
      </c>
      <c r="B694" t="str">
        <f>MID(DX!B383,SEARCH(" ",DX!B383,1) + 1,LEN(DX!B383))</f>
        <v>ANGELA MATTIA</v>
      </c>
      <c r="C694" t="str">
        <f t="shared" si="10"/>
        <v>RUTA ANGELA MATTIA</v>
      </c>
    </row>
    <row r="695" spans="1:3" x14ac:dyDescent="0.25">
      <c r="A695" t="str">
        <f>LEFT(DX!B253,FIND(" ",DX!B253,1))</f>
        <v xml:space="preserve">RUVOLO </v>
      </c>
      <c r="B695" t="str">
        <f>MID(DX!B253,SEARCH(" ",DX!B253,1) + 1,LEN(DX!B253))</f>
        <v>SIMONE</v>
      </c>
      <c r="C695" t="str">
        <f t="shared" si="10"/>
        <v>RUVOLO SIMONE</v>
      </c>
    </row>
    <row r="696" spans="1:3" x14ac:dyDescent="0.25">
      <c r="A696" t="str">
        <f>LEFT(DX!B380,FIND(" ",DX!B380,1))</f>
        <v xml:space="preserve">RUZZA </v>
      </c>
      <c r="B696" t="str">
        <f>MID(DX!B380,SEARCH(" ",DX!B380,1) + 1,LEN(DX!B380))</f>
        <v>MARCO</v>
      </c>
      <c r="C696" t="str">
        <f t="shared" si="10"/>
        <v>RUZZA MARCO</v>
      </c>
    </row>
    <row r="697" spans="1:3" x14ac:dyDescent="0.25">
      <c r="A697" t="str">
        <f>LEFT(DX!B630,FIND(" ",DX!B630,1))</f>
        <v xml:space="preserve">SABRI </v>
      </c>
      <c r="B697" t="str">
        <f>MID(DX!B630,SEARCH(" ",DX!B630,1) + 1,LEN(DX!B630))</f>
        <v>MERIEM</v>
      </c>
      <c r="C697" t="str">
        <f t="shared" si="10"/>
        <v>SABRI MERIEM</v>
      </c>
    </row>
    <row r="698" spans="1:3" x14ac:dyDescent="0.25">
      <c r="A698" t="str">
        <f>LEFT(DX!B873,FIND(" ",DX!B873,1))</f>
        <v xml:space="preserve">SADDEMI </v>
      </c>
      <c r="B698" t="str">
        <f>MID(DX!B873,SEARCH(" ",DX!B873,1) + 1,LEN(DX!B873))</f>
        <v>MARCELLO</v>
      </c>
      <c r="C698" t="str">
        <f t="shared" si="10"/>
        <v>SADDEMI MARCELLO</v>
      </c>
    </row>
    <row r="699" spans="1:3" x14ac:dyDescent="0.25">
      <c r="A699" t="str">
        <f>LEFT(DX!B290,FIND(" ",DX!B290,1))</f>
        <v xml:space="preserve">SAGGIORATO </v>
      </c>
      <c r="B699" t="str">
        <f>MID(DX!B290,SEARCH(" ",DX!B290,1) + 1,LEN(DX!B290))</f>
        <v>DIANA</v>
      </c>
      <c r="C699" t="str">
        <f t="shared" si="10"/>
        <v>SAGGIORATO DIANA</v>
      </c>
    </row>
    <row r="700" spans="1:3" x14ac:dyDescent="0.25">
      <c r="A700" t="str">
        <f>LEFT(DX!B170,FIND(" ",DX!B170,1))</f>
        <v xml:space="preserve">SAGLIMBENE </v>
      </c>
      <c r="B700" t="str">
        <f>MID(DX!B170,SEARCH(" ",DX!B170,1) + 1,LEN(DX!B170))</f>
        <v>EMMANUELE</v>
      </c>
      <c r="C700" t="str">
        <f t="shared" si="10"/>
        <v>SAGLIMBENE EMMANUELE</v>
      </c>
    </row>
    <row r="701" spans="1:3" x14ac:dyDescent="0.25">
      <c r="A701" t="str">
        <f>LEFT(DX!B772,FIND(" ",DX!B772,1))</f>
        <v xml:space="preserve">SAGMEISTER </v>
      </c>
      <c r="B701" t="str">
        <f>MID(DX!B772,SEARCH(" ",DX!B772,1) + 1,LEN(DX!B772))</f>
        <v>EVA</v>
      </c>
      <c r="C701" t="str">
        <f t="shared" si="10"/>
        <v>SAGMEISTER EVA</v>
      </c>
    </row>
    <row r="702" spans="1:3" x14ac:dyDescent="0.25">
      <c r="A702" t="str">
        <f>LEFT(DX!B28,FIND(" ",DX!B28,1))</f>
        <v xml:space="preserve">SAGMEISTER </v>
      </c>
      <c r="B702" t="str">
        <f>MID(DX!B28,SEARCH(" ",DX!B28,1) + 1,LEN(DX!B28))</f>
        <v>LISA</v>
      </c>
      <c r="C702" t="str">
        <f t="shared" si="10"/>
        <v>SAGMEISTER LISA</v>
      </c>
    </row>
    <row r="703" spans="1:3" x14ac:dyDescent="0.25">
      <c r="A703" t="str">
        <f>LEFT(DX!B74,FIND(" ",DX!B74,1))</f>
        <v xml:space="preserve">SAGMEISTER </v>
      </c>
      <c r="B703" t="str">
        <f>MID(DX!B74,SEARCH(" ",DX!B74,1) + 1,LEN(DX!B74))</f>
        <v>RUDI</v>
      </c>
      <c r="C703" t="str">
        <f t="shared" si="10"/>
        <v>SAGMEISTER RUDI</v>
      </c>
    </row>
    <row r="704" spans="1:3" x14ac:dyDescent="0.25">
      <c r="A704" t="str">
        <f>LEFT(DX!B787,FIND(" ",DX!B787,1))</f>
        <v xml:space="preserve">SALADINO </v>
      </c>
      <c r="B704" t="str">
        <f>MID(DX!B787,SEARCH(" ",DX!B787,1) + 1,LEN(DX!B787))</f>
        <v>GIULIO</v>
      </c>
      <c r="C704" t="str">
        <f t="shared" si="10"/>
        <v>SALADINO GIULIO</v>
      </c>
    </row>
    <row r="705" spans="1:3" x14ac:dyDescent="0.25">
      <c r="A705" t="str">
        <f>LEFT(DX!B344,FIND(" ",DX!B344,1))</f>
        <v xml:space="preserve">SALMERI </v>
      </c>
      <c r="B705" t="str">
        <f>MID(DX!B344,SEARCH(" ",DX!B344,1) + 1,LEN(DX!B344))</f>
        <v>DAVIDE</v>
      </c>
      <c r="C705" t="str">
        <f t="shared" si="10"/>
        <v>SALMERI DAVIDE</v>
      </c>
    </row>
    <row r="706" spans="1:3" x14ac:dyDescent="0.25">
      <c r="A706" t="str">
        <f>LEFT(DX!B32,FIND(" ",DX!B32,1))</f>
        <v xml:space="preserve">SALUTT </v>
      </c>
      <c r="B706" t="str">
        <f>MID(DX!B32,SEARCH(" ",DX!B32,1) + 1,LEN(DX!B32))</f>
        <v>DAVID</v>
      </c>
      <c r="C706" t="str">
        <f t="shared" ref="C706:C769" si="11">A706 &amp; B706</f>
        <v>SALUTT DAVID</v>
      </c>
    </row>
    <row r="707" spans="1:3" x14ac:dyDescent="0.25">
      <c r="A707" t="str">
        <f>LEFT(DX!B394,FIND(" ",DX!B394,1))</f>
        <v xml:space="preserve">SALVINI </v>
      </c>
      <c r="B707" t="str">
        <f>MID(DX!B394,SEARCH(" ",DX!B394,1) + 1,LEN(DX!B394))</f>
        <v>ANDREA</v>
      </c>
      <c r="C707" t="str">
        <f t="shared" si="11"/>
        <v>SALVINI ANDREA</v>
      </c>
    </row>
    <row r="708" spans="1:3" x14ac:dyDescent="0.25">
      <c r="A708" t="str">
        <f>LEFT(DX!B244,FIND(" ",DX!B244,1))</f>
        <v xml:space="preserve">SALVINI </v>
      </c>
      <c r="B708" t="str">
        <f>MID(DX!B244,SEARCH(" ",DX!B244,1) + 1,LEN(DX!B244))</f>
        <v>MATTEO</v>
      </c>
      <c r="C708" t="str">
        <f t="shared" si="11"/>
        <v>SALVINI MATTEO</v>
      </c>
    </row>
    <row r="709" spans="1:3" x14ac:dyDescent="0.25">
      <c r="A709" t="str">
        <f>LEFT(DX!B708,FIND(" ",DX!B708,1))</f>
        <v xml:space="preserve">SALVITTI </v>
      </c>
      <c r="B709" t="str">
        <f>MID(DX!B708,SEARCH(" ",DX!B708,1) + 1,LEN(DX!B708))</f>
        <v>LIDIA</v>
      </c>
      <c r="C709" t="str">
        <f t="shared" si="11"/>
        <v>SALVITTI LIDIA</v>
      </c>
    </row>
    <row r="710" spans="1:3" x14ac:dyDescent="0.25">
      <c r="A710" t="str">
        <f>LEFT(DX!B365,FIND(" ",DX!B365,1))</f>
        <v xml:space="preserve">SAMBATARO </v>
      </c>
      <c r="B710" t="str">
        <f>MID(DX!B365,SEARCH(" ",DX!B365,1) + 1,LEN(DX!B365))</f>
        <v>SALVATORE</v>
      </c>
      <c r="C710" t="str">
        <f t="shared" si="11"/>
        <v>SAMBATARO SALVATORE</v>
      </c>
    </row>
    <row r="711" spans="1:3" x14ac:dyDescent="0.25">
      <c r="A711" t="str">
        <f>LEFT(DX!B374,FIND(" ",DX!B374,1))</f>
        <v xml:space="preserve">SAMPERI </v>
      </c>
      <c r="B711" t="str">
        <f>MID(DX!B374,SEARCH(" ",DX!B374,1) + 1,LEN(DX!B374))</f>
        <v>SALVO</v>
      </c>
      <c r="C711" t="str">
        <f t="shared" si="11"/>
        <v>SAMPERI SALVO</v>
      </c>
    </row>
    <row r="712" spans="1:3" x14ac:dyDescent="0.25">
      <c r="A712" t="str">
        <f>LEFT(DX!B410,FIND(" ",DX!B410,1))</f>
        <v xml:space="preserve">SANDU </v>
      </c>
      <c r="B712" t="str">
        <f>MID(DX!B410,SEARCH(" ",DX!B410,1) + 1,LEN(DX!B410))</f>
        <v>VASILECLAUDIU</v>
      </c>
      <c r="C712" t="str">
        <f t="shared" si="11"/>
        <v>SANDU VASILECLAUDIU</v>
      </c>
    </row>
    <row r="713" spans="1:3" x14ac:dyDescent="0.25">
      <c r="A713" t="str">
        <f>LEFT(DX!B150,FIND(" ",DX!B150,1))</f>
        <v xml:space="preserve">SANFILIPPO </v>
      </c>
      <c r="B713" t="str">
        <f>MID(DX!B150,SEARCH(" ",DX!B150,1) + 1,LEN(DX!B150))</f>
        <v>ELISA</v>
      </c>
      <c r="C713" t="str">
        <f t="shared" si="11"/>
        <v>SANFILIPPO ELISA</v>
      </c>
    </row>
    <row r="714" spans="1:3" x14ac:dyDescent="0.25">
      <c r="A714" t="str">
        <f>LEFT(DX!B625,FIND(" ",DX!B625,1))</f>
        <v xml:space="preserve">SANNINO </v>
      </c>
      <c r="B714" t="str">
        <f>MID(DX!B625,SEARCH(" ",DX!B625,1) + 1,LEN(DX!B625))</f>
        <v>ASIA ANNA</v>
      </c>
      <c r="C714" t="str">
        <f t="shared" si="11"/>
        <v>SANNINO ASIA ANNA</v>
      </c>
    </row>
    <row r="715" spans="1:3" x14ac:dyDescent="0.25">
      <c r="A715" t="str">
        <f>LEFT(DX!B101,FIND(" ",DX!B101,1))</f>
        <v xml:space="preserve">SANTAMARIA </v>
      </c>
      <c r="B715" t="str">
        <f>MID(DX!B101,SEARCH(" ",DX!B101,1) + 1,LEN(DX!B101))</f>
        <v>GIADA</v>
      </c>
      <c r="C715" t="str">
        <f t="shared" si="11"/>
        <v>SANTAMARIA GIADA</v>
      </c>
    </row>
    <row r="716" spans="1:3" x14ac:dyDescent="0.25">
      <c r="A716" t="str">
        <f>LEFT(DX!B619,FIND(" ",DX!B619,1))</f>
        <v xml:space="preserve">SANTAMARIA </v>
      </c>
      <c r="B716" t="str">
        <f>MID(DX!B619,SEARCH(" ",DX!B619,1) + 1,LEN(DX!B619))</f>
        <v>GIUSEPPE</v>
      </c>
      <c r="C716" t="str">
        <f t="shared" si="11"/>
        <v>SANTAMARIA GIUSEPPE</v>
      </c>
    </row>
    <row r="717" spans="1:3" x14ac:dyDescent="0.25">
      <c r="A717" t="str">
        <f>LEFT(DX!B677,FIND(" ",DX!B677,1))</f>
        <v xml:space="preserve">SANTAMARIA </v>
      </c>
      <c r="B717" t="str">
        <f>MID(DX!B677,SEARCH(" ",DX!B677,1) + 1,LEN(DX!B677))</f>
        <v>GIUSEPPE PIO MARIA</v>
      </c>
      <c r="C717" t="str">
        <f t="shared" si="11"/>
        <v>SANTAMARIA GIUSEPPE PIO MARIA</v>
      </c>
    </row>
    <row r="718" spans="1:3" x14ac:dyDescent="0.25">
      <c r="A718" t="str">
        <f>LEFT(DX!B52,FIND(" ",DX!B52,1))</f>
        <v xml:space="preserve">SANTANGELO </v>
      </c>
      <c r="B718" t="str">
        <f>MID(DX!B52,SEARCH(" ",DX!B52,1) + 1,LEN(DX!B52))</f>
        <v>SALVATORE</v>
      </c>
      <c r="C718" t="str">
        <f t="shared" si="11"/>
        <v>SANTANGELO SALVATORE</v>
      </c>
    </row>
    <row r="719" spans="1:3" x14ac:dyDescent="0.25">
      <c r="A719" t="str">
        <f>LEFT(DX!B449,FIND(" ",DX!B449,1))</f>
        <v xml:space="preserve">SANTANGELO </v>
      </c>
      <c r="B719" t="str">
        <f>MID(DX!B449,SEARCH(" ",DX!B449,1) + 1,LEN(DX!B449))</f>
        <v>SILVIA</v>
      </c>
      <c r="C719" t="str">
        <f t="shared" si="11"/>
        <v>SANTANGELO SILVIA</v>
      </c>
    </row>
    <row r="720" spans="1:3" x14ac:dyDescent="0.25">
      <c r="A720" t="str">
        <f>LEFT(DX!B166,FIND(" ",DX!B166,1))</f>
        <v xml:space="preserve">SANTANGELO </v>
      </c>
      <c r="B720" t="str">
        <f>MID(DX!B166,SEARCH(" ",DX!B166,1) + 1,LEN(DX!B166))</f>
        <v>SOFIA</v>
      </c>
      <c r="C720" t="str">
        <f t="shared" si="11"/>
        <v>SANTANGELO SOFIA</v>
      </c>
    </row>
    <row r="721" spans="1:3" x14ac:dyDescent="0.25">
      <c r="A721" t="str">
        <f>LEFT(DX!B176,FIND(" ",DX!B176,1))</f>
        <v xml:space="preserve">SANTI </v>
      </c>
      <c r="B721" t="str">
        <f>MID(DX!B176,SEARCH(" ",DX!B176,1) + 1,LEN(DX!B176))</f>
        <v>SILVIA</v>
      </c>
      <c r="C721" t="str">
        <f t="shared" si="11"/>
        <v>SANTI SILVIA</v>
      </c>
    </row>
    <row r="722" spans="1:3" x14ac:dyDescent="0.25">
      <c r="A722" t="str">
        <f>LEFT(DX!B525,FIND(" ",DX!B525,1))</f>
        <v xml:space="preserve">SAORIN </v>
      </c>
      <c r="B722" t="str">
        <f>MID(DX!B525,SEARCH(" ",DX!B525,1) + 1,LEN(DX!B525))</f>
        <v>ANDREA</v>
      </c>
      <c r="C722" t="str">
        <f t="shared" si="11"/>
        <v>SAORIN ANDREA</v>
      </c>
    </row>
    <row r="723" spans="1:3" x14ac:dyDescent="0.25">
      <c r="A723" t="str">
        <f>LEFT(DX!B778,FIND(" ",DX!B778,1))</f>
        <v xml:space="preserve">SAPIA </v>
      </c>
      <c r="B723" t="str">
        <f>MID(DX!B778,SEARCH(" ",DX!B778,1) + 1,LEN(DX!B778))</f>
        <v>SONIA</v>
      </c>
      <c r="C723" t="str">
        <f t="shared" si="11"/>
        <v>SAPIA SONIA</v>
      </c>
    </row>
    <row r="724" spans="1:3" x14ac:dyDescent="0.25">
      <c r="A724" t="str">
        <f>LEFT(DX!B606,FIND(" ",DX!B606,1))</f>
        <v xml:space="preserve">SAPIO </v>
      </c>
      <c r="B724" t="str">
        <f>MID(DX!B606,SEARCH(" ",DX!B606,1) + 1,LEN(DX!B606))</f>
        <v>MARCO</v>
      </c>
      <c r="C724" t="str">
        <f t="shared" si="11"/>
        <v>SAPIO MARCO</v>
      </c>
    </row>
    <row r="725" spans="1:3" x14ac:dyDescent="0.25">
      <c r="A725" t="str">
        <f>LEFT(DX!B426,FIND(" ",DX!B426,1))</f>
        <v xml:space="preserve">SARAÒ </v>
      </c>
      <c r="B725" t="str">
        <f>MID(DX!B426,SEARCH(" ",DX!B426,1) + 1,LEN(DX!B426))</f>
        <v>ISABELLA</v>
      </c>
      <c r="C725" t="str">
        <f t="shared" si="11"/>
        <v>SARAÒ ISABELLA</v>
      </c>
    </row>
    <row r="726" spans="1:3" x14ac:dyDescent="0.25">
      <c r="A726" t="str">
        <f>LEFT(DX!B893,FIND(" ",DX!B893,1))</f>
        <v xml:space="preserve">SARNO </v>
      </c>
      <c r="B726" t="str">
        <f>MID(DX!B893,SEARCH(" ",DX!B893,1) + 1,LEN(DX!B893))</f>
        <v>ALFONSO</v>
      </c>
      <c r="C726" t="str">
        <f t="shared" si="11"/>
        <v>SARNO ALFONSO</v>
      </c>
    </row>
    <row r="727" spans="1:3" x14ac:dyDescent="0.25">
      <c r="A727" t="str">
        <f>LEFT(DX!B551,FIND(" ",DX!B551,1))</f>
        <v xml:space="preserve">SASSARA </v>
      </c>
      <c r="B727" t="str">
        <f>MID(DX!B551,SEARCH(" ",DX!B551,1) + 1,LEN(DX!B551))</f>
        <v>FEDERICA</v>
      </c>
      <c r="C727" t="str">
        <f t="shared" si="11"/>
        <v>SASSARA FEDERICA</v>
      </c>
    </row>
    <row r="728" spans="1:3" x14ac:dyDescent="0.25">
      <c r="A728" t="str">
        <f>LEFT(DX!B759,FIND(" ",DX!B759,1))</f>
        <v xml:space="preserve">SASSOLI </v>
      </c>
      <c r="B728" t="str">
        <f>MID(DX!B759,SEARCH(" ",DX!B759,1) + 1,LEN(DX!B759))</f>
        <v>VIOLA</v>
      </c>
      <c r="C728" t="str">
        <f t="shared" si="11"/>
        <v>SASSOLI VIOLA</v>
      </c>
    </row>
    <row r="729" spans="1:3" x14ac:dyDescent="0.25">
      <c r="A729" t="str">
        <f>LEFT(DX!B502,FIND(" ",DX!B502,1))</f>
        <v xml:space="preserve">SAVINA </v>
      </c>
      <c r="B729" t="str">
        <f>MID(DX!B502,SEARCH(" ",DX!B502,1) + 1,LEN(DX!B502))</f>
        <v>GIUSEPPE</v>
      </c>
      <c r="C729" t="str">
        <f t="shared" si="11"/>
        <v>SAVINA GIUSEPPE</v>
      </c>
    </row>
    <row r="730" spans="1:3" x14ac:dyDescent="0.25">
      <c r="A730" t="str">
        <f>LEFT(DX!B55,FIND(" ",DX!B55,1))</f>
        <v xml:space="preserve">SCAFURI </v>
      </c>
      <c r="B730" t="str">
        <f>MID(DX!B55,SEARCH(" ",DX!B55,1) + 1,LEN(DX!B55))</f>
        <v>MANUEL</v>
      </c>
      <c r="C730" t="str">
        <f t="shared" si="11"/>
        <v>SCAFURI MANUEL</v>
      </c>
    </row>
    <row r="731" spans="1:3" x14ac:dyDescent="0.25">
      <c r="A731" t="str">
        <f>LEFT(DX!B737,FIND(" ",DX!B737,1))</f>
        <v xml:space="preserve">SCALIA </v>
      </c>
      <c r="B731" t="str">
        <f>MID(DX!B737,SEARCH(" ",DX!B737,1) + 1,LEN(DX!B737))</f>
        <v>ELEONORA</v>
      </c>
      <c r="C731" t="str">
        <f t="shared" si="11"/>
        <v>SCALIA ELEONORA</v>
      </c>
    </row>
    <row r="732" spans="1:3" x14ac:dyDescent="0.25">
      <c r="A732" t="str">
        <f>LEFT(DX!B723,FIND(" ",DX!B723,1))</f>
        <v xml:space="preserve">SCALISI </v>
      </c>
      <c r="B732" t="str">
        <f>MID(DX!B723,SEARCH(" ",DX!B723,1) + 1,LEN(DX!B723))</f>
        <v>SIMONA</v>
      </c>
      <c r="C732" t="str">
        <f t="shared" si="11"/>
        <v>SCALISI SIMONA</v>
      </c>
    </row>
    <row r="733" spans="1:3" x14ac:dyDescent="0.25">
      <c r="A733" t="str">
        <f>LEFT(DX!B114,FIND(" ",DX!B114,1))</f>
        <v xml:space="preserve">SCALVINI </v>
      </c>
      <c r="B733" t="str">
        <f>MID(DX!B114,SEARCH(" ",DX!B114,1) + 1,LEN(DX!B114))</f>
        <v>DIEGO</v>
      </c>
      <c r="C733" t="str">
        <f t="shared" si="11"/>
        <v>SCALVINI DIEGO</v>
      </c>
    </row>
    <row r="734" spans="1:3" x14ac:dyDescent="0.25">
      <c r="A734" t="str">
        <f>LEFT(DX!B154,FIND(" ",DX!B154,1))</f>
        <v xml:space="preserve">SCANFERLA </v>
      </c>
      <c r="B734" t="str">
        <f>MID(DX!B154,SEARCH(" ",DX!B154,1) + 1,LEN(DX!B154))</f>
        <v>MANUEL</v>
      </c>
      <c r="C734" t="str">
        <f t="shared" si="11"/>
        <v>SCANFERLA MANUEL</v>
      </c>
    </row>
    <row r="735" spans="1:3" x14ac:dyDescent="0.25">
      <c r="A735" t="str">
        <f>LEFT(DX!B480,FIND(" ",DX!B480,1))</f>
        <v xml:space="preserve">SCARPARO </v>
      </c>
      <c r="B735" t="str">
        <f>MID(DX!B480,SEARCH(" ",DX!B480,1) + 1,LEN(DX!B480))</f>
        <v>TOMMASO</v>
      </c>
      <c r="C735" t="str">
        <f t="shared" si="11"/>
        <v>SCARPARO TOMMASO</v>
      </c>
    </row>
    <row r="736" spans="1:3" x14ac:dyDescent="0.25">
      <c r="A736" t="str">
        <f>LEFT(DX!B564,FIND(" ",DX!B564,1))</f>
        <v xml:space="preserve">SCARPATO </v>
      </c>
      <c r="B736" t="str">
        <f>MID(DX!B564,SEARCH(" ",DX!B564,1) + 1,LEN(DX!B564))</f>
        <v>CHIARA</v>
      </c>
      <c r="C736" t="str">
        <f t="shared" si="11"/>
        <v>SCARPATO CHIARA</v>
      </c>
    </row>
    <row r="737" spans="1:3" x14ac:dyDescent="0.25">
      <c r="A737" t="str">
        <f>LEFT(DX!B508,FIND(" ",DX!B508,1))</f>
        <v xml:space="preserve">SCELFO </v>
      </c>
      <c r="B737" t="str">
        <f>MID(DX!B508,SEARCH(" ",DX!B508,1) + 1,LEN(DX!B508))</f>
        <v>FLAVIA</v>
      </c>
      <c r="C737" t="str">
        <f t="shared" si="11"/>
        <v>SCELFO FLAVIA</v>
      </c>
    </row>
    <row r="738" spans="1:3" x14ac:dyDescent="0.25">
      <c r="A738" t="str">
        <f>LEFT(DX!B84,FIND(" ",DX!B84,1))</f>
        <v xml:space="preserve">SCELFO </v>
      </c>
      <c r="B738" t="str">
        <f>MID(DX!B84,SEARCH(" ",DX!B84,1) + 1,LEN(DX!B84))</f>
        <v>ROSARIO LORENZO</v>
      </c>
      <c r="C738" t="str">
        <f t="shared" si="11"/>
        <v>SCELFO ROSARIO LORENZO</v>
      </c>
    </row>
    <row r="739" spans="1:3" x14ac:dyDescent="0.25">
      <c r="A739" t="str">
        <f>LEFT(DX!B83,FIND(" ",DX!B83,1))</f>
        <v xml:space="preserve">SCELFO </v>
      </c>
      <c r="B739" t="str">
        <f>MID(DX!B83,SEARCH(" ",DX!B83,1) + 1,LEN(DX!B83))</f>
        <v>SABRINA</v>
      </c>
      <c r="C739" t="str">
        <f t="shared" si="11"/>
        <v>SCELFO SABRINA</v>
      </c>
    </row>
    <row r="740" spans="1:3" x14ac:dyDescent="0.25">
      <c r="A740" t="str">
        <f>LEFT(DX!B803,FIND(" ",DX!B803,1))</f>
        <v xml:space="preserve">SCHIAVONE </v>
      </c>
      <c r="B740" t="str">
        <f>MID(DX!B803,SEARCH(" ",DX!B803,1) + 1,LEN(DX!B803))</f>
        <v>LEONARDO</v>
      </c>
      <c r="C740" t="str">
        <f t="shared" si="11"/>
        <v>SCHIAVONE LEONARDO</v>
      </c>
    </row>
    <row r="741" spans="1:3" x14ac:dyDescent="0.25">
      <c r="A741" t="str">
        <f>LEFT(DX!B676,FIND(" ",DX!B676,1))</f>
        <v xml:space="preserve">SCHIEBEL </v>
      </c>
      <c r="B741" t="str">
        <f>MID(DX!B676,SEARCH(" ",DX!B676,1) + 1,LEN(DX!B676))</f>
        <v>NICOLAS</v>
      </c>
      <c r="C741" t="str">
        <f t="shared" si="11"/>
        <v>SCHIEBEL NICOLAS</v>
      </c>
    </row>
    <row r="742" spans="1:3" x14ac:dyDescent="0.25">
      <c r="A742" t="str">
        <f>LEFT(DX!B786,FIND(" ",DX!B786,1))</f>
        <v xml:space="preserve">SCHWEITZER </v>
      </c>
      <c r="B742" t="str">
        <f>MID(DX!B786,SEARCH(" ",DX!B786,1) + 1,LEN(DX!B786))</f>
        <v>DANIEL</v>
      </c>
      <c r="C742" t="str">
        <f t="shared" si="11"/>
        <v>SCHWEITZER DANIEL</v>
      </c>
    </row>
    <row r="743" spans="1:3" x14ac:dyDescent="0.25">
      <c r="A743" t="str">
        <f>LEFT(DX!B750,FIND(" ",DX!B750,1))</f>
        <v xml:space="preserve">SCIACCA </v>
      </c>
      <c r="B743" t="str">
        <f>MID(DX!B750,SEARCH(" ",DX!B750,1) + 1,LEN(DX!B750))</f>
        <v>ARIANNA</v>
      </c>
      <c r="C743" t="str">
        <f t="shared" si="11"/>
        <v>SCIACCA ARIANNA</v>
      </c>
    </row>
    <row r="744" spans="1:3" x14ac:dyDescent="0.25">
      <c r="A744" t="str">
        <f>LEFT(DX!B338,FIND(" ",DX!B338,1))</f>
        <v xml:space="preserve">SCIBILIA </v>
      </c>
      <c r="B744" t="str">
        <f>MID(DX!B338,SEARCH(" ",DX!B338,1) + 1,LEN(DX!B338))</f>
        <v>ELISA</v>
      </c>
      <c r="C744" t="str">
        <f t="shared" si="11"/>
        <v>SCIBILIA ELISA</v>
      </c>
    </row>
    <row r="745" spans="1:3" x14ac:dyDescent="0.25">
      <c r="A745" t="str">
        <f>LEFT(DX!B846,FIND(" ",DX!B846,1))</f>
        <v xml:space="preserve">SCIORTINO </v>
      </c>
      <c r="B745" t="str">
        <f>MID(DX!B846,SEARCH(" ",DX!B846,1) + 1,LEN(DX!B846))</f>
        <v>ADRIANO</v>
      </c>
      <c r="C745" t="str">
        <f t="shared" si="11"/>
        <v>SCIORTINO ADRIANO</v>
      </c>
    </row>
    <row r="746" spans="1:3" x14ac:dyDescent="0.25">
      <c r="A746" t="str">
        <f>LEFT(DX!B720,FIND(" ",DX!B720,1))</f>
        <v xml:space="preserve">SCOLARI </v>
      </c>
      <c r="B746" t="str">
        <f>MID(DX!B720,SEARCH(" ",DX!B720,1) + 1,LEN(DX!B720))</f>
        <v>NICOLAS</v>
      </c>
      <c r="C746" t="str">
        <f t="shared" si="11"/>
        <v>SCOLARI NICOLAS</v>
      </c>
    </row>
    <row r="747" spans="1:3" x14ac:dyDescent="0.25">
      <c r="A747" t="str">
        <f>LEFT(DX!B269,FIND(" ",DX!B269,1))</f>
        <v xml:space="preserve">SCUTO </v>
      </c>
      <c r="B747" t="str">
        <f>MID(DX!B269,SEARCH(" ",DX!B269,1) + 1,LEN(DX!B269))</f>
        <v>DAVIDE UMBERTO</v>
      </c>
      <c r="C747" t="str">
        <f t="shared" si="11"/>
        <v>SCUTO DAVIDE UMBERTO</v>
      </c>
    </row>
    <row r="748" spans="1:3" x14ac:dyDescent="0.25">
      <c r="A748" t="str">
        <f>LEFT(DX!B844,FIND(" ",DX!B844,1))</f>
        <v xml:space="preserve">SEBASTIANELLI </v>
      </c>
      <c r="B748" t="str">
        <f>MID(DX!B844,SEARCH(" ",DX!B844,1) + 1,LEN(DX!B844))</f>
        <v>GENNARO</v>
      </c>
      <c r="C748" t="str">
        <f t="shared" si="11"/>
        <v>SEBASTIANELLI GENNARO</v>
      </c>
    </row>
    <row r="749" spans="1:3" x14ac:dyDescent="0.25">
      <c r="A749" t="str">
        <f>LEFT(DX!B593,FIND(" ",DX!B593,1))</f>
        <v xml:space="preserve">SEGATO </v>
      </c>
      <c r="B749" t="str">
        <f>MID(DX!B593,SEARCH(" ",DX!B593,1) + 1,LEN(DX!B593))</f>
        <v>ALESSANDRO</v>
      </c>
      <c r="C749" t="str">
        <f t="shared" si="11"/>
        <v>SEGATO ALESSANDRO</v>
      </c>
    </row>
    <row r="750" spans="1:3" x14ac:dyDescent="0.25">
      <c r="A750" t="str">
        <f>LEFT(DX!B438,FIND(" ",DX!B438,1))</f>
        <v xml:space="preserve">SEGATO </v>
      </c>
      <c r="B750" t="str">
        <f>MID(DX!B438,SEARCH(" ",DX!B438,1) + 1,LEN(DX!B438))</f>
        <v>DANIELE</v>
      </c>
      <c r="C750" t="str">
        <f t="shared" si="11"/>
        <v>SEGATO DANIELE</v>
      </c>
    </row>
    <row r="751" spans="1:3" x14ac:dyDescent="0.25">
      <c r="A751" t="str">
        <f>LEFT(DX!B118,FIND(" ",DX!B118,1))</f>
        <v xml:space="preserve">SEGATO </v>
      </c>
      <c r="B751" t="str">
        <f>MID(DX!B118,SEARCH(" ",DX!B118,1) + 1,LEN(DX!B118))</f>
        <v>MICHELE</v>
      </c>
      <c r="C751" t="str">
        <f t="shared" si="11"/>
        <v>SEGATO MICHELE</v>
      </c>
    </row>
    <row r="752" spans="1:3" x14ac:dyDescent="0.25">
      <c r="A752" t="str">
        <f>LEFT(DX!B618,FIND(" ",DX!B618,1))</f>
        <v xml:space="preserve">SERINA </v>
      </c>
      <c r="B752" t="str">
        <f>MID(DX!B618,SEARCH(" ",DX!B618,1) + 1,LEN(DX!B618))</f>
        <v>LUCA</v>
      </c>
      <c r="C752" t="str">
        <f t="shared" si="11"/>
        <v>SERINA LUCA</v>
      </c>
    </row>
    <row r="753" spans="1:3" x14ac:dyDescent="0.25">
      <c r="A753" t="str">
        <f>LEFT(DX!B504,FIND(" ",DX!B504,1))</f>
        <v xml:space="preserve">SERRA </v>
      </c>
      <c r="B753" t="str">
        <f>MID(DX!B504,SEARCH(" ",DX!B504,1) + 1,LEN(DX!B504))</f>
        <v>ROBERTA</v>
      </c>
      <c r="C753" t="str">
        <f t="shared" si="11"/>
        <v>SERRA ROBERTA</v>
      </c>
    </row>
    <row r="754" spans="1:3" x14ac:dyDescent="0.25">
      <c r="A754" t="str">
        <f>LEFT(DX!B42,FIND(" ",DX!B42,1))</f>
        <v xml:space="preserve">SERVETTI </v>
      </c>
      <c r="B754" t="str">
        <f>MID(DX!B42,SEARCH(" ",DX!B42,1) + 1,LEN(DX!B42))</f>
        <v>MARTINA</v>
      </c>
      <c r="C754" t="str">
        <f t="shared" si="11"/>
        <v>SERVETTI MARTINA</v>
      </c>
    </row>
    <row r="755" spans="1:3" x14ac:dyDescent="0.25">
      <c r="A755" t="str">
        <f>LEFT(DX!B15,FIND(" ",DX!B15,1))</f>
        <v xml:space="preserve">SHAO </v>
      </c>
      <c r="B755" t="str">
        <f>MID(DX!B15,SEARCH(" ",DX!B15,1) + 1,LEN(DX!B15))</f>
        <v>LORENZO JIACHENG</v>
      </c>
      <c r="C755" t="str">
        <f t="shared" si="11"/>
        <v>SHAO LORENZO JIACHENG</v>
      </c>
    </row>
    <row r="756" spans="1:3" x14ac:dyDescent="0.25">
      <c r="A756" t="str">
        <f>LEFT(DX!B864,FIND(" ",DX!B864,1))</f>
        <v xml:space="preserve">SHIBATA </v>
      </c>
      <c r="B756" t="str">
        <f>MID(DX!B864,SEARCH(" ",DX!B864,1) + 1,LEN(DX!B864))</f>
        <v>KEITARO</v>
      </c>
      <c r="C756" t="str">
        <f t="shared" si="11"/>
        <v>SHIBATA KEITARO</v>
      </c>
    </row>
    <row r="757" spans="1:3" x14ac:dyDescent="0.25">
      <c r="A757" t="str">
        <f>LEFT(DX!B544,FIND(" ",DX!B544,1))</f>
        <v xml:space="preserve">SICA </v>
      </c>
      <c r="B757" t="str">
        <f>MID(DX!B544,SEARCH(" ",DX!B544,1) + 1,LEN(DX!B544))</f>
        <v>ALESSANDRO</v>
      </c>
      <c r="C757" t="str">
        <f t="shared" si="11"/>
        <v>SICA ALESSANDRO</v>
      </c>
    </row>
    <row r="758" spans="1:3" x14ac:dyDescent="0.25">
      <c r="A758" t="str">
        <f>LEFT(DX!B119,FIND(" ",DX!B119,1))</f>
        <v xml:space="preserve">SIGNORELLO </v>
      </c>
      <c r="B758" t="str">
        <f>MID(DX!B119,SEARCH(" ",DX!B119,1) + 1,LEN(DX!B119))</f>
        <v>GIUSEPPE</v>
      </c>
      <c r="C758" t="str">
        <f t="shared" si="11"/>
        <v>SIGNORELLO GIUSEPPE</v>
      </c>
    </row>
    <row r="759" spans="1:3" x14ac:dyDescent="0.25">
      <c r="A759" t="str">
        <f>LEFT(DX!B105,FIND(" ",DX!B105,1))</f>
        <v xml:space="preserve">SILBERNAGL </v>
      </c>
      <c r="B759" t="str">
        <f>MID(DX!B105,SEARCH(" ",DX!B105,1) + 1,LEN(DX!B105))</f>
        <v>MATTHIAS</v>
      </c>
      <c r="C759" t="str">
        <f t="shared" si="11"/>
        <v>SILBERNAGL MATTHIAS</v>
      </c>
    </row>
    <row r="760" spans="1:3" x14ac:dyDescent="0.25">
      <c r="A760" t="str">
        <f>LEFT(DX!B705,FIND(" ",DX!B705,1))</f>
        <v xml:space="preserve">SILVESTRE </v>
      </c>
      <c r="B760" t="str">
        <f>MID(DX!B705,SEARCH(" ",DX!B705,1) + 1,LEN(DX!B705))</f>
        <v>LARA</v>
      </c>
      <c r="C760" t="str">
        <f t="shared" si="11"/>
        <v>SILVESTRE LARA</v>
      </c>
    </row>
    <row r="761" spans="1:3" x14ac:dyDescent="0.25">
      <c r="A761" t="str">
        <f>LEFT(DX!B295,FIND(" ",DX!B295,1))</f>
        <v xml:space="preserve">SIMONCELLI </v>
      </c>
      <c r="B761" t="str">
        <f>MID(DX!B295,SEARCH(" ",DX!B295,1) + 1,LEN(DX!B295))</f>
        <v>CHIARA</v>
      </c>
      <c r="C761" t="str">
        <f t="shared" si="11"/>
        <v>SIMONCELLI CHIARA</v>
      </c>
    </row>
    <row r="762" spans="1:3" x14ac:dyDescent="0.25">
      <c r="A762" t="str">
        <f>LEFT(DX!B850,FIND(" ",DX!B850,1))</f>
        <v xml:space="preserve">SOKOLOVA </v>
      </c>
      <c r="B762" t="str">
        <f>MID(DX!B850,SEARCH(" ",DX!B850,1) + 1,LEN(DX!B850))</f>
        <v>DARIIA</v>
      </c>
      <c r="C762" t="str">
        <f t="shared" si="11"/>
        <v>SOKOLOVA DARIIA</v>
      </c>
    </row>
    <row r="763" spans="1:3" x14ac:dyDescent="0.25">
      <c r="A763" t="str">
        <f>LEFT(DX!B321,FIND(" ",DX!B321,1))</f>
        <v xml:space="preserve">SONODA </v>
      </c>
      <c r="B763" t="str">
        <f>MID(DX!B321,SEARCH(" ",DX!B321,1) + 1,LEN(DX!B321))</f>
        <v>MEGUMI</v>
      </c>
      <c r="C763" t="str">
        <f t="shared" si="11"/>
        <v>SONODA MEGUMI</v>
      </c>
    </row>
    <row r="764" spans="1:3" x14ac:dyDescent="0.25">
      <c r="A764" t="str">
        <f>LEFT(DX!B388,FIND(" ",DX!B388,1))</f>
        <v xml:space="preserve">SOTGIU </v>
      </c>
      <c r="B764" t="str">
        <f>MID(DX!B388,SEARCH(" ",DX!B388,1) + 1,LEN(DX!B388))</f>
        <v>CHIARA</v>
      </c>
      <c r="C764" t="str">
        <f t="shared" si="11"/>
        <v>SOTGIU CHIARA</v>
      </c>
    </row>
    <row r="765" spans="1:3" x14ac:dyDescent="0.25">
      <c r="A765" t="str">
        <f>LEFT(DX!B88,FIND(" ",DX!B88,1))</f>
        <v xml:space="preserve">SOTGIU </v>
      </c>
      <c r="B765" t="str">
        <f>MID(DX!B88,SEARCH(" ",DX!B88,1) + 1,LEN(DX!B88))</f>
        <v>IVAN</v>
      </c>
      <c r="C765" t="str">
        <f t="shared" si="11"/>
        <v>SOTGIU IVAN</v>
      </c>
    </row>
    <row r="766" spans="1:3" x14ac:dyDescent="0.25">
      <c r="A766" t="str">
        <f>LEFT(DX!B853,FIND(" ",DX!B853,1))</f>
        <v xml:space="preserve">SPAGNUOLO </v>
      </c>
      <c r="B766" t="str">
        <f>MID(DX!B853,SEARCH(" ",DX!B853,1) + 1,LEN(DX!B853))</f>
        <v>NICOLA</v>
      </c>
      <c r="C766" t="str">
        <f t="shared" si="11"/>
        <v>SPAGNUOLO NICOLA</v>
      </c>
    </row>
    <row r="767" spans="1:3" x14ac:dyDescent="0.25">
      <c r="A767" t="str">
        <f>LEFT(DX!B477,FIND(" ",DX!B477,1))</f>
        <v xml:space="preserve">SPIAZZI </v>
      </c>
      <c r="B767" t="str">
        <f>MID(DX!B477,SEARCH(" ",DX!B477,1) + 1,LEN(DX!B477))</f>
        <v>MARTA</v>
      </c>
      <c r="C767" t="str">
        <f t="shared" si="11"/>
        <v>SPIAZZI MARTA</v>
      </c>
    </row>
    <row r="768" spans="1:3" x14ac:dyDescent="0.25">
      <c r="A768" t="str">
        <f>LEFT(DX!B200,FIND(" ",DX!B200,1))</f>
        <v xml:space="preserve">SPITALER </v>
      </c>
      <c r="B768" t="str">
        <f>MID(DX!B200,SEARCH(" ",DX!B200,1) + 1,LEN(DX!B200))</f>
        <v>DAVID</v>
      </c>
      <c r="C768" t="str">
        <f t="shared" si="11"/>
        <v>SPITALER DAVID</v>
      </c>
    </row>
    <row r="769" spans="1:3" x14ac:dyDescent="0.25">
      <c r="A769" t="str">
        <f>LEFT(DX!B242,FIND(" ",DX!B242,1))</f>
        <v xml:space="preserve">SPORNBERGER </v>
      </c>
      <c r="B769" t="str">
        <f>MID(DX!B242,SEARCH(" ",DX!B242,1) + 1,LEN(DX!B242))</f>
        <v>ALEXA</v>
      </c>
      <c r="C769" t="str">
        <f t="shared" si="11"/>
        <v>SPORNBERGER ALEXA</v>
      </c>
    </row>
    <row r="770" spans="1:3" x14ac:dyDescent="0.25">
      <c r="A770" t="str">
        <f>LEFT(DX!B416,FIND(" ",DX!B416,1))</f>
        <v xml:space="preserve">SPORNBERGER </v>
      </c>
      <c r="B770" t="str">
        <f>MID(DX!B416,SEARCH(" ",DX!B416,1) + 1,LEN(DX!B416))</f>
        <v>JAKOB</v>
      </c>
      <c r="C770" t="str">
        <f t="shared" ref="C770:C833" si="12">A770 &amp; B770</f>
        <v>SPORNBERGER JAKOB</v>
      </c>
    </row>
    <row r="771" spans="1:3" x14ac:dyDescent="0.25">
      <c r="A771" t="str">
        <f>LEFT(DX!B274,FIND(" ",DX!B274,1))</f>
        <v xml:space="preserve">SPORNBERGER </v>
      </c>
      <c r="B771" t="str">
        <f>MID(DX!B274,SEARCH(" ",DX!B274,1) + 1,LEN(DX!B274))</f>
        <v>LISA</v>
      </c>
      <c r="C771" t="str">
        <f t="shared" si="12"/>
        <v>SPORNBERGER LISA</v>
      </c>
    </row>
    <row r="772" spans="1:3" x14ac:dyDescent="0.25">
      <c r="A772" t="str">
        <f>LEFT(DX!B658,FIND(" ",DX!B658,1))</f>
        <v xml:space="preserve">SQUERI </v>
      </c>
      <c r="B772" t="str">
        <f>MID(DX!B658,SEARCH(" ",DX!B658,1) + 1,LEN(DX!B658))</f>
        <v>LORENZO</v>
      </c>
      <c r="C772" t="str">
        <f t="shared" si="12"/>
        <v>SQUERI LORENZO</v>
      </c>
    </row>
    <row r="773" spans="1:3" x14ac:dyDescent="0.25">
      <c r="A773" t="str">
        <f>LEFT(DX!B661,FIND(" ",DX!B661,1))</f>
        <v xml:space="preserve">SQUERI </v>
      </c>
      <c r="B773" t="str">
        <f>MID(DX!B661,SEARCH(" ",DX!B661,1) + 1,LEN(DX!B661))</f>
        <v>LUIGI</v>
      </c>
      <c r="C773" t="str">
        <f t="shared" si="12"/>
        <v>SQUERI LUIGI</v>
      </c>
    </row>
    <row r="774" spans="1:3" x14ac:dyDescent="0.25">
      <c r="A774" t="str">
        <f>LEFT(DX!B69,FIND(" ",DX!B69,1))</f>
        <v xml:space="preserve">STAMPFER </v>
      </c>
      <c r="B774" t="str">
        <f>MID(DX!B69,SEARCH(" ",DX!B69,1) + 1,LEN(DX!B69))</f>
        <v>VERA</v>
      </c>
      <c r="C774" t="str">
        <f t="shared" si="12"/>
        <v>STAMPFER VERA</v>
      </c>
    </row>
    <row r="775" spans="1:3" x14ac:dyDescent="0.25">
      <c r="A775" t="str">
        <f>LEFT(DX!B33,FIND(" ",DX!B33,1))</f>
        <v xml:space="preserve">STAN </v>
      </c>
      <c r="B775" t="str">
        <f>MID(DX!B33,SEARCH(" ",DX!B33,1) + 1,LEN(DX!B33))</f>
        <v>ALESSANDRO</v>
      </c>
      <c r="C775" t="str">
        <f t="shared" si="12"/>
        <v>STAN ALESSANDRO</v>
      </c>
    </row>
    <row r="776" spans="1:3" x14ac:dyDescent="0.25">
      <c r="A776" t="str">
        <f>LEFT(DX!B518,FIND(" ",DX!B518,1))</f>
        <v xml:space="preserve">STAN </v>
      </c>
      <c r="B776" t="str">
        <f>MID(DX!B518,SEARCH(" ",DX!B518,1) + 1,LEN(DX!B518))</f>
        <v>TEODOR</v>
      </c>
      <c r="C776" t="str">
        <f t="shared" si="12"/>
        <v>STAN TEODOR</v>
      </c>
    </row>
    <row r="777" spans="1:3" x14ac:dyDescent="0.25">
      <c r="A777" t="str">
        <f>LEFT(DX!B137,FIND(" ",DX!B137,1))</f>
        <v xml:space="preserve">STECHER </v>
      </c>
      <c r="B777" t="str">
        <f>MID(DX!B137,SEARCH(" ",DX!B137,1) + 1,LEN(DX!B137))</f>
        <v>MARIA</v>
      </c>
      <c r="C777" t="str">
        <f t="shared" si="12"/>
        <v>STECHER MARIA</v>
      </c>
    </row>
    <row r="778" spans="1:3" x14ac:dyDescent="0.25">
      <c r="A778" t="str">
        <f>LEFT(DX!B342,FIND(" ",DX!B342,1))</f>
        <v xml:space="preserve">STECHER </v>
      </c>
      <c r="B778" t="str">
        <f>MID(DX!B342,SEARCH(" ",DX!B342,1) + 1,LEN(DX!B342))</f>
        <v>THERESA</v>
      </c>
      <c r="C778" t="str">
        <f t="shared" si="12"/>
        <v>STECHER THERESA</v>
      </c>
    </row>
    <row r="779" spans="1:3" x14ac:dyDescent="0.25">
      <c r="A779" t="str">
        <f>LEFT(DX!B235,FIND(" ",DX!B235,1))</f>
        <v xml:space="preserve">STELLING </v>
      </c>
      <c r="B779" t="str">
        <f>MID(DX!B235,SEARCH(" ",DX!B235,1) + 1,LEN(DX!B235))</f>
        <v>XANDRA</v>
      </c>
      <c r="C779" t="str">
        <f t="shared" si="12"/>
        <v>STELLING XANDRA</v>
      </c>
    </row>
    <row r="780" spans="1:3" x14ac:dyDescent="0.25">
      <c r="A780" t="str">
        <f>LEFT(DX!B462,FIND(" ",DX!B462,1))</f>
        <v xml:space="preserve">STETCU </v>
      </c>
      <c r="B780" t="str">
        <f>MID(DX!B462,SEARCH(" ",DX!B462,1) + 1,LEN(DX!B462))</f>
        <v>RAMONA PETRONELA</v>
      </c>
      <c r="C780" t="str">
        <f t="shared" si="12"/>
        <v>STETCU RAMONA PETRONELA</v>
      </c>
    </row>
    <row r="781" spans="1:3" x14ac:dyDescent="0.25">
      <c r="A781" t="str">
        <f>LEFT(DX!B431,FIND(" ",DX!B431,1))</f>
        <v xml:space="preserve">STIGLICH </v>
      </c>
      <c r="B781" t="str">
        <f>MID(DX!B431,SEARCH(" ",DX!B431,1) + 1,LEN(DX!B431))</f>
        <v>GIANNA</v>
      </c>
      <c r="C781" t="str">
        <f t="shared" si="12"/>
        <v>STIGLICH GIANNA</v>
      </c>
    </row>
    <row r="782" spans="1:3" x14ac:dyDescent="0.25">
      <c r="A782" t="str">
        <f>LEFT(DX!B832,FIND(" ",DX!B832,1))</f>
        <v xml:space="preserve">STOCKER </v>
      </c>
      <c r="B782" t="str">
        <f>MID(DX!B832,SEARCH(" ",DX!B832,1) + 1,LEN(DX!B832))</f>
        <v>ANDREAS</v>
      </c>
      <c r="C782" t="str">
        <f t="shared" si="12"/>
        <v>STOCKER ANDREAS</v>
      </c>
    </row>
    <row r="783" spans="1:3" x14ac:dyDescent="0.25">
      <c r="A783" t="str">
        <f>LEFT(DX!B528,FIND(" ",DX!B528,1))</f>
        <v xml:space="preserve">STOCKER </v>
      </c>
      <c r="B783" t="str">
        <f>MID(DX!B528,SEARCH(" ",DX!B528,1) + 1,LEN(DX!B528))</f>
        <v>MAGDALENA</v>
      </c>
      <c r="C783" t="str">
        <f t="shared" si="12"/>
        <v>STOCKER MAGDALENA</v>
      </c>
    </row>
    <row r="784" spans="1:3" x14ac:dyDescent="0.25">
      <c r="A784" t="str">
        <f>LEFT(DX!B622,FIND(" ",DX!B622,1))</f>
        <v xml:space="preserve">STREITER </v>
      </c>
      <c r="B784" t="str">
        <f>MID(DX!B622,SEARCH(" ",DX!B622,1) + 1,LEN(DX!B622))</f>
        <v>MELANIE</v>
      </c>
      <c r="C784" t="str">
        <f t="shared" si="12"/>
        <v>STREITER MELANIE</v>
      </c>
    </row>
    <row r="785" spans="1:3" x14ac:dyDescent="0.25">
      <c r="A785" t="str">
        <f>LEFT(DX!B303,FIND(" ",DX!B303,1))</f>
        <v xml:space="preserve">STRICKER </v>
      </c>
      <c r="B785" t="str">
        <f>MID(DX!B303,SEARCH(" ",DX!B303,1) + 1,LEN(DX!B303))</f>
        <v>SAMUEL</v>
      </c>
      <c r="C785" t="str">
        <f t="shared" si="12"/>
        <v>STRICKER SAMUEL</v>
      </c>
    </row>
    <row r="786" spans="1:3" x14ac:dyDescent="0.25">
      <c r="A786" t="str">
        <f>LEFT(DX!B18,FIND(" ",DX!B18,1))</f>
        <v xml:space="preserve">STROBL </v>
      </c>
      <c r="B786" t="str">
        <f>MID(DX!B18,SEARCH(" ",DX!B18,1) + 1,LEN(DX!B18))</f>
        <v>KEVIN</v>
      </c>
      <c r="C786" t="str">
        <f t="shared" si="12"/>
        <v>STROBL KEVIN</v>
      </c>
    </row>
    <row r="787" spans="1:3" x14ac:dyDescent="0.25">
      <c r="A787" t="str">
        <f>LEFT(DX!B292,FIND(" ",DX!B292,1))</f>
        <v xml:space="preserve">STUFLESSER </v>
      </c>
      <c r="B787" t="str">
        <f>MID(DX!B292,SEARCH(" ",DX!B292,1) + 1,LEN(DX!B292))</f>
        <v>FLORIN</v>
      </c>
      <c r="C787" t="str">
        <f t="shared" si="12"/>
        <v>STUFLESSER FLORIN</v>
      </c>
    </row>
    <row r="788" spans="1:3" x14ac:dyDescent="0.25">
      <c r="A788" t="str">
        <f>LEFT(DX!B75,FIND(" ",DX!B75,1))</f>
        <v xml:space="preserve">SUARDI </v>
      </c>
      <c r="B788" t="str">
        <f>MID(DX!B75,SEARCH(" ",DX!B75,1) + 1,LEN(DX!B75))</f>
        <v>MATTEO</v>
      </c>
      <c r="C788" t="str">
        <f t="shared" si="12"/>
        <v>SUARDI MATTEO</v>
      </c>
    </row>
    <row r="789" spans="1:3" x14ac:dyDescent="0.25">
      <c r="A789" t="str">
        <f>LEFT(DX!B273,FIND(" ",DX!B273,1))</f>
        <v xml:space="preserve">SUMANASURIYA </v>
      </c>
      <c r="B789" t="str">
        <f>MID(DX!B273,SEARCH(" ",DX!B273,1) + 1,LEN(DX!B273))</f>
        <v>KANKANI THANTIRI SENULA RANMITH</v>
      </c>
      <c r="C789" t="str">
        <f t="shared" si="12"/>
        <v>SUMANASURIYA KANKANI THANTIRI SENULA RANMITH</v>
      </c>
    </row>
    <row r="790" spans="1:3" x14ac:dyDescent="0.25">
      <c r="A790" t="str">
        <f>LEFT(DX!B766,FIND(" ",DX!B766,1))</f>
        <v xml:space="preserve">SUMANASURIYA </v>
      </c>
      <c r="B790" t="str">
        <f>MID(DX!B766,SEARCH(" ",DX!B766,1) + 1,LEN(DX!B766))</f>
        <v>KANKANI THANTIRI YEVAN MANATH</v>
      </c>
      <c r="C790" t="str">
        <f t="shared" si="12"/>
        <v>SUMANASURIYA KANKANI THANTIRI YEVAN MANATH</v>
      </c>
    </row>
    <row r="791" spans="1:3" x14ac:dyDescent="0.25">
      <c r="A791" t="str">
        <f>LEFT(DX!B167,FIND(" ",DX!B167,1))</f>
        <v xml:space="preserve">SZCZEPANSKI </v>
      </c>
      <c r="B791" t="str">
        <f>MID(DX!B167,SEARCH(" ",DX!B167,1) + 1,LEN(DX!B167))</f>
        <v>EMMA</v>
      </c>
      <c r="C791" t="str">
        <f t="shared" si="12"/>
        <v>SZCZEPANSKI EMMA</v>
      </c>
    </row>
    <row r="792" spans="1:3" x14ac:dyDescent="0.25">
      <c r="A792" t="str">
        <f>LEFT(DX!B857,FIND(" ",DX!B857,1))</f>
        <v xml:space="preserve">TAMBURRO </v>
      </c>
      <c r="B792" t="str">
        <f>MID(DX!B857,SEARCH(" ",DX!B857,1) + 1,LEN(DX!B857))</f>
        <v>BARBARA</v>
      </c>
      <c r="C792" t="str">
        <f t="shared" si="12"/>
        <v>TAMBURRO BARBARA</v>
      </c>
    </row>
    <row r="793" spans="1:3" x14ac:dyDescent="0.25">
      <c r="A793" t="str">
        <f>LEFT(DX!B353,FIND(" ",DX!B353,1))</f>
        <v xml:space="preserve">TARABUSI </v>
      </c>
      <c r="B793" t="str">
        <f>MID(DX!B353,SEARCH(" ",DX!B353,1) + 1,LEN(DX!B353))</f>
        <v>FILIPPO</v>
      </c>
      <c r="C793" t="str">
        <f t="shared" si="12"/>
        <v>TARABUSI FILIPPO</v>
      </c>
    </row>
    <row r="794" spans="1:3" x14ac:dyDescent="0.25">
      <c r="A794" t="str">
        <f>LEFT(DX!B40,FIND(" ",DX!B40,1))</f>
        <v xml:space="preserve">TARAMELLI </v>
      </c>
      <c r="B794" t="str">
        <f>MID(DX!B40,SEARCH(" ",DX!B40,1) + 1,LEN(DX!B40))</f>
        <v>CAMILLA</v>
      </c>
      <c r="C794" t="str">
        <f t="shared" si="12"/>
        <v>TARAMELLI CAMILLA</v>
      </c>
    </row>
    <row r="795" spans="1:3" x14ac:dyDescent="0.25">
      <c r="A795" t="str">
        <f>LEFT(DX!B127,FIND(" ",DX!B127,1))</f>
        <v xml:space="preserve">TARLETTI </v>
      </c>
      <c r="B795" t="str">
        <f>MID(DX!B127,SEARCH(" ",DX!B127,1) + 1,LEN(DX!B127))</f>
        <v>CLARISSA</v>
      </c>
      <c r="C795" t="str">
        <f t="shared" si="12"/>
        <v>TARLETTI CLARISSA</v>
      </c>
    </row>
    <row r="796" spans="1:3" x14ac:dyDescent="0.25">
      <c r="A796" t="str">
        <f>LEFT(DX!B559,FIND(" ",DX!B559,1))</f>
        <v xml:space="preserve">TARTARESU </v>
      </c>
      <c r="B796" t="str">
        <f>MID(DX!B559,SEARCH(" ",DX!B559,1) + 1,LEN(DX!B559))</f>
        <v>MATTIA</v>
      </c>
      <c r="C796" t="str">
        <f t="shared" si="12"/>
        <v>TARTARESU MATTIA</v>
      </c>
    </row>
    <row r="797" spans="1:3" x14ac:dyDescent="0.25">
      <c r="A797" t="str">
        <f>LEFT(DX!B232,FIND(" ",DX!B232,1))</f>
        <v xml:space="preserve">TASCONE </v>
      </c>
      <c r="B797" t="str">
        <f>MID(DX!B232,SEARCH(" ",DX!B232,1) + 1,LEN(DX!B232))</f>
        <v>GIORGIO</v>
      </c>
      <c r="C797" t="str">
        <f t="shared" si="12"/>
        <v>TASCONE GIORGIO</v>
      </c>
    </row>
    <row r="798" spans="1:3" x14ac:dyDescent="0.25">
      <c r="A798" t="str">
        <f>LEFT(DX!B481,FIND(" ",DX!B481,1))</f>
        <v xml:space="preserve">TECCHIATO </v>
      </c>
      <c r="B798" t="str">
        <f>MID(DX!B481,SEARCH(" ",DX!B481,1) + 1,LEN(DX!B481))</f>
        <v>DANIELE</v>
      </c>
      <c r="C798" t="str">
        <f t="shared" si="12"/>
        <v>TECCHIATO DANIELE</v>
      </c>
    </row>
    <row r="799" spans="1:3" x14ac:dyDescent="0.25">
      <c r="A799" t="str">
        <f>LEFT(DX!B742,FIND(" ",DX!B742,1))</f>
        <v xml:space="preserve">TEJADA </v>
      </c>
      <c r="B799" t="str">
        <f>MID(DX!B742,SEARCH(" ",DX!B742,1) + 1,LEN(DX!B742))</f>
        <v>KEVIN</v>
      </c>
      <c r="C799" t="str">
        <f t="shared" si="12"/>
        <v>TEJADA KEVIN</v>
      </c>
    </row>
    <row r="800" spans="1:3" x14ac:dyDescent="0.25">
      <c r="A800" t="str">
        <f>LEFT(DX!B891,FIND(" ",DX!B891,1))</f>
        <v xml:space="preserve">TEMPORINI </v>
      </c>
      <c r="B800" t="str">
        <f>MID(DX!B891,SEARCH(" ",DX!B891,1) + 1,LEN(DX!B891))</f>
        <v>ALESSANDRO</v>
      </c>
      <c r="C800" t="str">
        <f t="shared" si="12"/>
        <v>TEMPORINI ALESSANDRO</v>
      </c>
    </row>
    <row r="801" spans="1:3" x14ac:dyDescent="0.25">
      <c r="A801" t="str">
        <f>LEFT(DX!B415,FIND(" ",DX!B415,1))</f>
        <v xml:space="preserve">TEMPORINI </v>
      </c>
      <c r="B801" t="str">
        <f>MID(DX!B415,SEARCH(" ",DX!B415,1) + 1,LEN(DX!B415))</f>
        <v>MATTIA</v>
      </c>
      <c r="C801" t="str">
        <f t="shared" si="12"/>
        <v>TEMPORINI MATTIA</v>
      </c>
    </row>
    <row r="802" spans="1:3" x14ac:dyDescent="0.25">
      <c r="A802" t="str">
        <f>LEFT(DX!B883,FIND(" ",DX!B883,1))</f>
        <v xml:space="preserve">TERLIZZI </v>
      </c>
      <c r="B802" t="str">
        <f>MID(DX!B883,SEARCH(" ",DX!B883,1) + 1,LEN(DX!B883))</f>
        <v>GIANLUCA</v>
      </c>
      <c r="C802" t="str">
        <f t="shared" si="12"/>
        <v>TERLIZZI GIANLUCA</v>
      </c>
    </row>
    <row r="803" spans="1:3" x14ac:dyDescent="0.25">
      <c r="A803" t="str">
        <f>LEFT(DX!B514,FIND(" ",DX!B514,1))</f>
        <v xml:space="preserve">TERRANERA </v>
      </c>
      <c r="B803" t="str">
        <f>MID(DX!B514,SEARCH(" ",DX!B514,1) + 1,LEN(DX!B514))</f>
        <v>STEFANO</v>
      </c>
      <c r="C803" t="str">
        <f t="shared" si="12"/>
        <v>TERRANERA STEFANO</v>
      </c>
    </row>
    <row r="804" spans="1:3" x14ac:dyDescent="0.25">
      <c r="A804" t="str">
        <f>LEFT(DX!B361,FIND(" ",DX!B361,1))</f>
        <v xml:space="preserve">TESTA </v>
      </c>
      <c r="B804" t="str">
        <f>MID(DX!B361,SEARCH(" ",DX!B361,1) + 1,LEN(DX!B361))</f>
        <v>AURORA</v>
      </c>
      <c r="C804" t="str">
        <f t="shared" si="12"/>
        <v>TESTA AURORA</v>
      </c>
    </row>
    <row r="805" spans="1:3" x14ac:dyDescent="0.25">
      <c r="A805" t="str">
        <f>LEFT(DX!B665,FIND(" ",DX!B665,1))</f>
        <v xml:space="preserve">THOMMADURA </v>
      </c>
      <c r="B805" t="str">
        <f>MID(DX!B665,SEARCH(" ",DX!B665,1) + 1,LEN(DX!B665))</f>
        <v>SADUNI ANUTTHARA DE SOYSA</v>
      </c>
      <c r="C805" t="str">
        <f t="shared" si="12"/>
        <v>THOMMADURA SADUNI ANUTTHARA DE SOYSA</v>
      </c>
    </row>
    <row r="806" spans="1:3" x14ac:dyDescent="0.25">
      <c r="A806" t="str">
        <f>LEFT(DX!B56,FIND(" ",DX!B56,1))</f>
        <v xml:space="preserve">THURNER </v>
      </c>
      <c r="B806" t="str">
        <f>MID(DX!B56,SEARCH(" ",DX!B56,1) + 1,LEN(DX!B56))</f>
        <v>CARMEN</v>
      </c>
      <c r="C806" t="str">
        <f t="shared" si="12"/>
        <v>THURNER CARMEN</v>
      </c>
    </row>
    <row r="807" spans="1:3" x14ac:dyDescent="0.25">
      <c r="A807" t="str">
        <f>LEFT(DX!B183,FIND(" ",DX!B183,1))</f>
        <v xml:space="preserve">THURNER </v>
      </c>
      <c r="B807" t="str">
        <f>MID(DX!B183,SEARCH(" ",DX!B183,1) + 1,LEN(DX!B183))</f>
        <v>MARIA</v>
      </c>
      <c r="C807" t="str">
        <f t="shared" si="12"/>
        <v>THURNER MARIA</v>
      </c>
    </row>
    <row r="808" spans="1:3" x14ac:dyDescent="0.25">
      <c r="A808" t="str">
        <f>LEFT(DX!B827,FIND(" ",DX!B827,1))</f>
        <v xml:space="preserve">THURNER </v>
      </c>
      <c r="B808" t="str">
        <f>MID(DX!B827,SEARCH(" ",DX!B827,1) + 1,LEN(DX!B827))</f>
        <v>NADINE</v>
      </c>
      <c r="C808" t="str">
        <f t="shared" si="12"/>
        <v>THURNER NADINE</v>
      </c>
    </row>
    <row r="809" spans="1:3" x14ac:dyDescent="0.25">
      <c r="A809" t="str">
        <f>LEFT(DX!B472,FIND(" ",DX!B472,1))</f>
        <v xml:space="preserve">THURNER </v>
      </c>
      <c r="B809" t="str">
        <f>MID(DX!B472,SEARCH(" ",DX!B472,1) + 1,LEN(DX!B472))</f>
        <v>SELINA</v>
      </c>
      <c r="C809" t="str">
        <f t="shared" si="12"/>
        <v>THURNER SELINA</v>
      </c>
    </row>
    <row r="810" spans="1:3" x14ac:dyDescent="0.25">
      <c r="A810" t="str">
        <f>LEFT(DX!B856,FIND(" ",DX!B856,1))</f>
        <v xml:space="preserve">TIBURZI </v>
      </c>
      <c r="B810" t="str">
        <f>MID(DX!B856,SEARCH(" ",DX!B856,1) + 1,LEN(DX!B856))</f>
        <v>ALESSANDRA</v>
      </c>
      <c r="C810" t="str">
        <f t="shared" si="12"/>
        <v>TIBURZI ALESSANDRA</v>
      </c>
    </row>
    <row r="811" spans="1:3" x14ac:dyDescent="0.25">
      <c r="A811" t="str">
        <f>LEFT(DX!B863,FIND(" ",DX!B863,1))</f>
        <v xml:space="preserve">TIBURZI </v>
      </c>
      <c r="B811" t="str">
        <f>MID(DX!B863,SEARCH(" ",DX!B863,1) + 1,LEN(DX!B863))</f>
        <v>ALESSIO</v>
      </c>
      <c r="C811" t="str">
        <f t="shared" si="12"/>
        <v>TIBURZI ALESSIO</v>
      </c>
    </row>
    <row r="812" spans="1:3" x14ac:dyDescent="0.25">
      <c r="A812" t="str">
        <f>LEFT(DX!B507,FIND(" ",DX!B507,1))</f>
        <v xml:space="preserve">TICCONI </v>
      </c>
      <c r="B812" t="str">
        <f>MID(DX!B507,SEARCH(" ",DX!B507,1) + 1,LEN(DX!B507))</f>
        <v>ALESSANDRO</v>
      </c>
      <c r="C812" t="str">
        <f t="shared" si="12"/>
        <v>TICCONI ALESSANDRO</v>
      </c>
    </row>
    <row r="813" spans="1:3" x14ac:dyDescent="0.25">
      <c r="A813" t="str">
        <f>LEFT(DX!B617,FIND(" ",DX!B617,1))</f>
        <v xml:space="preserve">TOGNETTI </v>
      </c>
      <c r="B813" t="str">
        <f>MID(DX!B617,SEARCH(" ",DX!B617,1) + 1,LEN(DX!B617))</f>
        <v>MARGHERITA</v>
      </c>
      <c r="C813" t="str">
        <f t="shared" si="12"/>
        <v>TOGNETTI MARGHERITA</v>
      </c>
    </row>
    <row r="814" spans="1:3" x14ac:dyDescent="0.25">
      <c r="A814" t="str">
        <f>LEFT(DX!B34,FIND(" ",DX!B34,1))</f>
        <v xml:space="preserve">TOGNETTI </v>
      </c>
      <c r="B814" t="str">
        <f>MID(DX!B34,SEARCH(" ",DX!B34,1) + 1,LEN(DX!B34))</f>
        <v>REBECCA</v>
      </c>
      <c r="C814" t="str">
        <f t="shared" si="12"/>
        <v>TOGNETTI REBECCA</v>
      </c>
    </row>
    <row r="815" spans="1:3" x14ac:dyDescent="0.25">
      <c r="A815" t="str">
        <f>LEFT(DX!B545,FIND(" ",DX!B545,1))</f>
        <v xml:space="preserve">TOMASELLO </v>
      </c>
      <c r="B815" t="str">
        <f>MID(DX!B545,SEARCH(" ",DX!B545,1) + 1,LEN(DX!B545))</f>
        <v>FRANCESCO</v>
      </c>
      <c r="C815" t="str">
        <f t="shared" si="12"/>
        <v>TOMASELLO FRANCESCO</v>
      </c>
    </row>
    <row r="816" spans="1:3" x14ac:dyDescent="0.25">
      <c r="A816" t="str">
        <f>LEFT(DX!B709,FIND(" ",DX!B709,1))</f>
        <v xml:space="preserve">TOMASI </v>
      </c>
      <c r="B816" t="str">
        <f>MID(DX!B709,SEARCH(" ",DX!B709,1) + 1,LEN(DX!B709))</f>
        <v>ALICE</v>
      </c>
      <c r="C816" t="str">
        <f t="shared" si="12"/>
        <v>TOMASI ALICE</v>
      </c>
    </row>
    <row r="817" spans="1:3" x14ac:dyDescent="0.25">
      <c r="A817" t="str">
        <f>LEFT(DX!B130,FIND(" ",DX!B130,1))</f>
        <v xml:space="preserve">TONELLI </v>
      </c>
      <c r="B817" t="str">
        <f>MID(DX!B130,SEARCH(" ",DX!B130,1) + 1,LEN(DX!B130))</f>
        <v>VANDA CHIARA LUCIANA</v>
      </c>
      <c r="C817" t="str">
        <f t="shared" si="12"/>
        <v>TONELLI VANDA CHIARA LUCIANA</v>
      </c>
    </row>
    <row r="818" spans="1:3" x14ac:dyDescent="0.25">
      <c r="A818" t="str">
        <f>LEFT(DX!B715,FIND(" ",DX!B715,1))</f>
        <v xml:space="preserve">TONIN </v>
      </c>
      <c r="B818" t="str">
        <f>MID(DX!B715,SEARCH(" ",DX!B715,1) + 1,LEN(DX!B715))</f>
        <v>GAJA</v>
      </c>
      <c r="C818" t="str">
        <f t="shared" si="12"/>
        <v>TONIN GAJA</v>
      </c>
    </row>
    <row r="819" spans="1:3" x14ac:dyDescent="0.25">
      <c r="A819" t="str">
        <f>LEFT(DX!B711,FIND(" ",DX!B711,1))</f>
        <v xml:space="preserve">TORBOLI </v>
      </c>
      <c r="B819" t="str">
        <f>MID(DX!B711,SEARCH(" ",DX!B711,1) + 1,LEN(DX!B711))</f>
        <v>NATHALIE</v>
      </c>
      <c r="C819" t="str">
        <f t="shared" si="12"/>
        <v>TORBOLI NATHALIE</v>
      </c>
    </row>
    <row r="820" spans="1:3" x14ac:dyDescent="0.25">
      <c r="A820" t="str">
        <f>LEFT(DX!B375,FIND(" ",DX!B375,1))</f>
        <v xml:space="preserve">TORRES </v>
      </c>
      <c r="B820" t="str">
        <f>MID(DX!B375,SEARCH(" ",DX!B375,1) + 1,LEN(DX!B375))</f>
        <v>VIOLA</v>
      </c>
      <c r="C820" t="str">
        <f t="shared" si="12"/>
        <v>TORRES VIOLA</v>
      </c>
    </row>
    <row r="821" spans="1:3" x14ac:dyDescent="0.25">
      <c r="A821" t="str">
        <f>LEFT(DX!B562,FIND(" ",DX!B562,1))</f>
        <v xml:space="preserve">TORRESI </v>
      </c>
      <c r="B821" t="str">
        <f>MID(DX!B562,SEARCH(" ",DX!B562,1) + 1,LEN(DX!B562))</f>
        <v>LARA</v>
      </c>
      <c r="C821" t="str">
        <f t="shared" si="12"/>
        <v>TORRESI LARA</v>
      </c>
    </row>
    <row r="822" spans="1:3" x14ac:dyDescent="0.25">
      <c r="A822" t="str">
        <f>LEFT(DX!B791,FIND(" ",DX!B791,1))</f>
        <v xml:space="preserve">TORSI </v>
      </c>
      <c r="B822" t="str">
        <f>MID(DX!B791,SEARCH(" ",DX!B791,1) + 1,LEN(DX!B791))</f>
        <v>MARIA CRISTINA</v>
      </c>
      <c r="C822" t="str">
        <f t="shared" si="12"/>
        <v>TORSI MARIA CRISTINA</v>
      </c>
    </row>
    <row r="823" spans="1:3" x14ac:dyDescent="0.25">
      <c r="A823" t="str">
        <f>LEFT(DX!B614,FIND(" ",DX!B614,1))</f>
        <v xml:space="preserve">TORTORICI </v>
      </c>
      <c r="B823" t="str">
        <f>MID(DX!B614,SEARCH(" ",DX!B614,1) + 1,LEN(DX!B614))</f>
        <v>SANDRA</v>
      </c>
      <c r="C823" t="str">
        <f t="shared" si="12"/>
        <v>TORTORICI SANDRA</v>
      </c>
    </row>
    <row r="824" spans="1:3" x14ac:dyDescent="0.25">
      <c r="A824" t="str">
        <f>LEFT(DX!B76,FIND(" ",DX!B76,1))</f>
        <v xml:space="preserve">TOSI </v>
      </c>
      <c r="B824" t="str">
        <f>MID(DX!B76,SEARCH(" ",DX!B76,1) + 1,LEN(DX!B76))</f>
        <v>BRANDI GIAMMARCO</v>
      </c>
      <c r="C824" t="str">
        <f t="shared" si="12"/>
        <v>TOSI BRANDI GIAMMARCO</v>
      </c>
    </row>
    <row r="825" spans="1:3" x14ac:dyDescent="0.25">
      <c r="A825" t="str">
        <f>LEFT(DX!B16,FIND(" ",DX!B16,1))</f>
        <v xml:space="preserve">TOTI </v>
      </c>
      <c r="B825" t="str">
        <f>MID(DX!B16,SEARCH(" ",DX!B16,1) + 1,LEN(DX!B16))</f>
        <v>GIOVANNI</v>
      </c>
      <c r="C825" t="str">
        <f t="shared" si="12"/>
        <v>TOTI GIOVANNI</v>
      </c>
    </row>
    <row r="826" spans="1:3" x14ac:dyDescent="0.25">
      <c r="A826" t="str">
        <f>LEFT(DX!B780,FIND(" ",DX!B780,1))</f>
        <v xml:space="preserve">TOTI </v>
      </c>
      <c r="B826" t="str">
        <f>MID(DX!B780,SEARCH(" ",DX!B780,1) + 1,LEN(DX!B780))</f>
        <v>VALERIA</v>
      </c>
      <c r="C826" t="str">
        <f t="shared" si="12"/>
        <v>TOTI VALERIA</v>
      </c>
    </row>
    <row r="827" spans="1:3" x14ac:dyDescent="0.25">
      <c r="A827" t="str">
        <f>LEFT(DX!B587,FIND(" ",DX!B587,1))</f>
        <v xml:space="preserve">TOTTI </v>
      </c>
      <c r="B827" t="str">
        <f>MID(DX!B587,SEARCH(" ",DX!B587,1) + 1,LEN(DX!B587))</f>
        <v>DESIRE'</v>
      </c>
      <c r="C827" t="str">
        <f t="shared" si="12"/>
        <v>TOTTI DESIRE'</v>
      </c>
    </row>
    <row r="828" spans="1:3" x14ac:dyDescent="0.25">
      <c r="A828" t="str">
        <f>LEFT(DX!B329,FIND(" ",DX!B329,1))</f>
        <v xml:space="preserve">TRABANELLI </v>
      </c>
      <c r="B828" t="str">
        <f>MID(DX!B329,SEARCH(" ",DX!B329,1) + 1,LEN(DX!B329))</f>
        <v>LUIGI MORGAN</v>
      </c>
      <c r="C828" t="str">
        <f t="shared" si="12"/>
        <v>TRABANELLI LUIGI MORGAN</v>
      </c>
    </row>
    <row r="829" spans="1:3" x14ac:dyDescent="0.25">
      <c r="A829" t="str">
        <f>LEFT(DX!B201,FIND(" ",DX!B201,1))</f>
        <v xml:space="preserve">TRAVAGLIANTE </v>
      </c>
      <c r="B829" t="str">
        <f>MID(DX!B201,SEARCH(" ",DX!B201,1) + 1,LEN(DX!B201))</f>
        <v>ANTONELLA FRANCESCA</v>
      </c>
      <c r="C829" t="str">
        <f t="shared" si="12"/>
        <v>TRAVAGLIANTE ANTONELLA FRANCESCA</v>
      </c>
    </row>
    <row r="830" spans="1:3" x14ac:dyDescent="0.25">
      <c r="A830" t="str">
        <f>LEFT(DX!B238,FIND(" ",DX!B238,1))</f>
        <v xml:space="preserve">TRAVAGLIANTE </v>
      </c>
      <c r="B830" t="str">
        <f>MID(DX!B238,SEARCH(" ",DX!B238,1) + 1,LEN(DX!B238))</f>
        <v>VINCENZO</v>
      </c>
      <c r="C830" t="str">
        <f t="shared" si="12"/>
        <v>TRAVAGLIANTE VINCENZO</v>
      </c>
    </row>
    <row r="831" spans="1:3" x14ac:dyDescent="0.25">
      <c r="A831" t="str">
        <f>LEFT(DX!B476,FIND(" ",DX!B476,1))</f>
        <v xml:space="preserve">TRECARRICHI </v>
      </c>
      <c r="B831" t="str">
        <f>MID(DX!B476,SEARCH(" ",DX!B476,1) + 1,LEN(DX!B476))</f>
        <v>MARTINA</v>
      </c>
      <c r="C831" t="str">
        <f t="shared" si="12"/>
        <v>TRECARRICHI MARTINA</v>
      </c>
    </row>
    <row r="832" spans="1:3" x14ac:dyDescent="0.25">
      <c r="A832" t="str">
        <f>LEFT(DX!B286,FIND(" ",DX!B286,1))</f>
        <v xml:space="preserve">TREZZA </v>
      </c>
      <c r="B832" t="str">
        <f>MID(DX!B286,SEARCH(" ",DX!B286,1) + 1,LEN(DX!B286))</f>
        <v>MATTIA</v>
      </c>
      <c r="C832" t="str">
        <f t="shared" si="12"/>
        <v>TREZZA MATTIA</v>
      </c>
    </row>
    <row r="833" spans="1:3" x14ac:dyDescent="0.25">
      <c r="A833" t="str">
        <f>LEFT(DX!B689,FIND(" ",DX!B689,1))</f>
        <v xml:space="preserve">TRICAMO </v>
      </c>
      <c r="B833" t="str">
        <f>MID(DX!B689,SEARCH(" ",DX!B689,1) + 1,LEN(DX!B689))</f>
        <v>FRANCESCO</v>
      </c>
      <c r="C833" t="str">
        <f t="shared" si="12"/>
        <v>TRICAMO FRANCESCO</v>
      </c>
    </row>
    <row r="834" spans="1:3" x14ac:dyDescent="0.25">
      <c r="A834" t="str">
        <f>LEFT(DX!B277,FIND(" ",DX!B277,1))</f>
        <v xml:space="preserve">TRIFILETTI </v>
      </c>
      <c r="B834" t="str">
        <f>MID(DX!B277,SEARCH(" ",DX!B277,1) + 1,LEN(DX!B277))</f>
        <v>GIOVANNI</v>
      </c>
      <c r="C834" t="str">
        <f t="shared" ref="C834:C897" si="13">A834 &amp; B834</f>
        <v>TRIFILETTI GIOVANNI</v>
      </c>
    </row>
    <row r="835" spans="1:3" x14ac:dyDescent="0.25">
      <c r="A835" t="str">
        <f>LEFT(DX!B218,FIND(" ",DX!B218,1))</f>
        <v xml:space="preserve">TRIVELLIN </v>
      </c>
      <c r="B835" t="str">
        <f>MID(DX!B218,SEARCH(" ",DX!B218,1) + 1,LEN(DX!B218))</f>
        <v>ANNALISA</v>
      </c>
      <c r="C835" t="str">
        <f t="shared" si="13"/>
        <v>TRIVELLIN ANNALISA</v>
      </c>
    </row>
    <row r="836" spans="1:3" x14ac:dyDescent="0.25">
      <c r="A836" t="str">
        <f>LEFT(DX!B259,FIND(" ",DX!B259,1))</f>
        <v xml:space="preserve">TRIVELLIN </v>
      </c>
      <c r="B836" t="str">
        <f>MID(DX!B259,SEARCH(" ",DX!B259,1) + 1,LEN(DX!B259))</f>
        <v>ROBERTA</v>
      </c>
      <c r="C836" t="str">
        <f t="shared" si="13"/>
        <v>TRIVELLIN ROBERTA</v>
      </c>
    </row>
    <row r="837" spans="1:3" x14ac:dyDescent="0.25">
      <c r="A837" t="str">
        <f>LEFT(DX!B136,FIND(" ",DX!B136,1))</f>
        <v xml:space="preserve">TROEGER </v>
      </c>
      <c r="B837" t="str">
        <f>MID(DX!B136,SEARCH(" ",DX!B136,1) + 1,LEN(DX!B136))</f>
        <v>MILENA</v>
      </c>
      <c r="C837" t="str">
        <f t="shared" si="13"/>
        <v>TROEGER MILENA</v>
      </c>
    </row>
    <row r="838" spans="1:3" x14ac:dyDescent="0.25">
      <c r="A838" t="str">
        <f>LEFT(DX!B412,FIND(" ",DX!B412,1))</f>
        <v xml:space="preserve">TSCHIGG </v>
      </c>
      <c r="B838" t="str">
        <f>MID(DX!B412,SEARCH(" ",DX!B412,1) + 1,LEN(DX!B412))</f>
        <v>CAROLIN</v>
      </c>
      <c r="C838" t="str">
        <f t="shared" si="13"/>
        <v>TSCHIGG CAROLIN</v>
      </c>
    </row>
    <row r="839" spans="1:3" x14ac:dyDescent="0.25">
      <c r="A839" t="str">
        <f>LEFT(DX!B762,FIND(" ",DX!B762,1))</f>
        <v xml:space="preserve">TUCCI </v>
      </c>
      <c r="B839" t="str">
        <f>MID(DX!B762,SEARCH(" ",DX!B762,1) + 1,LEN(DX!B762))</f>
        <v>TOMMASO MARIA</v>
      </c>
      <c r="C839" t="str">
        <f t="shared" si="13"/>
        <v>TUCCI TOMMASO MARIA</v>
      </c>
    </row>
    <row r="840" spans="1:3" x14ac:dyDescent="0.25">
      <c r="A840" t="str">
        <f>LEFT(DX!B533,FIND(" ",DX!B533,1))</f>
        <v xml:space="preserve">TUMELLO </v>
      </c>
      <c r="B840" t="str">
        <f>MID(DX!B533,SEARCH(" ",DX!B533,1) + 1,LEN(DX!B533))</f>
        <v>SALVATORE</v>
      </c>
      <c r="C840" t="str">
        <f t="shared" si="13"/>
        <v>TUMELLO SALVATORE</v>
      </c>
    </row>
    <row r="841" spans="1:3" x14ac:dyDescent="0.25">
      <c r="A841" t="str">
        <f>LEFT(DX!B460,FIND(" ",DX!B460,1))</f>
        <v xml:space="preserve">TUMMINELLI </v>
      </c>
      <c r="B841" t="str">
        <f>MID(DX!B460,SEARCH(" ",DX!B460,1) + 1,LEN(DX!B460))</f>
        <v>FRANCESCA</v>
      </c>
      <c r="C841" t="str">
        <f t="shared" si="13"/>
        <v>TUMMINELLI FRANCESCA</v>
      </c>
    </row>
    <row r="842" spans="1:3" x14ac:dyDescent="0.25">
      <c r="A842" t="str">
        <f>LEFT(DX!B341,FIND(" ",DX!B341,1))</f>
        <v xml:space="preserve">TURITTO </v>
      </c>
      <c r="B842" t="str">
        <f>MID(DX!B341,SEARCH(" ",DX!B341,1) + 1,LEN(DX!B341))</f>
        <v>CLAUDIA</v>
      </c>
      <c r="C842" t="str">
        <f t="shared" si="13"/>
        <v>TURITTO CLAUDIA</v>
      </c>
    </row>
    <row r="843" spans="1:3" x14ac:dyDescent="0.25">
      <c r="A843" t="str">
        <f>LEFT(DX!B794,FIND(" ",DX!B794,1))</f>
        <v xml:space="preserve">VALENTINO </v>
      </c>
      <c r="B843" t="str">
        <f>MID(DX!B794,SEARCH(" ",DX!B794,1) + 1,LEN(DX!B794))</f>
        <v>GABRIELE</v>
      </c>
      <c r="C843" t="str">
        <f t="shared" si="13"/>
        <v>VALENTINO GABRIELE</v>
      </c>
    </row>
    <row r="844" spans="1:3" x14ac:dyDescent="0.25">
      <c r="A844" t="str">
        <f>LEFT(DX!B280,FIND(" ",DX!B280,1))</f>
        <v xml:space="preserve">VALENTINO </v>
      </c>
      <c r="B844" t="str">
        <f>MID(DX!B280,SEARCH(" ",DX!B280,1) + 1,LEN(DX!B280))</f>
        <v>MARCO</v>
      </c>
      <c r="C844" t="str">
        <f t="shared" si="13"/>
        <v>VALENTINO MARCO</v>
      </c>
    </row>
    <row r="845" spans="1:3" x14ac:dyDescent="0.25">
      <c r="A845" t="str">
        <f>LEFT(DX!B110,FIND(" ",DX!B110,1))</f>
        <v xml:space="preserve">VALLONE </v>
      </c>
      <c r="B845" t="str">
        <f>MID(DX!B110,SEARCH(" ",DX!B110,1) + 1,LEN(DX!B110))</f>
        <v>FRANCESCO</v>
      </c>
      <c r="C845" t="str">
        <f t="shared" si="13"/>
        <v>VALLONE FRANCESCO</v>
      </c>
    </row>
    <row r="846" spans="1:3" x14ac:dyDescent="0.25">
      <c r="A846" t="str">
        <f>LEFT(DX!B738,FIND(" ",DX!B738,1))</f>
        <v xml:space="preserve">VANELLI </v>
      </c>
      <c r="B846" t="str">
        <f>MID(DX!B738,SEARCH(" ",DX!B738,1) + 1,LEN(DX!B738))</f>
        <v>SARA</v>
      </c>
      <c r="C846" t="str">
        <f t="shared" si="13"/>
        <v>VANELLI SARA</v>
      </c>
    </row>
    <row r="847" spans="1:3" x14ac:dyDescent="0.25">
      <c r="A847" t="str">
        <f>LEFT(DX!B831,FIND(" ",DX!B831,1))</f>
        <v xml:space="preserve">VANINETTI </v>
      </c>
      <c r="B847" t="str">
        <f>MID(DX!B831,SEARCH(" ",DX!B831,1) + 1,LEN(DX!B831))</f>
        <v>ALEX</v>
      </c>
      <c r="C847" t="str">
        <f t="shared" si="13"/>
        <v>VANINETTI ALEX</v>
      </c>
    </row>
    <row r="848" spans="1:3" x14ac:dyDescent="0.25">
      <c r="A848" t="str">
        <f>LEFT(DX!B595,FIND(" ",DX!B595,1))</f>
        <v xml:space="preserve">VANINETTI </v>
      </c>
      <c r="B848" t="str">
        <f>MID(DX!B595,SEARCH(" ",DX!B595,1) + 1,LEN(DX!B595))</f>
        <v>CHRISTIAN</v>
      </c>
      <c r="C848" t="str">
        <f t="shared" si="13"/>
        <v>VANINETTI CHRISTIAN</v>
      </c>
    </row>
    <row r="849" spans="1:3" x14ac:dyDescent="0.25">
      <c r="A849" t="str">
        <f>LEFT(DX!B666,FIND(" ",DX!B666,1))</f>
        <v xml:space="preserve">VASUDEV </v>
      </c>
      <c r="B849" t="str">
        <f>MID(DX!B666,SEARCH(" ",DX!B666,1) + 1,LEN(DX!B666))</f>
        <v>SANCHIT</v>
      </c>
      <c r="C849" t="str">
        <f t="shared" si="13"/>
        <v>VASUDEV SANCHIT</v>
      </c>
    </row>
    <row r="850" spans="1:3" x14ac:dyDescent="0.25">
      <c r="A850" t="str">
        <f>LEFT(DX!B877,FIND(" ",DX!B877,1))</f>
        <v xml:space="preserve">VEDAGIRI </v>
      </c>
      <c r="B850" t="str">
        <f>MID(DX!B877,SEARCH(" ",DX!B877,1) + 1,LEN(DX!B877))</f>
        <v>JAYAKUMAR</v>
      </c>
      <c r="C850" t="str">
        <f t="shared" si="13"/>
        <v>VEDAGIRI JAYAKUMAR</v>
      </c>
    </row>
    <row r="851" spans="1:3" x14ac:dyDescent="0.25">
      <c r="A851" t="str">
        <f>LEFT(DX!B478,FIND(" ",DX!B478,1))</f>
        <v xml:space="preserve">VEITH </v>
      </c>
      <c r="B851" t="str">
        <f>MID(DX!B478,SEARCH(" ",DX!B478,1) + 1,LEN(DX!B478))</f>
        <v>LAURA</v>
      </c>
      <c r="C851" t="str">
        <f t="shared" si="13"/>
        <v>VEITH LAURA</v>
      </c>
    </row>
    <row r="852" spans="1:3" x14ac:dyDescent="0.25">
      <c r="A852" t="str">
        <f>LEFT(DX!B731,FIND(" ",DX!B731,1))</f>
        <v xml:space="preserve">VENTO </v>
      </c>
      <c r="B852" t="str">
        <f>MID(DX!B731,SEARCH(" ",DX!B731,1) + 1,LEN(DX!B731))</f>
        <v>ROSALBA</v>
      </c>
      <c r="C852" t="str">
        <f t="shared" si="13"/>
        <v>VENTO ROSALBA</v>
      </c>
    </row>
    <row r="853" spans="1:3" x14ac:dyDescent="0.25">
      <c r="A853" t="str">
        <f>LEFT(DX!B271,FIND(" ",DX!B271,1))</f>
        <v xml:space="preserve">VERONESE </v>
      </c>
      <c r="B853" t="str">
        <f>MID(DX!B271,SEARCH(" ",DX!B271,1) + 1,LEN(DX!B271))</f>
        <v>GIULIA</v>
      </c>
      <c r="C853" t="str">
        <f t="shared" si="13"/>
        <v>VERONESE GIULIA</v>
      </c>
    </row>
    <row r="854" spans="1:3" x14ac:dyDescent="0.25">
      <c r="A854" t="str">
        <f>LEFT(DX!B188,FIND(" ",DX!B188,1))</f>
        <v xml:space="preserve">VERONESE </v>
      </c>
      <c r="B854" t="str">
        <f>MID(DX!B188,SEARCH(" ",DX!B188,1) + 1,LEN(DX!B188))</f>
        <v>IRENE</v>
      </c>
      <c r="C854" t="str">
        <f t="shared" si="13"/>
        <v>VERONESE IRENE</v>
      </c>
    </row>
    <row r="855" spans="1:3" x14ac:dyDescent="0.25">
      <c r="A855" t="str">
        <f>LEFT(DX!B802,FIND(" ",DX!B802,1))</f>
        <v xml:space="preserve">VERONESE </v>
      </c>
      <c r="B855" t="str">
        <f>MID(DX!B802,SEARCH(" ",DX!B802,1) + 1,LEN(DX!B802))</f>
        <v>LINDA</v>
      </c>
      <c r="C855" t="str">
        <f t="shared" si="13"/>
        <v>VERONESE LINDA</v>
      </c>
    </row>
    <row r="856" spans="1:3" x14ac:dyDescent="0.25">
      <c r="A856" t="str">
        <f>LEFT(DX!B30,FIND(" ",DX!B30,1))</f>
        <v xml:space="preserve">VERTUA </v>
      </c>
      <c r="B856" t="str">
        <f>MID(DX!B30,SEARCH(" ",DX!B30,1) + 1,LEN(DX!B30))</f>
        <v>ALESSANDRO</v>
      </c>
      <c r="C856" t="str">
        <f t="shared" si="13"/>
        <v>VERTUA ALESSANDRO</v>
      </c>
    </row>
    <row r="857" spans="1:3" x14ac:dyDescent="0.25">
      <c r="A857" t="str">
        <f>LEFT(DX!B319,FIND(" ",DX!B319,1))</f>
        <v xml:space="preserve">VERTUA </v>
      </c>
      <c r="B857" t="str">
        <f>MID(DX!B319,SEARCH(" ",DX!B319,1) + 1,LEN(DX!B319))</f>
        <v>NICOLA</v>
      </c>
      <c r="C857" t="str">
        <f t="shared" si="13"/>
        <v>VERTUA NICOLA</v>
      </c>
    </row>
    <row r="858" spans="1:3" x14ac:dyDescent="0.25">
      <c r="A858" t="str">
        <f>LEFT(DX!B233,FIND(" ",DX!B233,1))</f>
        <v xml:space="preserve">VEZZONI </v>
      </c>
      <c r="B858" t="str">
        <f>MID(DX!B233,SEARCH(" ",DX!B233,1) + 1,LEN(DX!B233))</f>
        <v>FEDERICO</v>
      </c>
      <c r="C858" t="str">
        <f t="shared" si="13"/>
        <v>VEZZONI FEDERICO</v>
      </c>
    </row>
    <row r="859" spans="1:3" x14ac:dyDescent="0.25">
      <c r="A859" t="str">
        <f>LEFT(DX!B576,FIND(" ",DX!B576,1))</f>
        <v xml:space="preserve">VIANELLI </v>
      </c>
      <c r="B859" t="str">
        <f>MID(DX!B576,SEARCH(" ",DX!B576,1) + 1,LEN(DX!B576))</f>
        <v>SARA</v>
      </c>
      <c r="C859" t="str">
        <f t="shared" si="13"/>
        <v>VIANELLI SARA</v>
      </c>
    </row>
    <row r="860" spans="1:3" x14ac:dyDescent="0.25">
      <c r="A860" t="str">
        <f>LEFT(DX!B73,FIND(" ",DX!B73,1))</f>
        <v xml:space="preserve">VIOLA </v>
      </c>
      <c r="B860" t="str">
        <f>MID(DX!B73,SEARCH(" ",DX!B73,1) + 1,LEN(DX!B73))</f>
        <v>MARIANNA</v>
      </c>
      <c r="C860" t="str">
        <f t="shared" si="13"/>
        <v>VIOLA MARIANNA</v>
      </c>
    </row>
    <row r="861" spans="1:3" x14ac:dyDescent="0.25">
      <c r="A861" t="str">
        <f>LEFT(DX!B464,FIND(" ",DX!B464,1))</f>
        <v xml:space="preserve">VITADELLO </v>
      </c>
      <c r="B861" t="str">
        <f>MID(DX!B464,SEARCH(" ",DX!B464,1) + 1,LEN(DX!B464))</f>
        <v>LAURA</v>
      </c>
      <c r="C861" t="str">
        <f t="shared" si="13"/>
        <v>VITADELLO LAURA</v>
      </c>
    </row>
    <row r="862" spans="1:3" x14ac:dyDescent="0.25">
      <c r="A862" t="str">
        <f>LEFT(DX!B307,FIND(" ",DX!B307,1))</f>
        <v xml:space="preserve">VITALBA </v>
      </c>
      <c r="B862" t="str">
        <f>MID(DX!B307,SEARCH(" ",DX!B307,1) + 1,LEN(DX!B307))</f>
        <v>MATTIA</v>
      </c>
      <c r="C862" t="str">
        <f t="shared" si="13"/>
        <v>VITALBA MATTIA</v>
      </c>
    </row>
    <row r="863" spans="1:3" x14ac:dyDescent="0.25">
      <c r="A863" t="str">
        <f>LEFT(DX!B534,FIND(" ",DX!B534,1))</f>
        <v xml:space="preserve">VITALE </v>
      </c>
      <c r="B863" t="str">
        <f>MID(DX!B534,SEARCH(" ",DX!B534,1) + 1,LEN(DX!B534))</f>
        <v>GIUSEPPE ALI ANAS</v>
      </c>
      <c r="C863" t="str">
        <f t="shared" si="13"/>
        <v>VITALE GIUSEPPE ALI ANAS</v>
      </c>
    </row>
    <row r="864" spans="1:3" x14ac:dyDescent="0.25">
      <c r="A864" t="str">
        <f>LEFT(DX!B910,FIND(" ",DX!B910,1))</f>
        <v xml:space="preserve">VLEUGELS </v>
      </c>
      <c r="B864" t="str">
        <f>MID(DX!B910,SEARCH(" ",DX!B910,1) + 1,LEN(DX!B910))</f>
        <v>HENDRICUS MARIA CATHARINA</v>
      </c>
      <c r="C864" t="str">
        <f t="shared" si="13"/>
        <v>VLEUGELS HENDRICUS MARIA CATHARINA</v>
      </c>
    </row>
    <row r="865" spans="1:3" x14ac:dyDescent="0.25">
      <c r="A865" t="str">
        <f>LEFT(DX!B520,FIND(" ",DX!B520,1))</f>
        <v xml:space="preserve">VOLPI </v>
      </c>
      <c r="B865" t="str">
        <f>MID(DX!B520,SEARCH(" ",DX!B520,1) + 1,LEN(DX!B520))</f>
        <v>FERDINANDO</v>
      </c>
      <c r="C865" t="str">
        <f t="shared" si="13"/>
        <v>VOLPI FERDINANDO</v>
      </c>
    </row>
    <row r="866" spans="1:3" x14ac:dyDescent="0.25">
      <c r="A866" t="str">
        <f>LEFT(DX!B50,FIND(" ",DX!B50,1))</f>
        <v xml:space="preserve">VOLPI </v>
      </c>
      <c r="B866" t="str">
        <f>MID(DX!B50,SEARCH(" ",DX!B50,1) + 1,LEN(DX!B50))</f>
        <v>NICOLO'</v>
      </c>
      <c r="C866" t="str">
        <f t="shared" si="13"/>
        <v>VOLPI NICOLO'</v>
      </c>
    </row>
    <row r="867" spans="1:3" x14ac:dyDescent="0.25">
      <c r="A867" t="str">
        <f>LEFT(DX!B620,FIND(" ",DX!B620,1))</f>
        <v xml:space="preserve">WALDNER </v>
      </c>
      <c r="B867" t="str">
        <f>MID(DX!B620,SEARCH(" ",DX!B620,1) + 1,LEN(DX!B620))</f>
        <v>LEONHARD</v>
      </c>
      <c r="C867" t="str">
        <f t="shared" si="13"/>
        <v>WALDNER LEONHARD</v>
      </c>
    </row>
    <row r="868" spans="1:3" x14ac:dyDescent="0.25">
      <c r="A868" t="str">
        <f>LEFT(DX!B391,FIND(" ",DX!B391,1))</f>
        <v xml:space="preserve">WENG </v>
      </c>
      <c r="B868" t="str">
        <f>MID(DX!B391,SEARCH(" ",DX!B391,1) + 1,LEN(DX!B391))</f>
        <v>FRANCESCO</v>
      </c>
      <c r="C868" t="str">
        <f t="shared" si="13"/>
        <v>WENG FRANCESCO</v>
      </c>
    </row>
    <row r="869" spans="1:3" x14ac:dyDescent="0.25">
      <c r="A869" t="str">
        <f>LEFT(DX!B838,FIND(" ",DX!B838,1))</f>
        <v xml:space="preserve">WOJTOWICZ </v>
      </c>
      <c r="B869" t="str">
        <f>MID(DX!B838,SEARCH(" ",DX!B838,1) + 1,LEN(DX!B838))</f>
        <v>MARCIN KRZYSZTOF</v>
      </c>
      <c r="C869" t="str">
        <f t="shared" si="13"/>
        <v>WOJTOWICZ MARCIN KRZYSZTOF</v>
      </c>
    </row>
    <row r="870" spans="1:3" x14ac:dyDescent="0.25">
      <c r="A870" t="str">
        <f>LEFT(DX!B454,FIND(" ",DX!B454,1))</f>
        <v xml:space="preserve">WOJTOWICZ </v>
      </c>
      <c r="B870" t="str">
        <f>MID(DX!B454,SEARCH(" ",DX!B454,1) + 1,LEN(DX!B454))</f>
        <v>MONIKA ELZBIETA</v>
      </c>
      <c r="C870" t="str">
        <f t="shared" si="13"/>
        <v>WOJTOWICZ MONIKA ELZBIETA</v>
      </c>
    </row>
    <row r="871" spans="1:3" x14ac:dyDescent="0.25">
      <c r="A871" t="str">
        <f>LEFT(DX!B220,FIND(" ",DX!B220,1))</f>
        <v xml:space="preserve">WOJTOWICZ </v>
      </c>
      <c r="B871" t="str">
        <f>MID(DX!B220,SEARCH(" ",DX!B220,1) + 1,LEN(DX!B220))</f>
        <v>PIOTR DAWID</v>
      </c>
      <c r="C871" t="str">
        <f t="shared" si="13"/>
        <v>WOJTOWICZ PIOTR DAWID</v>
      </c>
    </row>
    <row r="872" spans="1:3" x14ac:dyDescent="0.25">
      <c r="A872" t="str">
        <f>LEFT(DX!B455,FIND(" ",DX!B455,1))</f>
        <v xml:space="preserve">WORAVIJITCHAIKUL </v>
      </c>
      <c r="B872" t="str">
        <f>MID(DX!B455,SEARCH(" ",DX!B455,1) + 1,LEN(DX!B455))</f>
        <v>LADAWAN</v>
      </c>
      <c r="C872" t="str">
        <f t="shared" si="13"/>
        <v>WORAVIJITCHAIKUL LADAWAN</v>
      </c>
    </row>
    <row r="873" spans="1:3" x14ac:dyDescent="0.25">
      <c r="A873" t="str">
        <f>LEFT(DX!B788,FIND(" ",DX!B788,1))</f>
        <v xml:space="preserve">XU </v>
      </c>
      <c r="B873" t="str">
        <f>MID(DX!B788,SEARCH(" ",DX!B788,1) + 1,LEN(DX!B788))</f>
        <v>YUN JIN</v>
      </c>
      <c r="C873" t="str">
        <f t="shared" si="13"/>
        <v>XU YUN JIN</v>
      </c>
    </row>
    <row r="874" spans="1:3" x14ac:dyDescent="0.25">
      <c r="A874" t="str">
        <f>LEFT(DX!B91,FIND(" ",DX!B91,1))</f>
        <v xml:space="preserve">YE </v>
      </c>
      <c r="B874" t="str">
        <f>MID(DX!B91,SEARCH(" ",DX!B91,1) + 1,LEN(DX!B91))</f>
        <v>FU</v>
      </c>
      <c r="C874" t="str">
        <f t="shared" si="13"/>
        <v>YE FU</v>
      </c>
    </row>
    <row r="875" spans="1:3" x14ac:dyDescent="0.25">
      <c r="A875" t="str">
        <f>LEFT(DX!B670,FIND(" ",DX!B670,1))</f>
        <v xml:space="preserve">YUNG </v>
      </c>
      <c r="B875" t="str">
        <f>MID(DX!B670,SEARCH(" ",DX!B670,1) + 1,LEN(DX!B670))</f>
        <v>I</v>
      </c>
      <c r="C875" t="str">
        <f t="shared" si="13"/>
        <v>YUNG I</v>
      </c>
    </row>
    <row r="876" spans="1:3" x14ac:dyDescent="0.25">
      <c r="A876" t="str">
        <f>LEFT(DX!B828,FIND(" ",DX!B828,1))</f>
        <v xml:space="preserve">ZACCO </v>
      </c>
      <c r="B876" t="str">
        <f>MID(DX!B828,SEARCH(" ",DX!B828,1) + 1,LEN(DX!B828))</f>
        <v>SOFIA</v>
      </c>
      <c r="C876" t="str">
        <f t="shared" si="13"/>
        <v>ZACCO SOFIA</v>
      </c>
    </row>
    <row r="877" spans="1:3" x14ac:dyDescent="0.25">
      <c r="A877" t="str">
        <f>LEFT(DX!B662,FIND(" ",DX!B662,1))</f>
        <v xml:space="preserve">ZAMBETTI </v>
      </c>
      <c r="B877" t="str">
        <f>MID(DX!B662,SEARCH(" ",DX!B662,1) + 1,LEN(DX!B662))</f>
        <v>FRANCESCA</v>
      </c>
      <c r="C877" t="str">
        <f t="shared" si="13"/>
        <v>ZAMBETTI FRANCESCA</v>
      </c>
    </row>
    <row r="878" spans="1:3" x14ac:dyDescent="0.25">
      <c r="A878" t="str">
        <f>LEFT(DX!B602,FIND(" ",DX!B602,1))</f>
        <v xml:space="preserve">ZAMPIERI </v>
      </c>
      <c r="B878" t="str">
        <f>MID(DX!B602,SEARCH(" ",DX!B602,1) + 1,LEN(DX!B602))</f>
        <v>ALESSANDRA</v>
      </c>
      <c r="C878" t="str">
        <f t="shared" si="13"/>
        <v>ZAMPIERI ALESSANDRA</v>
      </c>
    </row>
    <row r="879" spans="1:3" x14ac:dyDescent="0.25">
      <c r="A879" t="str">
        <f>LEFT(DX!B600,FIND(" ",DX!B600,1))</f>
        <v xml:space="preserve">ZAMPIERI </v>
      </c>
      <c r="B879" t="str">
        <f>MID(DX!B600,SEARCH(" ",DX!B600,1) + 1,LEN(DX!B600))</f>
        <v>VERONICA</v>
      </c>
      <c r="C879" t="str">
        <f t="shared" si="13"/>
        <v>ZAMPIERI VERONICA</v>
      </c>
    </row>
    <row r="880" spans="1:3" x14ac:dyDescent="0.25">
      <c r="A880" t="str">
        <f>LEFT(DX!B631,FIND(" ",DX!B631,1))</f>
        <v xml:space="preserve">ZAMPINI </v>
      </c>
      <c r="B880" t="str">
        <f>MID(DX!B631,SEARCH(" ",DX!B631,1) + 1,LEN(DX!B631))</f>
        <v>ELETTRA</v>
      </c>
      <c r="C880" t="str">
        <f t="shared" si="13"/>
        <v>ZAMPINI ELETTRA</v>
      </c>
    </row>
    <row r="881" spans="1:3" x14ac:dyDescent="0.25">
      <c r="A881" t="str">
        <f>LEFT(DX!B404,FIND(" ",DX!B404,1))</f>
        <v xml:space="preserve">ZANAICA </v>
      </c>
      <c r="B881" t="str">
        <f>MID(DX!B404,SEARCH(" ",DX!B404,1) + 1,LEN(DX!B404))</f>
        <v>GIULIA</v>
      </c>
      <c r="C881" t="str">
        <f t="shared" si="13"/>
        <v>ZANAICA GIULIA</v>
      </c>
    </row>
    <row r="882" spans="1:3" x14ac:dyDescent="0.25">
      <c r="A882" t="str">
        <f>LEFT(DX!B763,FIND(" ",DX!B763,1))</f>
        <v xml:space="preserve">ZANATTA </v>
      </c>
      <c r="B882" t="str">
        <f>MID(DX!B763,SEARCH(" ",DX!B763,1) + 1,LEN(DX!B763))</f>
        <v>GIULIA</v>
      </c>
      <c r="C882" t="str">
        <f t="shared" si="13"/>
        <v>ZANATTA GIULIA</v>
      </c>
    </row>
    <row r="883" spans="1:3" x14ac:dyDescent="0.25">
      <c r="A883" t="str">
        <f>LEFT(DX!B267,FIND(" ",DX!B267,1))</f>
        <v xml:space="preserve">ZANCHIN </v>
      </c>
      <c r="B883" t="str">
        <f>MID(DX!B267,SEARCH(" ",DX!B267,1) + 1,LEN(DX!B267))</f>
        <v>LUCA</v>
      </c>
      <c r="C883" t="str">
        <f t="shared" si="13"/>
        <v>ZANCHIN LUCA</v>
      </c>
    </row>
    <row r="884" spans="1:3" x14ac:dyDescent="0.25">
      <c r="A884" t="str">
        <f>LEFT(DX!B128,FIND(" ",DX!B128,1))</f>
        <v xml:space="preserve">ZANDONÀ </v>
      </c>
      <c r="B884" t="str">
        <f>MID(DX!B128,SEARCH(" ",DX!B128,1) + 1,LEN(DX!B128))</f>
        <v>IVAN</v>
      </c>
      <c r="C884" t="str">
        <f t="shared" si="13"/>
        <v>ZANDONÀ IVAN</v>
      </c>
    </row>
    <row r="885" spans="1:3" x14ac:dyDescent="0.25">
      <c r="A885" t="str">
        <f>LEFT(DX!B876,FIND(" ",DX!B876,1))</f>
        <v xml:space="preserve">ZANI </v>
      </c>
      <c r="B885" t="str">
        <f>MID(DX!B876,SEARCH(" ",DX!B876,1) + 1,LEN(DX!B876))</f>
        <v>MARCO</v>
      </c>
      <c r="C885" t="str">
        <f t="shared" si="13"/>
        <v>ZANI MARCO</v>
      </c>
    </row>
    <row r="886" spans="1:3" x14ac:dyDescent="0.25">
      <c r="A886" t="str">
        <f>LEFT(DX!B499,FIND(" ",DX!B499,1))</f>
        <v xml:space="preserve">ZANINI </v>
      </c>
      <c r="B886" t="str">
        <f>MID(DX!B499,SEARCH(" ",DX!B499,1) + 1,LEN(DX!B499))</f>
        <v>LORENZO</v>
      </c>
      <c r="C886" t="str">
        <f t="shared" si="13"/>
        <v>ZANINI LORENZO</v>
      </c>
    </row>
    <row r="887" spans="1:3" x14ac:dyDescent="0.25">
      <c r="A887" t="str">
        <f>LEFT(DX!B439,FIND(" ",DX!B439,1))</f>
        <v xml:space="preserve">ZANOLLI </v>
      </c>
      <c r="B887" t="str">
        <f>MID(DX!B439,SEARCH(" ",DX!B439,1) + 1,LEN(DX!B439))</f>
        <v>SILVIA</v>
      </c>
      <c r="C887" t="str">
        <f t="shared" si="13"/>
        <v>ZANOLLI SILVIA</v>
      </c>
    </row>
    <row r="888" spans="1:3" x14ac:dyDescent="0.25">
      <c r="A888" t="str">
        <f>LEFT(DX!B312,FIND(" ",DX!B312,1))</f>
        <v xml:space="preserve">ZANON </v>
      </c>
      <c r="B888" t="str">
        <f>MID(DX!B312,SEARCH(" ",DX!B312,1) + 1,LEN(DX!B312))</f>
        <v>KRISS ANDREA</v>
      </c>
      <c r="C888" t="str">
        <f t="shared" si="13"/>
        <v>ZANON KRISS ANDREA</v>
      </c>
    </row>
    <row r="889" spans="1:3" x14ac:dyDescent="0.25">
      <c r="A889" t="str">
        <f>LEFT(DX!B209,FIND(" ",DX!B209,1))</f>
        <v xml:space="preserve">ZANOTTO </v>
      </c>
      <c r="B889" t="str">
        <f>MID(DX!B209,SEARCH(" ",DX!B209,1) + 1,LEN(DX!B209))</f>
        <v>MARIA FEDERICA</v>
      </c>
      <c r="C889" t="str">
        <f t="shared" si="13"/>
        <v>ZANOTTO MARIA FEDERICA</v>
      </c>
    </row>
    <row r="890" spans="1:3" x14ac:dyDescent="0.25">
      <c r="A890" t="str">
        <f>LEFT(DX!B603,FIND(" ",DX!B603,1))</f>
        <v xml:space="preserve">ZARCONE </v>
      </c>
      <c r="B890" t="str">
        <f>MID(DX!B603,SEARCH(" ",DX!B603,1) + 1,LEN(DX!B603))</f>
        <v>FLAVIA</v>
      </c>
      <c r="C890" t="str">
        <f t="shared" si="13"/>
        <v>ZARCONE FLAVIA</v>
      </c>
    </row>
    <row r="891" spans="1:3" x14ac:dyDescent="0.25">
      <c r="A891" t="str">
        <f>LEFT(DX!B703,FIND(" ",DX!B703,1))</f>
        <v xml:space="preserve">ZATTARIN </v>
      </c>
      <c r="B891" t="str">
        <f>MID(DX!B703,SEARCH(" ",DX!B703,1) + 1,LEN(DX!B703))</f>
        <v>MATTIA</v>
      </c>
      <c r="C891" t="str">
        <f t="shared" si="13"/>
        <v>ZATTARIN MATTIA</v>
      </c>
    </row>
    <row r="892" spans="1:3" x14ac:dyDescent="0.25">
      <c r="A892" t="str">
        <f>LEFT(DX!B203,FIND(" ",DX!B203,1))</f>
        <v xml:space="preserve">ZECCHINI </v>
      </c>
      <c r="B892" t="str">
        <f>MID(DX!B203,SEARCH(" ",DX!B203,1) + 1,LEN(DX!B203))</f>
        <v>LINDA</v>
      </c>
      <c r="C892" t="str">
        <f t="shared" si="13"/>
        <v>ZECCHINI LINDA</v>
      </c>
    </row>
    <row r="893" spans="1:3" x14ac:dyDescent="0.25">
      <c r="A893" t="str">
        <f>LEFT(DX!B813,FIND(" ",DX!B813,1))</f>
        <v xml:space="preserve">ZEDDIES </v>
      </c>
      <c r="B893" t="str">
        <f>MID(DX!B813,SEARCH(" ",DX!B813,1) + 1,LEN(DX!B813))</f>
        <v>LEON PAULO</v>
      </c>
      <c r="C893" t="str">
        <f t="shared" si="13"/>
        <v>ZEDDIES LEON PAULO</v>
      </c>
    </row>
    <row r="894" spans="1:3" x14ac:dyDescent="0.25">
      <c r="A894" t="str">
        <f>LEFT(DX!B726,FIND(" ",DX!B726,1))</f>
        <v xml:space="preserve">ZHAN </v>
      </c>
      <c r="B894" t="str">
        <f>MID(DX!B726,SEARCH(" ",DX!B726,1) + 1,LEN(DX!B726))</f>
        <v>GUIHE</v>
      </c>
      <c r="C894" t="str">
        <f t="shared" si="13"/>
        <v>ZHAN GUIHE</v>
      </c>
    </row>
    <row r="895" spans="1:3" x14ac:dyDescent="0.25">
      <c r="A895" t="str">
        <f>LEFT(DX!B725,FIND(" ",DX!B725,1))</f>
        <v xml:space="preserve">ZHAN </v>
      </c>
      <c r="B895" t="str">
        <f>MID(DX!B725,SEARCH(" ",DX!B725,1) + 1,LEN(DX!B725))</f>
        <v>ZHIXUANG</v>
      </c>
      <c r="C895" t="str">
        <f t="shared" si="13"/>
        <v>ZHAN ZHIXUANG</v>
      </c>
    </row>
    <row r="896" spans="1:3" x14ac:dyDescent="0.25">
      <c r="A896" t="str">
        <f>LEFT(DX!B567,FIND(" ",DX!B567,1))</f>
        <v xml:space="preserve">ZHELTOVA </v>
      </c>
      <c r="B896" t="str">
        <f>MID(DX!B567,SEARCH(" ",DX!B567,1) + 1,LEN(DX!B567))</f>
        <v>NADEZOLA</v>
      </c>
      <c r="C896" t="str">
        <f t="shared" si="13"/>
        <v>ZHELTOVA NADEZOLA</v>
      </c>
    </row>
    <row r="897" spans="1:3" x14ac:dyDescent="0.25">
      <c r="A897" t="str">
        <f>LEFT(DX!B46,FIND(" ",DX!B46,1))</f>
        <v xml:space="preserve">ZHOU </v>
      </c>
      <c r="B897" t="str">
        <f>MID(DX!B46,SEARCH(" ",DX!B46,1) + 1,LEN(DX!B46))</f>
        <v>LUCA</v>
      </c>
      <c r="C897" t="str">
        <f t="shared" si="13"/>
        <v>ZHOU LUCA</v>
      </c>
    </row>
    <row r="898" spans="1:3" x14ac:dyDescent="0.25">
      <c r="A898" t="str">
        <f>LEFT(DX!B116,FIND(" ",DX!B116,1))</f>
        <v xml:space="preserve">ZHOU </v>
      </c>
      <c r="B898" t="str">
        <f>MID(DX!B116,SEARCH(" ",DX!B116,1) + 1,LEN(DX!B116))</f>
        <v>TONNI</v>
      </c>
      <c r="C898" t="str">
        <f t="shared" ref="C898:C906" si="14">A898 &amp; B898</f>
        <v>ZHOU TONNI</v>
      </c>
    </row>
    <row r="899" spans="1:3" x14ac:dyDescent="0.25">
      <c r="A899" t="str">
        <f>LEFT(DX!B379,FIND(" ",DX!B379,1))</f>
        <v xml:space="preserve">ZILIO </v>
      </c>
      <c r="B899" t="str">
        <f>MID(DX!B379,SEARCH(" ",DX!B379,1) + 1,LEN(DX!B379))</f>
        <v>ROSANNA</v>
      </c>
      <c r="C899" t="str">
        <f t="shared" si="14"/>
        <v>ZILIO ROSANNA</v>
      </c>
    </row>
    <row r="900" spans="1:3" x14ac:dyDescent="0.25">
      <c r="A900" t="str">
        <f>LEFT(DX!B540,FIND(" ",DX!B540,1))</f>
        <v xml:space="preserve">ZIRILLI </v>
      </c>
      <c r="B900" t="str">
        <f>MID(DX!B540,SEARCH(" ",DX!B540,1) + 1,LEN(DX!B540))</f>
        <v>GIOVANNI FRANCESCO</v>
      </c>
      <c r="C900" t="str">
        <f t="shared" si="14"/>
        <v>ZIRILLI GIOVANNI FRANCESCO</v>
      </c>
    </row>
    <row r="901" spans="1:3" x14ac:dyDescent="0.25">
      <c r="A901" t="str">
        <f>LEFT(DX!B581,FIND(" ",DX!B581,1))</f>
        <v xml:space="preserve">ZOEGGELER </v>
      </c>
      <c r="B901" t="str">
        <f>MID(DX!B581,SEARCH(" ",DX!B581,1) + 1,LEN(DX!B581))</f>
        <v>JONAS</v>
      </c>
      <c r="C901" t="str">
        <f t="shared" si="14"/>
        <v>ZOEGGELER JONAS</v>
      </c>
    </row>
    <row r="902" spans="1:3" x14ac:dyDescent="0.25">
      <c r="A902" t="str">
        <f>LEFT(DX!B347,FIND(" ",DX!B347,1))</f>
        <v xml:space="preserve">ZOEGGELER </v>
      </c>
      <c r="B902" t="str">
        <f>MID(DX!B347,SEARCH(" ",DX!B347,1) + 1,LEN(DX!B347))</f>
        <v>KATHARINA</v>
      </c>
      <c r="C902" t="str">
        <f t="shared" si="14"/>
        <v>ZOEGGELER KATHARINA</v>
      </c>
    </row>
    <row r="903" spans="1:3" x14ac:dyDescent="0.25">
      <c r="A903" t="str">
        <f>LEFT(DX!B378,FIND(" ",DX!B378,1))</f>
        <v xml:space="preserve">ZOIA </v>
      </c>
      <c r="B903" t="str">
        <f>MID(DX!B378,SEARCH(" ",DX!B378,1) + 1,LEN(DX!B378))</f>
        <v>AURORA</v>
      </c>
      <c r="C903" t="str">
        <f t="shared" si="14"/>
        <v>ZOIA AURORA</v>
      </c>
    </row>
    <row r="904" spans="1:3" x14ac:dyDescent="0.25">
      <c r="A904" t="str">
        <f>LEFT(DX!B592,FIND(" ",DX!B592,1))</f>
        <v xml:space="preserve">ZOMER </v>
      </c>
      <c r="B904" t="str">
        <f>MID(DX!B592,SEARCH(" ",DX!B592,1) + 1,LEN(DX!B592))</f>
        <v>GIOVANNI</v>
      </c>
      <c r="C904" t="str">
        <f t="shared" si="14"/>
        <v>ZOMER GIOVANNI</v>
      </c>
    </row>
    <row r="905" spans="1:3" x14ac:dyDescent="0.25">
      <c r="A905" t="str">
        <f>LEFT(DX!B94,FIND(" ",DX!B94,1))</f>
        <v xml:space="preserve">ZOMER </v>
      </c>
      <c r="B905" t="str">
        <f>MID(DX!B94,SEARCH(" ",DX!B94,1) + 1,LEN(DX!B94))</f>
        <v>NADIA</v>
      </c>
      <c r="C905" t="str">
        <f t="shared" si="14"/>
        <v>ZOMER NADIA</v>
      </c>
    </row>
    <row r="906" spans="1:3" x14ac:dyDescent="0.25">
      <c r="A906" t="str">
        <f>LEFT(DX!B633,FIND(" ",DX!B633,1))</f>
        <v xml:space="preserve">ZONATO </v>
      </c>
      <c r="B906" t="str">
        <f>MID(DX!B633,SEARCH(" ",DX!B633,1) + 1,LEN(DX!B633))</f>
        <v>PAOLO</v>
      </c>
      <c r="C906" t="str">
        <f t="shared" si="14"/>
        <v>ZONATO PAOLO</v>
      </c>
    </row>
  </sheetData>
  <autoFilter ref="A1:C1">
    <sortState ref="A2:C906">
      <sortCondition ref="C1"/>
    </sortState>
  </autoFilter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5"/>
  <sheetViews>
    <sheetView workbookViewId="0">
      <selection activeCell="B779" sqref="B77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68</v>
      </c>
      <c r="B1" t="s">
        <v>69</v>
      </c>
    </row>
    <row r="2" spans="1:3" x14ac:dyDescent="0.25">
      <c r="A2" t="str">
        <f>LEFT(DM!B378,FIND(" ",DM!B378,1))</f>
        <v xml:space="preserve">ABIDI </v>
      </c>
      <c r="B2" t="str">
        <f>MID(DM!B378,SEARCH(" ",DM!B378,1) + 1,LEN(DM!B378))</f>
        <v>AMIN</v>
      </c>
      <c r="C2" t="str">
        <f t="shared" ref="C2:C65" si="0">A2 &amp; B2</f>
        <v>ABIDI AMIN</v>
      </c>
    </row>
    <row r="3" spans="1:3" x14ac:dyDescent="0.25">
      <c r="A3" t="str">
        <f>LEFT(DM!B114,FIND(" ",DM!B114,1))</f>
        <v xml:space="preserve">ADIKARI </v>
      </c>
      <c r="B3" t="str">
        <f>MID(DM!B114,SEARCH(" ",DM!B114,1) + 1,LEN(DM!B114))</f>
        <v>MUDIYANSELAGE MALIK GUNARATNE</v>
      </c>
      <c r="C3" t="str">
        <f t="shared" si="0"/>
        <v>ADIKARI MUDIYANSELAGE MALIK GUNARATNE</v>
      </c>
    </row>
    <row r="4" spans="1:3" x14ac:dyDescent="0.25">
      <c r="A4" t="str">
        <f>LEFT(DM!B216,FIND(" ",DM!B216,1))</f>
        <v xml:space="preserve">ADIKARI </v>
      </c>
      <c r="B4" t="str">
        <f>MID(DM!B216,SEARCH(" ",DM!B216,1) + 1,LEN(DM!B216))</f>
        <v>MUDIYANSELAGE RUMESH GUNARATNE</v>
      </c>
      <c r="C4" t="str">
        <f t="shared" si="0"/>
        <v>ADIKARI MUDIYANSELAGE RUMESH GUNARATNE</v>
      </c>
    </row>
    <row r="5" spans="1:3" x14ac:dyDescent="0.25">
      <c r="A5" t="str">
        <f>LEFT(DM!B231,FIND(" ",DM!B231,1))</f>
        <v xml:space="preserve">ADORNETTO </v>
      </c>
      <c r="B5" t="str">
        <f>MID(DM!B231,SEARCH(" ",DM!B231,1) + 1,LEN(DM!B231))</f>
        <v>CARMELO</v>
      </c>
      <c r="C5" t="str">
        <f t="shared" si="0"/>
        <v>ADORNETTO CARMELO</v>
      </c>
    </row>
    <row r="6" spans="1:3" x14ac:dyDescent="0.25">
      <c r="A6" t="str">
        <f>LEFT(DM!B767,FIND(" ",DM!B767,1))</f>
        <v xml:space="preserve">AGAZZI </v>
      </c>
      <c r="B6" t="str">
        <f>MID(DM!B767,SEARCH(" ",DM!B767,1) + 1,LEN(DM!B767))</f>
        <v>ROBERTO</v>
      </c>
      <c r="C6" t="str">
        <f t="shared" si="0"/>
        <v>AGAZZI ROBERTO</v>
      </c>
    </row>
    <row r="7" spans="1:3" x14ac:dyDescent="0.25">
      <c r="A7" t="str">
        <f>LEFT(DM!B619,FIND(" ",DM!B619,1))</f>
        <v xml:space="preserve">AHMED </v>
      </c>
      <c r="B7" t="str">
        <f>MID(DM!B619,SEARCH(" ",DM!B619,1) + 1,LEN(DM!B619))</f>
        <v>RAZA ALI</v>
      </c>
      <c r="C7" t="str">
        <f t="shared" si="0"/>
        <v>AHMED RAZA ALI</v>
      </c>
    </row>
    <row r="8" spans="1:3" x14ac:dyDescent="0.25">
      <c r="A8" t="str">
        <f>LEFT(DM!B416,FIND(" ",DM!B416,1))</f>
        <v xml:space="preserve">AIRAGHI </v>
      </c>
      <c r="B8" t="str">
        <f>MID(DM!B416,SEARCH(" ",DM!B416,1) + 1,LEN(DM!B416))</f>
        <v>TOMMASO</v>
      </c>
      <c r="C8" t="str">
        <f t="shared" si="0"/>
        <v>AIRAGHI TOMMASO</v>
      </c>
    </row>
    <row r="9" spans="1:3" x14ac:dyDescent="0.25">
      <c r="A9" t="str">
        <f>LEFT(DM!B407,FIND(" ",DM!B407,1))</f>
        <v xml:space="preserve">ALBANESE </v>
      </c>
      <c r="B9" t="str">
        <f>MID(DM!B407,SEARCH(" ",DM!B407,1) + 1,LEN(DM!B407))</f>
        <v>DARIO</v>
      </c>
      <c r="C9" t="str">
        <f t="shared" si="0"/>
        <v>ALBANESE DARIO</v>
      </c>
    </row>
    <row r="10" spans="1:3" x14ac:dyDescent="0.25">
      <c r="A10" t="str">
        <f>LEFT(DM!B762,FIND(" ",DM!B762,1))</f>
        <v xml:space="preserve">ALBARELLI </v>
      </c>
      <c r="B10" t="str">
        <f>MID(DM!B762,SEARCH(" ",DM!B762,1) + 1,LEN(DM!B762))</f>
        <v>FABRIZIO</v>
      </c>
      <c r="C10" t="str">
        <f t="shared" si="0"/>
        <v>ALBARELLI FABRIZIO</v>
      </c>
    </row>
    <row r="11" spans="1:3" x14ac:dyDescent="0.25">
      <c r="A11" t="str">
        <f>LEFT(DM!B501,FIND(" ",DM!B501,1))</f>
        <v xml:space="preserve">ALBERIO </v>
      </c>
      <c r="B11" t="str">
        <f>MID(DM!B501,SEARCH(" ",DM!B501,1) + 1,LEN(DM!B501))</f>
        <v>DANIELE</v>
      </c>
      <c r="C11" t="str">
        <f t="shared" si="0"/>
        <v>ALBERIO DANIELE</v>
      </c>
    </row>
    <row r="12" spans="1:3" x14ac:dyDescent="0.25">
      <c r="A12" t="str">
        <f>LEFT(DM!B49,FIND(" ",DM!B49,1))</f>
        <v xml:space="preserve">ALBERTINI </v>
      </c>
      <c r="B12" t="str">
        <f>MID(DM!B49,SEARCH(" ",DM!B49,1) + 1,LEN(DM!B49))</f>
        <v>MATTIA</v>
      </c>
      <c r="C12" t="str">
        <f t="shared" si="0"/>
        <v>ALBERTINI MATTIA</v>
      </c>
    </row>
    <row r="13" spans="1:3" x14ac:dyDescent="0.25">
      <c r="A13" t="str">
        <f>LEFT(DM!B232,FIND(" ",DM!B232,1))</f>
        <v xml:space="preserve">ALDEGHERI </v>
      </c>
      <c r="B13" t="str">
        <f>MID(DM!B232,SEARCH(" ",DM!B232,1) + 1,LEN(DM!B232))</f>
        <v>ANDREA</v>
      </c>
      <c r="C13" t="str">
        <f t="shared" si="0"/>
        <v>ALDEGHERI ANDREA</v>
      </c>
    </row>
    <row r="14" spans="1:3" x14ac:dyDescent="0.25">
      <c r="A14" t="str">
        <f>LEFT(DM!B705,FIND(" ",DM!B705,1))</f>
        <v xml:space="preserve">ALI </v>
      </c>
      <c r="B14" t="str">
        <f>MID(DM!B705,SEARCH(" ",DM!B705,1) + 1,LEN(DM!B705))</f>
        <v>KAMRAN</v>
      </c>
      <c r="C14" t="str">
        <f t="shared" si="0"/>
        <v>ALI KAMRAN</v>
      </c>
    </row>
    <row r="15" spans="1:3" x14ac:dyDescent="0.25">
      <c r="A15" t="str">
        <f>LEFT(DM!B527,FIND(" ",DM!B527,1))</f>
        <v xml:space="preserve">ALOISIO </v>
      </c>
      <c r="B15" t="str">
        <f>MID(DM!B527,SEARCH(" ",DM!B527,1) + 1,LEN(DM!B527))</f>
        <v>ANDREA</v>
      </c>
      <c r="C15" t="str">
        <f t="shared" si="0"/>
        <v>ALOISIO ANDREA</v>
      </c>
    </row>
    <row r="16" spans="1:3" x14ac:dyDescent="0.25">
      <c r="A16" t="str">
        <f>LEFT(DM!B699,FIND(" ",DM!B699,1))</f>
        <v xml:space="preserve">ALVERDI </v>
      </c>
      <c r="B16" t="str">
        <f>MID(DM!B699,SEARCH(" ",DM!B699,1) + 1,LEN(DM!B699))</f>
        <v>DANIEL</v>
      </c>
      <c r="C16" t="str">
        <f t="shared" si="0"/>
        <v>ALVERDI DANIEL</v>
      </c>
    </row>
    <row r="17" spans="1:3" x14ac:dyDescent="0.25">
      <c r="A17" t="str">
        <f>LEFT(DM!B459,FIND(" ",DM!B459,1))</f>
        <v xml:space="preserve">AMADORI </v>
      </c>
      <c r="B17" t="str">
        <f>MID(DM!B459,SEARCH(" ",DM!B459,1) + 1,LEN(DM!B459))</f>
        <v>VAN HUNG</v>
      </c>
      <c r="C17" t="str">
        <f t="shared" si="0"/>
        <v>AMADORI VAN HUNG</v>
      </c>
    </row>
    <row r="18" spans="1:3" x14ac:dyDescent="0.25">
      <c r="A18" t="str">
        <f>LEFT(DM!B405,FIND(" ",DM!B405,1))</f>
        <v xml:space="preserve">AMARA </v>
      </c>
      <c r="B18" t="str">
        <f>MID(DM!B405,SEARCH(" ",DM!B405,1) + 1,LEN(DM!B405))</f>
        <v>MARCO SAMIR</v>
      </c>
      <c r="C18" t="str">
        <f t="shared" si="0"/>
        <v>AMARA MARCO SAMIR</v>
      </c>
    </row>
    <row r="19" spans="1:3" x14ac:dyDescent="0.25">
      <c r="A19" t="str">
        <f>LEFT(DM!B244,FIND(" ",DM!B244,1))</f>
        <v xml:space="preserve">AMBROSI </v>
      </c>
      <c r="B19" t="str">
        <f>MID(DM!B244,SEARCH(" ",DM!B244,1) + 1,LEN(DM!B244))</f>
        <v>MATTEO</v>
      </c>
      <c r="C19" t="str">
        <f t="shared" si="0"/>
        <v>AMBROSI MATTEO</v>
      </c>
    </row>
    <row r="20" spans="1:3" x14ac:dyDescent="0.25">
      <c r="A20" t="str">
        <f>LEFT(DM!B528,FIND(" ",DM!B528,1))</f>
        <v xml:space="preserve">AMBROSI </v>
      </c>
      <c r="B20" t="str">
        <f>MID(DM!B528,SEARCH(" ",DM!B528,1) + 1,LEN(DM!B528))</f>
        <v>TOMMASO</v>
      </c>
      <c r="C20" t="str">
        <f t="shared" si="0"/>
        <v>AMBROSI TOMMASO</v>
      </c>
    </row>
    <row r="21" spans="1:3" x14ac:dyDescent="0.25">
      <c r="A21" t="str">
        <f>LEFT(DM!B438,FIND(" ",DM!B438,1))</f>
        <v xml:space="preserve">AMICO </v>
      </c>
      <c r="B21" t="str">
        <f>MID(DM!B438,SEARCH(" ",DM!B438,1) + 1,LEN(DM!B438))</f>
        <v>DAVIDE</v>
      </c>
      <c r="C21" t="str">
        <f t="shared" si="0"/>
        <v>AMICO DAVIDE</v>
      </c>
    </row>
    <row r="22" spans="1:3" x14ac:dyDescent="0.25">
      <c r="A22" t="str">
        <f>LEFT(DM!B588,FIND(" ",DM!B588,1))</f>
        <v xml:space="preserve">AMIGONI </v>
      </c>
      <c r="B22" t="str">
        <f>MID(DM!B588,SEARCH(" ",DM!B588,1) + 1,LEN(DM!B588))</f>
        <v>MARCO</v>
      </c>
      <c r="C22" t="str">
        <f t="shared" si="0"/>
        <v>AMIGONI MARCO</v>
      </c>
    </row>
    <row r="23" spans="1:3" x14ac:dyDescent="0.25">
      <c r="A23" t="str">
        <f>LEFT(DM!B573,FIND(" ",DM!B573,1))</f>
        <v xml:space="preserve">ANGELI </v>
      </c>
      <c r="B23" t="str">
        <f>MID(DM!B573,SEARCH(" ",DM!B573,1) + 1,LEN(DM!B573))</f>
        <v>STEFANO</v>
      </c>
      <c r="C23" t="str">
        <f t="shared" si="0"/>
        <v>ANGELI STEFANO</v>
      </c>
    </row>
    <row r="24" spans="1:3" x14ac:dyDescent="0.25">
      <c r="A24" t="str">
        <f>LEFT(DM!B508,FIND(" ",DM!B508,1))</f>
        <v xml:space="preserve">ARCIDIACONO </v>
      </c>
      <c r="B24" t="str">
        <f>MID(DM!B508,SEARCH(" ",DM!B508,1) + 1,LEN(DM!B508))</f>
        <v>MATTEO</v>
      </c>
      <c r="C24" t="str">
        <f t="shared" si="0"/>
        <v>ARCIDIACONO MATTEO</v>
      </c>
    </row>
    <row r="25" spans="1:3" x14ac:dyDescent="0.25">
      <c r="A25" t="str">
        <f>LEFT(DM!B415,FIND(" ",DM!B415,1))</f>
        <v xml:space="preserve">ARIYAPALA </v>
      </c>
      <c r="B25" t="str">
        <f>MID(DM!B415,SEARCH(" ",DM!B415,1) + 1,LEN(DM!B415))</f>
        <v>DALUWATHUMULLA GAMAGE KANISHKA</v>
      </c>
      <c r="C25" t="str">
        <f t="shared" si="0"/>
        <v>ARIYAPALA DALUWATHUMULLA GAMAGE KANISHKA</v>
      </c>
    </row>
    <row r="26" spans="1:3" x14ac:dyDescent="0.25">
      <c r="A26" t="str">
        <f>LEFT(DM!B541,FIND(" ",DM!B541,1))</f>
        <v xml:space="preserve">ARMENTANO </v>
      </c>
      <c r="B26" t="str">
        <f>MID(DM!B541,SEARCH(" ",DM!B541,1) + 1,LEN(DM!B541))</f>
        <v>GIUSEPPE</v>
      </c>
      <c r="C26" t="str">
        <f t="shared" si="0"/>
        <v>ARMENTANO GIUSEPPE</v>
      </c>
    </row>
    <row r="27" spans="1:3" x14ac:dyDescent="0.25">
      <c r="A27" t="str">
        <f>LEFT(DM!B376,FIND(" ",DM!B376,1))</f>
        <v xml:space="preserve">ARSHED </v>
      </c>
      <c r="B27" t="str">
        <f>MID(DM!B376,SEARCH(" ",DM!B376,1) + 1,LEN(DM!B376))</f>
        <v>HUSNAIN</v>
      </c>
      <c r="C27" t="str">
        <f t="shared" si="0"/>
        <v>ARSHED HUSNAIN</v>
      </c>
    </row>
    <row r="28" spans="1:3" x14ac:dyDescent="0.25">
      <c r="A28" t="str">
        <f>LEFT(DM!B392,FIND(" ",DM!B392,1))</f>
        <v xml:space="preserve">ARTHANAYAKA </v>
      </c>
      <c r="B28" t="str">
        <f>MID(DM!B392,SEARCH(" ",DM!B392,1) + 1,LEN(DM!B392))</f>
        <v>MUDIYANSELAGE CHAMARA DANARANJAN ARTHANAYAKA</v>
      </c>
      <c r="C28" t="str">
        <f t="shared" si="0"/>
        <v>ARTHANAYAKA MUDIYANSELAGE CHAMARA DANARANJAN ARTHANAYAKA</v>
      </c>
    </row>
    <row r="29" spans="1:3" x14ac:dyDescent="0.25">
      <c r="A29" t="str">
        <f>LEFT(DM!B473,FIND(" ",DM!B473,1))</f>
        <v xml:space="preserve">ARTIOLI </v>
      </c>
      <c r="B29" t="str">
        <f>MID(DM!B473,SEARCH(" ",DM!B473,1) + 1,LEN(DM!B473))</f>
        <v>RICCARDO</v>
      </c>
      <c r="C29" t="str">
        <f t="shared" si="0"/>
        <v>ARTIOLI RICCARDO</v>
      </c>
    </row>
    <row r="30" spans="1:3" x14ac:dyDescent="0.25">
      <c r="A30" t="str">
        <f>LEFT(DM!B298,FIND(" ",DM!B298,1))</f>
        <v xml:space="preserve">ASERO </v>
      </c>
      <c r="B30" t="str">
        <f>MID(DM!B298,SEARCH(" ",DM!B298,1) + 1,LEN(DM!B298))</f>
        <v>GIANLUCA</v>
      </c>
      <c r="C30" t="str">
        <f t="shared" si="0"/>
        <v>ASERO GIANLUCA</v>
      </c>
    </row>
    <row r="31" spans="1:3" x14ac:dyDescent="0.25">
      <c r="A31" t="str">
        <f>LEFT(DM!B494,FIND(" ",DM!B494,1))</f>
        <v xml:space="preserve">ASIM </v>
      </c>
      <c r="B31" t="str">
        <f>MID(DM!B494,SEARCH(" ",DM!B494,1) + 1,LEN(DM!B494))</f>
        <v>ALI</v>
      </c>
      <c r="C31" t="str">
        <f t="shared" si="0"/>
        <v>ASIM ALI</v>
      </c>
    </row>
    <row r="32" spans="1:3" x14ac:dyDescent="0.25">
      <c r="A32" t="str">
        <f>LEFT(DM!B411,FIND(" ",DM!B411,1))</f>
        <v xml:space="preserve">ASTA </v>
      </c>
      <c r="B32" t="str">
        <f>MID(DM!B411,SEARCH(" ",DM!B411,1) + 1,LEN(DM!B411))</f>
        <v>DAVIDE</v>
      </c>
      <c r="C32" t="str">
        <f t="shared" si="0"/>
        <v>ASTA DAVIDE</v>
      </c>
    </row>
    <row r="33" spans="1:3" x14ac:dyDescent="0.25">
      <c r="A33" t="str">
        <f>LEFT(DM!B74,FIND(" ",DM!B74,1))</f>
        <v xml:space="preserve">AVIDANO </v>
      </c>
      <c r="B33" t="str">
        <f>MID(DM!B74,SEARCH(" ",DM!B74,1) + 1,LEN(DM!B74))</f>
        <v>FILIPPO LIVIO</v>
      </c>
      <c r="C33" t="str">
        <f t="shared" si="0"/>
        <v>AVIDANO FILIPPO LIVIO</v>
      </c>
    </row>
    <row r="34" spans="1:3" x14ac:dyDescent="0.25">
      <c r="A34" t="str">
        <f>LEFT(DM!B316,FIND(" ",DM!B316,1))</f>
        <v xml:space="preserve">BACCANARI </v>
      </c>
      <c r="B34" t="str">
        <f>MID(DM!B316,SEARCH(" ",DM!B316,1) + 1,LEN(DM!B316))</f>
        <v>TOMMASO</v>
      </c>
      <c r="C34" t="str">
        <f t="shared" si="0"/>
        <v>BACCANARI TOMMASO</v>
      </c>
    </row>
    <row r="35" spans="1:3" x14ac:dyDescent="0.25">
      <c r="A35" t="str">
        <f>LEFT(DM!B453,FIND(" ",DM!B453,1))</f>
        <v xml:space="preserve">BACCARIN </v>
      </c>
      <c r="B35" t="str">
        <f>MID(DM!B453,SEARCH(" ",DM!B453,1) + 1,LEN(DM!B453))</f>
        <v>ANDREA</v>
      </c>
      <c r="C35" t="str">
        <f t="shared" si="0"/>
        <v>BACCARIN ANDREA</v>
      </c>
    </row>
    <row r="36" spans="1:3" x14ac:dyDescent="0.25">
      <c r="A36" t="str">
        <f>LEFT(DM!B239,FIND(" ",DM!B239,1))</f>
        <v xml:space="preserve">BACHARI </v>
      </c>
      <c r="B36" t="str">
        <f>MID(DM!B239,SEARCH(" ",DM!B239,1) + 1,LEN(DM!B239))</f>
        <v>RIAD</v>
      </c>
      <c r="C36" t="str">
        <f t="shared" si="0"/>
        <v>BACHARI RIAD</v>
      </c>
    </row>
    <row r="37" spans="1:3" x14ac:dyDescent="0.25">
      <c r="A37" t="str">
        <f>LEFT(DM!B27,FIND(" ",DM!B27,1))</f>
        <v xml:space="preserve">BAILETTI </v>
      </c>
      <c r="B37" t="str">
        <f>MID(DM!B27,SEARCH(" ",DM!B27,1) + 1,LEN(DM!B27))</f>
        <v>GIANMARCO</v>
      </c>
      <c r="C37" t="str">
        <f t="shared" si="0"/>
        <v>BAILETTI GIANMARCO</v>
      </c>
    </row>
    <row r="38" spans="1:3" x14ac:dyDescent="0.25">
      <c r="A38" t="str">
        <f>LEFT(DM!B45,FIND(" ",DM!B45,1))</f>
        <v xml:space="preserve">BAILETTI </v>
      </c>
      <c r="B38" t="str">
        <f>MID(DM!B45,SEARCH(" ",DM!B45,1) + 1,LEN(DM!B45))</f>
        <v>MARCO</v>
      </c>
      <c r="C38" t="str">
        <f t="shared" si="0"/>
        <v>BAILETTI MARCO</v>
      </c>
    </row>
    <row r="39" spans="1:3" x14ac:dyDescent="0.25">
      <c r="A39" t="str">
        <f>LEFT(DM!B560,FIND(" ",DM!B560,1))</f>
        <v xml:space="preserve">BALACHANDRAN </v>
      </c>
      <c r="B39" t="str">
        <f>MID(DM!B560,SEARCH(" ",DM!B560,1) + 1,LEN(DM!B560))</f>
        <v>ANISHKUMAR</v>
      </c>
      <c r="C39" t="str">
        <f t="shared" si="0"/>
        <v>BALACHANDRAN ANISHKUMAR</v>
      </c>
    </row>
    <row r="40" spans="1:3" x14ac:dyDescent="0.25">
      <c r="A40" t="str">
        <f>LEFT(DM!B542,FIND(" ",DM!B542,1))</f>
        <v xml:space="preserve">BALDUZZO </v>
      </c>
      <c r="B40" t="str">
        <f>MID(DM!B542,SEARCH(" ",DM!B542,1) + 1,LEN(DM!B542))</f>
        <v>UMBERTO</v>
      </c>
      <c r="C40" t="str">
        <f t="shared" si="0"/>
        <v>BALDUZZO UMBERTO</v>
      </c>
    </row>
    <row r="41" spans="1:3" x14ac:dyDescent="0.25">
      <c r="A41" t="str">
        <f>LEFT(DM!B385,FIND(" ",DM!B385,1))</f>
        <v xml:space="preserve">BALLABENI </v>
      </c>
      <c r="B41" t="str">
        <f>MID(DM!B385,SEARCH(" ",DM!B385,1) + 1,LEN(DM!B385))</f>
        <v>LUCA</v>
      </c>
      <c r="C41" t="str">
        <f t="shared" si="0"/>
        <v>BALLABENI LUCA</v>
      </c>
    </row>
    <row r="42" spans="1:3" x14ac:dyDescent="0.25">
      <c r="A42" t="str">
        <f>LEFT(DM!B763,FIND(" ",DM!B763,1))</f>
        <v xml:space="preserve">BALLABIO </v>
      </c>
      <c r="B42" t="str">
        <f>MID(DM!B763,SEARCH(" ",DM!B763,1) + 1,LEN(DM!B763))</f>
        <v>FABIO</v>
      </c>
      <c r="C42" t="str">
        <f t="shared" si="0"/>
        <v>BALLABIO FABIO</v>
      </c>
    </row>
    <row r="43" spans="1:3" x14ac:dyDescent="0.25">
      <c r="A43" t="str">
        <f>LEFT(DM!B89,FIND(" ",DM!B89,1))</f>
        <v xml:space="preserve">BAO </v>
      </c>
      <c r="B43" t="str">
        <f>MID(DM!B89,SEARCH(" ",DM!B89,1) + 1,LEN(DM!B89))</f>
        <v>LORENZO</v>
      </c>
      <c r="C43" t="str">
        <f t="shared" si="0"/>
        <v>BAO LORENZO</v>
      </c>
    </row>
    <row r="44" spans="1:3" x14ac:dyDescent="0.25">
      <c r="A44" t="str">
        <f>LEFT(DM!B131,FIND(" ",DM!B131,1))</f>
        <v xml:space="preserve">BARONI </v>
      </c>
      <c r="B44" t="str">
        <f>MID(DM!B131,SEARCH(" ",DM!B131,1) + 1,LEN(DM!B131))</f>
        <v>CRISTIAN</v>
      </c>
      <c r="C44" t="str">
        <f t="shared" si="0"/>
        <v>BARONI CRISTIAN</v>
      </c>
    </row>
    <row r="45" spans="1:3" x14ac:dyDescent="0.25">
      <c r="A45" t="str">
        <f>LEFT(DM!B19,FIND(" ",DM!B19,1))</f>
        <v xml:space="preserve">BARONI </v>
      </c>
      <c r="B45" t="str">
        <f>MID(DM!B19,SEARCH(" ",DM!B19,1) + 1,LEN(DM!B19))</f>
        <v>ENRICO</v>
      </c>
      <c r="C45" t="str">
        <f t="shared" si="0"/>
        <v>BARONI ENRICO</v>
      </c>
    </row>
    <row r="46" spans="1:3" x14ac:dyDescent="0.25">
      <c r="A46" t="str">
        <f>LEFT(DM!B33,FIND(" ",DM!B33,1))</f>
        <v xml:space="preserve">BARONI </v>
      </c>
      <c r="B46" t="str">
        <f>MID(DM!B33,SEARCH(" ",DM!B33,1) + 1,LEN(DM!B33))</f>
        <v>MARCO</v>
      </c>
      <c r="C46" t="str">
        <f t="shared" si="0"/>
        <v>BARONI MARCO</v>
      </c>
    </row>
    <row r="47" spans="1:3" x14ac:dyDescent="0.25">
      <c r="A47" t="str">
        <f>LEFT(DM!B118,FIND(" ",DM!B118,1))</f>
        <v xml:space="preserve">BARONI </v>
      </c>
      <c r="B47" t="str">
        <f>MID(DM!B118,SEARCH(" ",DM!B118,1) + 1,LEN(DM!B118))</f>
        <v>STEFANO</v>
      </c>
      <c r="C47" t="str">
        <f t="shared" si="0"/>
        <v>BARONI STEFANO</v>
      </c>
    </row>
    <row r="48" spans="1:3" x14ac:dyDescent="0.25">
      <c r="A48" t="str">
        <f>LEFT(DM!B360,FIND(" ",DM!B360,1))</f>
        <v xml:space="preserve">BAROZZI </v>
      </c>
      <c r="B48" t="str">
        <f>MID(DM!B360,SEARCH(" ",DM!B360,1) + 1,LEN(DM!B360))</f>
        <v>ROBERTO</v>
      </c>
      <c r="C48" t="str">
        <f t="shared" si="0"/>
        <v>BAROZZI ROBERTO</v>
      </c>
    </row>
    <row r="49" spans="1:3" x14ac:dyDescent="0.25">
      <c r="A49" t="str">
        <f>LEFT(DM!B71,FIND(" ",DM!B71,1))</f>
        <v xml:space="preserve">BARTHELEMY </v>
      </c>
      <c r="B49" t="str">
        <f>MID(DM!B71,SEARCH(" ",DM!B71,1) + 1,LEN(DM!B71))</f>
        <v>MARCO</v>
      </c>
      <c r="C49" t="str">
        <f t="shared" si="0"/>
        <v>BARTHELEMY MARCO</v>
      </c>
    </row>
    <row r="50" spans="1:3" x14ac:dyDescent="0.25">
      <c r="A50" t="str">
        <f>LEFT(DM!B550,FIND(" ",DM!B550,1))</f>
        <v xml:space="preserve">BASUINO </v>
      </c>
      <c r="B50" t="str">
        <f>MID(DM!B550,SEARCH(" ",DM!B550,1) + 1,LEN(DM!B550))</f>
        <v>SEBASTIAN</v>
      </c>
      <c r="C50" t="str">
        <f t="shared" si="0"/>
        <v>BASUINO SEBASTIAN</v>
      </c>
    </row>
    <row r="51" spans="1:3" x14ac:dyDescent="0.25">
      <c r="A51" t="str">
        <f>LEFT(DM!B731,FIND(" ",DM!B731,1))</f>
        <v xml:space="preserve">BATISTA </v>
      </c>
      <c r="B51" t="str">
        <f>MID(DM!B731,SEARCH(" ",DM!B731,1) + 1,LEN(DM!B731))</f>
        <v>MANUEL</v>
      </c>
      <c r="C51" t="str">
        <f t="shared" si="0"/>
        <v>BATISTA MANUEL</v>
      </c>
    </row>
    <row r="52" spans="1:3" x14ac:dyDescent="0.25">
      <c r="A52" t="str">
        <f>LEFT(DM!B25,FIND(" ",DM!B25,1))</f>
        <v xml:space="preserve">BATTAGLINO </v>
      </c>
      <c r="B52" t="str">
        <f>MID(DM!B25,SEARCH(" ",DM!B25,1) + 1,LEN(DM!B25))</f>
        <v>GIACOMO</v>
      </c>
      <c r="C52" t="str">
        <f t="shared" si="0"/>
        <v>BATTAGLINO GIACOMO</v>
      </c>
    </row>
    <row r="53" spans="1:3" x14ac:dyDescent="0.25">
      <c r="A53" t="str">
        <f>LEFT(DM!B86,FIND(" ",DM!B86,1))</f>
        <v xml:space="preserve">BELLAZZI </v>
      </c>
      <c r="B53" t="str">
        <f>MID(DM!B86,SEARCH(" ",DM!B86,1) + 1,LEN(DM!B86))</f>
        <v>LUCA TOBIAS</v>
      </c>
      <c r="C53" t="str">
        <f t="shared" si="0"/>
        <v>BELLAZZI LUCA TOBIAS</v>
      </c>
    </row>
    <row r="54" spans="1:3" x14ac:dyDescent="0.25">
      <c r="A54" t="str">
        <f>LEFT(DM!B547,FIND(" ",DM!B547,1))</f>
        <v xml:space="preserve">BELLOTTO </v>
      </c>
      <c r="B54" t="str">
        <f>MID(DM!B547,SEARCH(" ",DM!B547,1) + 1,LEN(DM!B547))</f>
        <v>FEDERICO</v>
      </c>
      <c r="C54" t="str">
        <f t="shared" si="0"/>
        <v>BELLOTTO FEDERICO</v>
      </c>
    </row>
    <row r="55" spans="1:3" x14ac:dyDescent="0.25">
      <c r="A55" t="str">
        <f>LEFT(DM!B121,FIND(" ",DM!B121,1))</f>
        <v xml:space="preserve">BELLUCCI </v>
      </c>
      <c r="B55" t="str">
        <f>MID(DM!B121,SEARCH(" ",DM!B121,1) + 1,LEN(DM!B121))</f>
        <v>MATTEO</v>
      </c>
      <c r="C55" t="str">
        <f t="shared" si="0"/>
        <v>BELLUCCI MATTEO</v>
      </c>
    </row>
    <row r="56" spans="1:3" x14ac:dyDescent="0.25">
      <c r="A56" t="str">
        <f>LEFT(DM!B626,FIND(" ",DM!B626,1))</f>
        <v xml:space="preserve">BELVEDERE </v>
      </c>
      <c r="B56" t="str">
        <f>MID(DM!B626,SEARCH(" ",DM!B626,1) + 1,LEN(DM!B626))</f>
        <v>MATTEO</v>
      </c>
      <c r="C56" t="str">
        <f t="shared" si="0"/>
        <v>BELVEDERE MATTEO</v>
      </c>
    </row>
    <row r="57" spans="1:3" x14ac:dyDescent="0.25">
      <c r="A57" t="str">
        <f>LEFT(DM!B421,FIND(" ",DM!B421,1))</f>
        <v xml:space="preserve">BENDA </v>
      </c>
      <c r="B57" t="str">
        <f>MID(DM!B421,SEARCH(" ",DM!B421,1) + 1,LEN(DM!B421))</f>
        <v>FILIPPO</v>
      </c>
      <c r="C57" t="str">
        <f t="shared" si="0"/>
        <v>BENDA FILIPPO</v>
      </c>
    </row>
    <row r="58" spans="1:3" x14ac:dyDescent="0.25">
      <c r="A58" t="str">
        <f>LEFT(DM!B47,FIND(" ",DM!B47,1))</f>
        <v xml:space="preserve">BENEDETTI </v>
      </c>
      <c r="B58" t="str">
        <f>MID(DM!B47,SEARCH(" ",DM!B47,1) + 1,LEN(DM!B47))</f>
        <v>JACOPO</v>
      </c>
      <c r="C58" t="str">
        <f t="shared" si="0"/>
        <v>BENEDETTI JACOPO</v>
      </c>
    </row>
    <row r="59" spans="1:3" x14ac:dyDescent="0.25">
      <c r="A59" t="str">
        <f>LEFT(DM!B568,FIND(" ",DM!B568,1))</f>
        <v xml:space="preserve">BENINCASA </v>
      </c>
      <c r="B59" t="str">
        <f>MID(DM!B568,SEARCH(" ",DM!B568,1) + 1,LEN(DM!B568))</f>
        <v>MARIO</v>
      </c>
      <c r="C59" t="str">
        <f t="shared" si="0"/>
        <v>BENINCASA MARIO</v>
      </c>
    </row>
    <row r="60" spans="1:3" x14ac:dyDescent="0.25">
      <c r="A60" t="str">
        <f>LEFT(DM!B132,FIND(" ",DM!B132,1))</f>
        <v xml:space="preserve">BERARDI </v>
      </c>
      <c r="B60" t="str">
        <f>MID(DM!B132,SEARCH(" ",DM!B132,1) + 1,LEN(DM!B132))</f>
        <v>DANIELE</v>
      </c>
      <c r="C60" t="str">
        <f t="shared" si="0"/>
        <v>BERARDI DANIELE</v>
      </c>
    </row>
    <row r="61" spans="1:3" x14ac:dyDescent="0.25">
      <c r="A61" t="str">
        <f>LEFT(DM!B589,FIND(" ",DM!B589,1))</f>
        <v xml:space="preserve">BERGANTON </v>
      </c>
      <c r="B61" t="str">
        <f>MID(DM!B589,SEARCH(" ",DM!B589,1) + 1,LEN(DM!B589))</f>
        <v>FILIPPO</v>
      </c>
      <c r="C61" t="str">
        <f t="shared" si="0"/>
        <v>BERGANTON FILIPPO</v>
      </c>
    </row>
    <row r="62" spans="1:3" x14ac:dyDescent="0.25">
      <c r="A62" t="str">
        <f>LEFT(DM!B102,FIND(" ",DM!B102,1))</f>
        <v xml:space="preserve">BERNARDI </v>
      </c>
      <c r="B62" t="str">
        <f>MID(DM!B102,SEARCH(" ",DM!B102,1) + 1,LEN(DM!B102))</f>
        <v>JACOPO</v>
      </c>
      <c r="C62" t="str">
        <f t="shared" si="0"/>
        <v>BERNARDI JACOPO</v>
      </c>
    </row>
    <row r="63" spans="1:3" x14ac:dyDescent="0.25">
      <c r="A63" t="str">
        <f>LEFT(DM!B577,FIND(" ",DM!B577,1))</f>
        <v xml:space="preserve">BERTOLOTTI </v>
      </c>
      <c r="B63" t="str">
        <f>MID(DM!B577,SEARCH(" ",DM!B577,1) + 1,LEN(DM!B577))</f>
        <v>PIETRO</v>
      </c>
      <c r="C63" t="str">
        <f t="shared" si="0"/>
        <v>BERTOLOTTI PIETRO</v>
      </c>
    </row>
    <row r="64" spans="1:3" x14ac:dyDescent="0.25">
      <c r="A64" t="str">
        <f>LEFT(DM!B591,FIND(" ",DM!B591,1))</f>
        <v xml:space="preserve">BETTILI </v>
      </c>
      <c r="B64" t="str">
        <f>MID(DM!B591,SEARCH(" ",DM!B591,1) + 1,LEN(DM!B591))</f>
        <v>MICHAEL</v>
      </c>
      <c r="C64" t="str">
        <f t="shared" si="0"/>
        <v>BETTILI MICHAEL</v>
      </c>
    </row>
    <row r="65" spans="1:3" x14ac:dyDescent="0.25">
      <c r="A65" t="str">
        <f>LEFT(DM!B590,FIND(" ",DM!B590,1))</f>
        <v xml:space="preserve">BETTILI </v>
      </c>
      <c r="B65" t="str">
        <f>MID(DM!B590,SEARCH(" ",DM!B590,1) + 1,LEN(DM!B590))</f>
        <v>NICHOLAS</v>
      </c>
      <c r="C65" t="str">
        <f t="shared" si="0"/>
        <v>BETTILI NICHOLAS</v>
      </c>
    </row>
    <row r="66" spans="1:3" x14ac:dyDescent="0.25">
      <c r="A66" t="str">
        <f>LEFT(DM!B772,FIND(" ",DM!B772,1))</f>
        <v xml:space="preserve">BETTONI </v>
      </c>
      <c r="B66" t="str">
        <f>MID(DM!B772,SEARCH(" ",DM!B772,1) + 1,LEN(DM!B772))</f>
        <v>FLAVIO</v>
      </c>
      <c r="C66" t="str">
        <f t="shared" ref="C66:C129" si="1">A66 &amp; B66</f>
        <v>BETTONI FLAVIO</v>
      </c>
    </row>
    <row r="67" spans="1:3" x14ac:dyDescent="0.25">
      <c r="A67" t="str">
        <f>LEFT(DM!B326,FIND(" ",DM!B326,1))</f>
        <v xml:space="preserve">BEVILACQUA </v>
      </c>
      <c r="B67" t="str">
        <f>MID(DM!B326,SEARCH(" ",DM!B326,1) + 1,LEN(DM!B326))</f>
        <v>CRISTIANO</v>
      </c>
      <c r="C67" t="str">
        <f t="shared" si="1"/>
        <v>BEVILACQUA CRISTIANO</v>
      </c>
    </row>
    <row r="68" spans="1:3" x14ac:dyDescent="0.25">
      <c r="A68" t="str">
        <f>LEFT(DM!B726,FIND(" ",DM!B726,1))</f>
        <v xml:space="preserve">BHANGU </v>
      </c>
      <c r="B68" t="str">
        <f>MID(DM!B726,SEARCH(" ",DM!B726,1) + 1,LEN(DM!B726))</f>
        <v>PAVITTAR</v>
      </c>
      <c r="C68" t="str">
        <f t="shared" si="1"/>
        <v>BHANGU PAVITTAR</v>
      </c>
    </row>
    <row r="69" spans="1:3" x14ac:dyDescent="0.25">
      <c r="A69" t="str">
        <f>LEFT(DM!B38,FIND(" ",DM!B38,1))</f>
        <v xml:space="preserve">BIAGIOLI </v>
      </c>
      <c r="B69" t="str">
        <f>MID(DM!B38,SEARCH(" ",DM!B38,1) + 1,LEN(DM!B38))</f>
        <v>RICCARDO</v>
      </c>
      <c r="C69" t="str">
        <f t="shared" si="1"/>
        <v>BIAGIOLI RICCARDO</v>
      </c>
    </row>
    <row r="70" spans="1:3" x14ac:dyDescent="0.25">
      <c r="A70" t="str">
        <f>LEFT(DM!B111,FIND(" ",DM!B111,1))</f>
        <v xml:space="preserve">BIANCHI </v>
      </c>
      <c r="B70" t="str">
        <f>MID(DM!B111,SEARCH(" ",DM!B111,1) + 1,LEN(DM!B111))</f>
        <v>ALEX</v>
      </c>
      <c r="C70" t="str">
        <f t="shared" si="1"/>
        <v>BIANCHI ALEX</v>
      </c>
    </row>
    <row r="71" spans="1:3" x14ac:dyDescent="0.25">
      <c r="A71" t="str">
        <f>LEFT(DM!B331,FIND(" ",DM!B331,1))</f>
        <v xml:space="preserve">BIANCHI </v>
      </c>
      <c r="B71" t="str">
        <f>MID(DM!B331,SEARCH(" ",DM!B331,1) + 1,LEN(DM!B331))</f>
        <v>FEDERICO</v>
      </c>
      <c r="C71" t="str">
        <f t="shared" si="1"/>
        <v>BIANCHI FEDERICO</v>
      </c>
    </row>
    <row r="72" spans="1:3" x14ac:dyDescent="0.25">
      <c r="A72" t="str">
        <f>LEFT(DM!B587,FIND(" ",DM!B587,1))</f>
        <v xml:space="preserve">BIANCHI </v>
      </c>
      <c r="B72" t="str">
        <f>MID(DM!B587,SEARCH(" ",DM!B587,1) + 1,LEN(DM!B587))</f>
        <v>FILIPPO</v>
      </c>
      <c r="C72" t="str">
        <f t="shared" si="1"/>
        <v>BIANCHI FILIPPO</v>
      </c>
    </row>
    <row r="73" spans="1:3" x14ac:dyDescent="0.25">
      <c r="A73" t="str">
        <f>LEFT(DM!B61,FIND(" ",DM!B61,1))</f>
        <v xml:space="preserve">BIANCHI </v>
      </c>
      <c r="B73" t="str">
        <f>MID(DM!B61,SEARCH(" ",DM!B61,1) + 1,LEN(DM!B61))</f>
        <v>THOMAS</v>
      </c>
      <c r="C73" t="str">
        <f t="shared" si="1"/>
        <v>BIANCHI THOMAS</v>
      </c>
    </row>
    <row r="74" spans="1:3" x14ac:dyDescent="0.25">
      <c r="A74" t="str">
        <f>LEFT(DM!B709,FIND(" ",DM!B709,1))</f>
        <v xml:space="preserve">BIRRO </v>
      </c>
      <c r="B74" t="str">
        <f>MID(DM!B709,SEARCH(" ",DM!B709,1) + 1,LEN(DM!B709))</f>
        <v>NICOLA</v>
      </c>
      <c r="C74" t="str">
        <f t="shared" si="1"/>
        <v>BIRRO NICOLA</v>
      </c>
    </row>
    <row r="75" spans="1:3" x14ac:dyDescent="0.25">
      <c r="A75" t="str">
        <f>LEFT(DM!B612,FIND(" ",DM!B612,1))</f>
        <v xml:space="preserve">BISCONTI </v>
      </c>
      <c r="B75" t="str">
        <f>MID(DM!B612,SEARCH(" ",DM!B612,1) + 1,LEN(DM!B612))</f>
        <v>FRANCESCO</v>
      </c>
      <c r="C75" t="str">
        <f t="shared" si="1"/>
        <v>BISCONTI FRANCESCO</v>
      </c>
    </row>
    <row r="76" spans="1:3" x14ac:dyDescent="0.25">
      <c r="A76" t="str">
        <f>LEFT(DM!B776,FIND(" ",DM!B776,1))</f>
        <v xml:space="preserve">BISIOLI </v>
      </c>
      <c r="B76" t="str">
        <f>MID(DM!B776,SEARCH(" ",DM!B776,1) + 1,LEN(DM!B776))</f>
        <v>DARIO</v>
      </c>
      <c r="C76" t="str">
        <f t="shared" si="1"/>
        <v>BISIOLI DARIO</v>
      </c>
    </row>
    <row r="77" spans="1:3" x14ac:dyDescent="0.25">
      <c r="A77" t="str">
        <f>LEFT(DM!B300,FIND(" ",DM!B300,1))</f>
        <v xml:space="preserve">BITETTI </v>
      </c>
      <c r="B77" t="str">
        <f>MID(DM!B300,SEARCH(" ",DM!B300,1) + 1,LEN(DM!B300))</f>
        <v>ROCCANGELO</v>
      </c>
      <c r="C77" t="str">
        <f t="shared" si="1"/>
        <v>BITETTI ROCCANGELO</v>
      </c>
    </row>
    <row r="78" spans="1:3" x14ac:dyDescent="0.25">
      <c r="A78" t="str">
        <f>LEFT(DM!B410,FIND(" ",DM!B410,1))</f>
        <v xml:space="preserve">BONANDRINI </v>
      </c>
      <c r="B78" t="str">
        <f>MID(DM!B410,SEARCH(" ",DM!B410,1) + 1,LEN(DM!B410))</f>
        <v>DAVIDE</v>
      </c>
      <c r="C78" t="str">
        <f t="shared" si="1"/>
        <v>BONANDRINI DAVIDE</v>
      </c>
    </row>
    <row r="79" spans="1:3" x14ac:dyDescent="0.25">
      <c r="A79" t="str">
        <f>LEFT(DM!B756,FIND(" ",DM!B756,1))</f>
        <v xml:space="preserve">BONELLI </v>
      </c>
      <c r="B79" t="str">
        <f>MID(DM!B756,SEARCH(" ",DM!B756,1) + 1,LEN(DM!B756))</f>
        <v>DARIO</v>
      </c>
      <c r="C79" t="str">
        <f t="shared" si="1"/>
        <v>BONELLI DARIO</v>
      </c>
    </row>
    <row r="80" spans="1:3" x14ac:dyDescent="0.25">
      <c r="A80" t="str">
        <f>LEFT(DM!B489,FIND(" ",DM!B489,1))</f>
        <v xml:space="preserve">BONGERMINO </v>
      </c>
      <c r="B80" t="str">
        <f>MID(DM!B489,SEARCH(" ",DM!B489,1) + 1,LEN(DM!B489))</f>
        <v>COSIMO</v>
      </c>
      <c r="C80" t="str">
        <f t="shared" si="1"/>
        <v>BONGERMINO COSIMO</v>
      </c>
    </row>
    <row r="81" spans="1:3" x14ac:dyDescent="0.25">
      <c r="A81" t="str">
        <f>LEFT(DM!B490,FIND(" ",DM!B490,1))</f>
        <v xml:space="preserve">BONGERMINO </v>
      </c>
      <c r="B81" t="str">
        <f>MID(DM!B490,SEARCH(" ",DM!B490,1) + 1,LEN(DM!B490))</f>
        <v>GIUSEPPE</v>
      </c>
      <c r="C81" t="str">
        <f t="shared" si="1"/>
        <v>BONGERMINO GIUSEPPE</v>
      </c>
    </row>
    <row r="82" spans="1:3" x14ac:dyDescent="0.25">
      <c r="A82" t="str">
        <f>LEFT(DM!B564,FIND(" ",DM!B564,1))</f>
        <v xml:space="preserve">BONINO </v>
      </c>
      <c r="B82" t="str">
        <f>MID(DM!B564,SEARCH(" ",DM!B564,1) + 1,LEN(DM!B564))</f>
        <v>MARCO</v>
      </c>
      <c r="C82" t="str">
        <f t="shared" si="1"/>
        <v>BONINO MARCO</v>
      </c>
    </row>
    <row r="83" spans="1:3" x14ac:dyDescent="0.25">
      <c r="A83" t="str">
        <f>LEFT(DM!B310,FIND(" ",DM!B310,1))</f>
        <v xml:space="preserve">BORDINI </v>
      </c>
      <c r="B83" t="str">
        <f>MID(DM!B310,SEARCH(" ",DM!B310,1) + 1,LEN(DM!B310))</f>
        <v>CHRISTIAN</v>
      </c>
      <c r="C83" t="str">
        <f t="shared" si="1"/>
        <v>BORDINI CHRISTIAN</v>
      </c>
    </row>
    <row r="84" spans="1:3" x14ac:dyDescent="0.25">
      <c r="A84" t="str">
        <f>LEFT(DM!B553,FIND(" ",DM!B553,1))</f>
        <v xml:space="preserve">BORGOGNO </v>
      </c>
      <c r="B84" t="str">
        <f>MID(DM!B553,SEARCH(" ",DM!B553,1) + 1,LEN(DM!B553))</f>
        <v>NICOLÒ</v>
      </c>
      <c r="C84" t="str">
        <f t="shared" si="1"/>
        <v>BORGOGNO NICOLÒ</v>
      </c>
    </row>
    <row r="85" spans="1:3" x14ac:dyDescent="0.25">
      <c r="A85" t="str">
        <f>LEFT(DM!B505,FIND(" ",DM!B505,1))</f>
        <v xml:space="preserve">BORRATA </v>
      </c>
      <c r="B85" t="str">
        <f>MID(DM!B505,SEARCH(" ",DM!B505,1) + 1,LEN(DM!B505))</f>
        <v>DIEGO</v>
      </c>
      <c r="C85" t="str">
        <f t="shared" si="1"/>
        <v>BORRATA DIEGO</v>
      </c>
    </row>
    <row r="86" spans="1:3" x14ac:dyDescent="0.25">
      <c r="A86" t="str">
        <f>LEFT(DM!B717,FIND(" ",DM!B717,1))</f>
        <v xml:space="preserve">BORSA </v>
      </c>
      <c r="B86" t="str">
        <f>MID(DM!B717,SEARCH(" ",DM!B717,1) + 1,LEN(DM!B717))</f>
        <v>CRISTIANO</v>
      </c>
      <c r="C86" t="str">
        <f t="shared" si="1"/>
        <v>BORSA CRISTIANO</v>
      </c>
    </row>
    <row r="87" spans="1:3" x14ac:dyDescent="0.25">
      <c r="A87" t="str">
        <f>LEFT(DM!B595,FIND(" ",DM!B595,1))</f>
        <v xml:space="preserve">BOSCOLO </v>
      </c>
      <c r="B87" t="str">
        <f>MID(DM!B595,SEARCH(" ",DM!B595,1) + 1,LEN(DM!B595))</f>
        <v>NALE MAURO</v>
      </c>
      <c r="C87" t="str">
        <f t="shared" si="1"/>
        <v>BOSCOLO NALE MAURO</v>
      </c>
    </row>
    <row r="88" spans="1:3" x14ac:dyDescent="0.25">
      <c r="A88" t="str">
        <f>LEFT(DM!B124,FIND(" ",DM!B124,1))</f>
        <v xml:space="preserve">BOSIO </v>
      </c>
      <c r="B88" t="str">
        <f>MID(DM!B124,SEARCH(" ",DM!B124,1) + 1,LEN(DM!B124))</f>
        <v>RICCARDO</v>
      </c>
      <c r="C88" t="str">
        <f t="shared" si="1"/>
        <v>BOSIO RICCARDO</v>
      </c>
    </row>
    <row r="89" spans="1:3" x14ac:dyDescent="0.25">
      <c r="A89" t="str">
        <f>LEFT(DM!B301,FIND(" ",DM!B301,1))</f>
        <v xml:space="preserve">BOTTINO </v>
      </c>
      <c r="B89" t="str">
        <f>MID(DM!B301,SEARCH(" ",DM!B301,1) + 1,LEN(DM!B301))</f>
        <v>ALBERTO</v>
      </c>
      <c r="C89" t="str">
        <f t="shared" si="1"/>
        <v>BOTTINO ALBERTO</v>
      </c>
    </row>
    <row r="90" spans="1:3" x14ac:dyDescent="0.25">
      <c r="A90" t="str">
        <f>LEFT(DM!B321,FIND(" ",DM!B321,1))</f>
        <v xml:space="preserve">BOTTINO </v>
      </c>
      <c r="B90" t="str">
        <f>MID(DM!B321,SEARCH(" ",DM!B321,1) + 1,LEN(DM!B321))</f>
        <v>SIMONE</v>
      </c>
      <c r="C90" t="str">
        <f t="shared" si="1"/>
        <v>BOTTINO SIMONE</v>
      </c>
    </row>
    <row r="91" spans="1:3" x14ac:dyDescent="0.25">
      <c r="A91" t="str">
        <f>LEFT(DM!B332,FIND(" ",DM!B332,1))</f>
        <v xml:space="preserve">BRUSEGHINI </v>
      </c>
      <c r="B91" t="str">
        <f>MID(DM!B332,SEARCH(" ",DM!B332,1) + 1,LEN(DM!B332))</f>
        <v>FRANCESCO</v>
      </c>
      <c r="C91" t="str">
        <f t="shared" si="1"/>
        <v>BRUSEGHINI FRANCESCO</v>
      </c>
    </row>
    <row r="92" spans="1:3" x14ac:dyDescent="0.25">
      <c r="A92" t="str">
        <f>LEFT(DM!B261,FIND(" ",DM!B261,1))</f>
        <v xml:space="preserve">BRUZZONE </v>
      </c>
      <c r="B92" t="str">
        <f>MID(DM!B261,SEARCH(" ",DM!B261,1) + 1,LEN(DM!B261))</f>
        <v>ALESSANDRO</v>
      </c>
      <c r="C92" t="str">
        <f t="shared" si="1"/>
        <v>BRUZZONE ALESSANDRO</v>
      </c>
    </row>
    <row r="93" spans="1:3" x14ac:dyDescent="0.25">
      <c r="A93" t="str">
        <f>LEFT(DM!B374,FIND(" ",DM!B374,1))</f>
        <v xml:space="preserve">BUCARI </v>
      </c>
      <c r="B93" t="str">
        <f>MID(DM!B374,SEARCH(" ",DM!B374,1) + 1,LEN(DM!B374))</f>
        <v>MICHELE</v>
      </c>
      <c r="C93" t="str">
        <f t="shared" si="1"/>
        <v>BUCARI MICHELE</v>
      </c>
    </row>
    <row r="94" spans="1:3" x14ac:dyDescent="0.25">
      <c r="A94" t="str">
        <f>LEFT(DM!B643,FIND(" ",DM!B643,1))</f>
        <v xml:space="preserve">BUFFONE </v>
      </c>
      <c r="B94" t="str">
        <f>MID(DM!B643,SEARCH(" ",DM!B643,1) + 1,LEN(DM!B643))</f>
        <v>MATTIA</v>
      </c>
      <c r="C94" t="str">
        <f t="shared" si="1"/>
        <v>BUFFONE MATTIA</v>
      </c>
    </row>
    <row r="95" spans="1:3" x14ac:dyDescent="0.25">
      <c r="A95" t="str">
        <f>LEFT(DM!B81,FIND(" ",DM!B81,1))</f>
        <v xml:space="preserve">BURATTI </v>
      </c>
      <c r="B95" t="str">
        <f>MID(DM!B81,SEARCH(" ",DM!B81,1) + 1,LEN(DM!B81))</f>
        <v>FELIX</v>
      </c>
      <c r="C95" t="str">
        <f t="shared" si="1"/>
        <v>BURATTI FELIX</v>
      </c>
    </row>
    <row r="96" spans="1:3" x14ac:dyDescent="0.25">
      <c r="A96" t="str">
        <f>LEFT(DM!B452,FIND(" ",DM!B452,1))</f>
        <v xml:space="preserve">BURATTI </v>
      </c>
      <c r="B96" t="str">
        <f>MID(DM!B452,SEARCH(" ",DM!B452,1) + 1,LEN(DM!B452))</f>
        <v>JONAS</v>
      </c>
      <c r="C96" t="str">
        <f t="shared" si="1"/>
        <v>BURATTI JONAS</v>
      </c>
    </row>
    <row r="97" spans="1:3" x14ac:dyDescent="0.25">
      <c r="A97" t="str">
        <f>LEFT(DM!B629,FIND(" ",DM!B629,1))</f>
        <v xml:space="preserve">BUSATO </v>
      </c>
      <c r="B97" t="str">
        <f>MID(DM!B629,SEARCH(" ",DM!B629,1) + 1,LEN(DM!B629))</f>
        <v>DIEGO</v>
      </c>
      <c r="C97" t="str">
        <f t="shared" si="1"/>
        <v>BUSATO DIEGO</v>
      </c>
    </row>
    <row r="98" spans="1:3" x14ac:dyDescent="0.25">
      <c r="A98" t="str">
        <f>LEFT(DM!B713,FIND(" ",DM!B713,1))</f>
        <v xml:space="preserve">CAFARELLI </v>
      </c>
      <c r="B98" t="str">
        <f>MID(DM!B713,SEARCH(" ",DM!B713,1) + 1,LEN(DM!B713))</f>
        <v>DAVIDE</v>
      </c>
      <c r="C98" t="str">
        <f t="shared" si="1"/>
        <v>CAFARELLI DAVIDE</v>
      </c>
    </row>
    <row r="99" spans="1:3" x14ac:dyDescent="0.25">
      <c r="A99" t="str">
        <f>LEFT(DM!B455,FIND(" ",DM!B455,1))</f>
        <v xml:space="preserve">CAI </v>
      </c>
      <c r="B99" t="str">
        <f>MID(DM!B455,SEARCH(" ",DM!B455,1) + 1,LEN(DM!B455))</f>
        <v>YI XIANG</v>
      </c>
      <c r="C99" t="str">
        <f t="shared" si="1"/>
        <v>CAI YI XIANG</v>
      </c>
    </row>
    <row r="100" spans="1:3" x14ac:dyDescent="0.25">
      <c r="A100" t="str">
        <f>LEFT(DM!B163,FIND(" ",DM!B163,1))</f>
        <v xml:space="preserve">CALANNA </v>
      </c>
      <c r="B100" t="str">
        <f>MID(DM!B163,SEARCH(" ",DM!B163,1) + 1,LEN(DM!B163))</f>
        <v>NICOLÒ FABRIZIO</v>
      </c>
      <c r="C100" t="str">
        <f t="shared" si="1"/>
        <v>CALANNA NICOLÒ FABRIZIO</v>
      </c>
    </row>
    <row r="101" spans="1:3" x14ac:dyDescent="0.25">
      <c r="A101" t="str">
        <f>LEFT(DM!B116,FIND(" ",DM!B116,1))</f>
        <v xml:space="preserve">CALDERARO </v>
      </c>
      <c r="B101" t="str">
        <f>MID(DM!B116,SEARCH(" ",DM!B116,1) + 1,LEN(DM!B116))</f>
        <v>VINCENZO MARIA</v>
      </c>
      <c r="C101" t="str">
        <f t="shared" si="1"/>
        <v>CALDERARO VINCENZO MARIA</v>
      </c>
    </row>
    <row r="102" spans="1:3" x14ac:dyDescent="0.25">
      <c r="A102" t="str">
        <f>LEFT(DM!B570,FIND(" ",DM!B570,1))</f>
        <v xml:space="preserve">CALDINI </v>
      </c>
      <c r="B102" t="str">
        <f>MID(DM!B570,SEARCH(" ",DM!B570,1) + 1,LEN(DM!B570))</f>
        <v>RICCARDO</v>
      </c>
      <c r="C102" t="str">
        <f t="shared" si="1"/>
        <v>CALDINI RICCARDO</v>
      </c>
    </row>
    <row r="103" spans="1:3" x14ac:dyDescent="0.25">
      <c r="A103" t="str">
        <f>LEFT(DM!B562,FIND(" ",DM!B562,1))</f>
        <v xml:space="preserve">CALEGARI </v>
      </c>
      <c r="B103" t="str">
        <f>MID(DM!B562,SEARCH(" ",DM!B562,1) + 1,LEN(DM!B562))</f>
        <v>STEFANO</v>
      </c>
      <c r="C103" t="str">
        <f t="shared" si="1"/>
        <v>CALEGARI STEFANO</v>
      </c>
    </row>
    <row r="104" spans="1:3" x14ac:dyDescent="0.25">
      <c r="A104" t="str">
        <f>LEFT(DM!B96,FIND(" ",DM!B96,1))</f>
        <v xml:space="preserve">CALI' </v>
      </c>
      <c r="B104" t="str">
        <f>MID(DM!B96,SEARCH(" ",DM!B96,1) + 1,LEN(DM!B96))</f>
        <v>EMANUELE</v>
      </c>
      <c r="C104" t="str">
        <f t="shared" si="1"/>
        <v>CALI' EMANUELE</v>
      </c>
    </row>
    <row r="105" spans="1:3" x14ac:dyDescent="0.25">
      <c r="A105" t="str">
        <f>LEFT(DM!B558,FIND(" ",DM!B558,1))</f>
        <v xml:space="preserve">CALZÀ </v>
      </c>
      <c r="B105" t="str">
        <f>MID(DM!B558,SEARCH(" ",DM!B558,1) + 1,LEN(DM!B558))</f>
        <v>FEDERICO</v>
      </c>
      <c r="C105" t="str">
        <f t="shared" si="1"/>
        <v>CALZÀ FEDERICO</v>
      </c>
    </row>
    <row r="106" spans="1:3" x14ac:dyDescent="0.25">
      <c r="A106" t="str">
        <f>LEFT(DM!B286,FIND(" ",DM!B286,1))</f>
        <v xml:space="preserve">CAMPUS </v>
      </c>
      <c r="B106" t="str">
        <f>MID(DM!B286,SEARCH(" ",DM!B286,1) + 1,LEN(DM!B286))</f>
        <v>FEDERICO</v>
      </c>
      <c r="C106" t="str">
        <f t="shared" si="1"/>
        <v>CAMPUS FEDERICO</v>
      </c>
    </row>
    <row r="107" spans="1:3" x14ac:dyDescent="0.25">
      <c r="A107" t="str">
        <f>LEFT(DM!B152,FIND(" ",DM!B152,1))</f>
        <v xml:space="preserve">CANAVERO </v>
      </c>
      <c r="B107" t="str">
        <f>MID(DM!B152,SEARCH(" ",DM!B152,1) + 1,LEN(DM!B152))</f>
        <v>LORENZO</v>
      </c>
      <c r="C107" t="str">
        <f t="shared" si="1"/>
        <v>CANAVERO LORENZO</v>
      </c>
    </row>
    <row r="108" spans="1:3" x14ac:dyDescent="0.25">
      <c r="A108" t="str">
        <f>LEFT(DM!B403,FIND(" ",DM!B403,1))</f>
        <v xml:space="preserve">CANNONE </v>
      </c>
      <c r="B108" t="str">
        <f>MID(DM!B403,SEARCH(" ",DM!B403,1) + 1,LEN(DM!B403))</f>
        <v>MATTEO</v>
      </c>
      <c r="C108" t="str">
        <f t="shared" si="1"/>
        <v>CANNONE MATTEO</v>
      </c>
    </row>
    <row r="109" spans="1:3" x14ac:dyDescent="0.25">
      <c r="A109" t="str">
        <f>LEFT(DM!B530,FIND(" ",DM!B530,1))</f>
        <v xml:space="preserve">CANONICI </v>
      </c>
      <c r="B109" t="str">
        <f>MID(DM!B530,SEARCH(" ",DM!B530,1) + 1,LEN(DM!B530))</f>
        <v>ALBERTO</v>
      </c>
      <c r="C109" t="str">
        <f t="shared" si="1"/>
        <v>CANONICI ALBERTO</v>
      </c>
    </row>
    <row r="110" spans="1:3" x14ac:dyDescent="0.25">
      <c r="A110" t="str">
        <f>LEFT(DM!B701,FIND(" ",DM!B701,1))</f>
        <v xml:space="preserve">CANU </v>
      </c>
      <c r="B110" t="str">
        <f>MID(DM!B701,SEARCH(" ",DM!B701,1) + 1,LEN(DM!B701))</f>
        <v>DANIEL</v>
      </c>
      <c r="C110" t="str">
        <f t="shared" si="1"/>
        <v>CANU DANIEL</v>
      </c>
    </row>
    <row r="111" spans="1:3" x14ac:dyDescent="0.25">
      <c r="A111" t="str">
        <f>LEFT(DM!B284,FIND(" ",DM!B284,1))</f>
        <v xml:space="preserve">CAPATI </v>
      </c>
      <c r="B111" t="str">
        <f>MID(DM!B284,SEARCH(" ",DM!B284,1) + 1,LEN(DM!B284))</f>
        <v>GINO</v>
      </c>
      <c r="C111" t="str">
        <f t="shared" si="1"/>
        <v>CAPATI GINO</v>
      </c>
    </row>
    <row r="112" spans="1:3" x14ac:dyDescent="0.25">
      <c r="A112" t="str">
        <f>LEFT(DM!B240,FIND(" ",DM!B240,1))</f>
        <v xml:space="preserve">CAPETTA </v>
      </c>
      <c r="B112" t="str">
        <f>MID(DM!B240,SEARCH(" ",DM!B240,1) + 1,LEN(DM!B240))</f>
        <v>PIETRO</v>
      </c>
      <c r="C112" t="str">
        <f t="shared" si="1"/>
        <v>CAPETTA PIETRO</v>
      </c>
    </row>
    <row r="113" spans="1:3" x14ac:dyDescent="0.25">
      <c r="A113" t="str">
        <f>LEFT(DM!B123,FIND(" ",DM!B123,1))</f>
        <v xml:space="preserve">CAPONIO </v>
      </c>
      <c r="B113" t="str">
        <f>MID(DM!B123,SEARCH(" ",DM!B123,1) + 1,LEN(DM!B123))</f>
        <v>ALESSANDRO</v>
      </c>
      <c r="C113" t="str">
        <f t="shared" si="1"/>
        <v>CAPONIO ALESSANDRO</v>
      </c>
    </row>
    <row r="114" spans="1:3" x14ac:dyDescent="0.25">
      <c r="A114" t="str">
        <f>LEFT(DM!B14,FIND(" ",DM!B14,1))</f>
        <v xml:space="preserve">CAPONIO </v>
      </c>
      <c r="B114" t="str">
        <f>MID(DM!B14,SEARCH(" ",DM!B14,1) + 1,LEN(DM!B14))</f>
        <v>FABIO</v>
      </c>
      <c r="C114" t="str">
        <f t="shared" si="1"/>
        <v>CAPONIO FABIO</v>
      </c>
    </row>
    <row r="115" spans="1:3" x14ac:dyDescent="0.25">
      <c r="A115" t="str">
        <f>LEFT(DM!B311,FIND(" ",DM!B311,1))</f>
        <v xml:space="preserve">CAPPELLA </v>
      </c>
      <c r="B115" t="str">
        <f>MID(DM!B311,SEARCH(" ",DM!B311,1) + 1,LEN(DM!B311))</f>
        <v>LUCA</v>
      </c>
      <c r="C115" t="str">
        <f t="shared" si="1"/>
        <v>CAPPELLA LUCA</v>
      </c>
    </row>
    <row r="116" spans="1:3" x14ac:dyDescent="0.25">
      <c r="A116" t="str">
        <f>LEFT(DM!B53,FIND(" ",DM!B53,1))</f>
        <v xml:space="preserve">CARACAUSI </v>
      </c>
      <c r="B116" t="str">
        <f>MID(DM!B53,SEARCH(" ",DM!B53,1) + 1,LEN(DM!B53))</f>
        <v>GIUSEPPE LUCA</v>
      </c>
      <c r="C116" t="str">
        <f t="shared" si="1"/>
        <v>CARACAUSI GIUSEPPE LUCA</v>
      </c>
    </row>
    <row r="117" spans="1:3" x14ac:dyDescent="0.25">
      <c r="A117" t="str">
        <f>LEFT(DM!B628,FIND(" ",DM!B628,1))</f>
        <v xml:space="preserve">CARCIOTTO </v>
      </c>
      <c r="B117" t="str">
        <f>MID(DM!B628,SEARCH(" ",DM!B628,1) + 1,LEN(DM!B628))</f>
        <v>ALESSANDRO</v>
      </c>
      <c r="C117" t="str">
        <f t="shared" si="1"/>
        <v>CARCIOTTO ALESSANDRO</v>
      </c>
    </row>
    <row r="118" spans="1:3" x14ac:dyDescent="0.25">
      <c r="A118" t="str">
        <f>LEFT(DM!B646,FIND(" ",DM!B646,1))</f>
        <v xml:space="preserve">CARCIOTTO </v>
      </c>
      <c r="B118" t="str">
        <f>MID(DM!B646,SEARCH(" ",DM!B646,1) + 1,LEN(DM!B646))</f>
        <v>SERGIO</v>
      </c>
      <c r="C118" t="str">
        <f t="shared" si="1"/>
        <v>CARCIOTTO SERGIO</v>
      </c>
    </row>
    <row r="119" spans="1:3" x14ac:dyDescent="0.25">
      <c r="A119" t="str">
        <f>LEFT(DM!B690,FIND(" ",DM!B690,1))</f>
        <v xml:space="preserve">CARENZA </v>
      </c>
      <c r="B119" t="str">
        <f>MID(DM!B690,SEARCH(" ",DM!B690,1) + 1,LEN(DM!B690))</f>
        <v>RAFFAELE</v>
      </c>
      <c r="C119" t="str">
        <f t="shared" si="1"/>
        <v>CARENZA RAFFAELE</v>
      </c>
    </row>
    <row r="120" spans="1:3" x14ac:dyDescent="0.25">
      <c r="A120" t="str">
        <f>LEFT(DM!B696,FIND(" ",DM!B696,1))</f>
        <v xml:space="preserve">CARENZA </v>
      </c>
      <c r="B120" t="str">
        <f>MID(DM!B696,SEARCH(" ",DM!B696,1) + 1,LEN(DM!B696))</f>
        <v>UMBERTO</v>
      </c>
      <c r="C120" t="str">
        <f t="shared" si="1"/>
        <v>CARENZA UMBERTO</v>
      </c>
    </row>
    <row r="121" spans="1:3" x14ac:dyDescent="0.25">
      <c r="A121" t="str">
        <f>LEFT(DM!B303,FIND(" ",DM!B303,1))</f>
        <v xml:space="preserve">CARERA </v>
      </c>
      <c r="B121" t="str">
        <f>MID(DM!B303,SEARCH(" ",DM!B303,1) + 1,LEN(DM!B303))</f>
        <v>MATTIA</v>
      </c>
      <c r="C121" t="str">
        <f t="shared" si="1"/>
        <v>CARERA MATTIA</v>
      </c>
    </row>
    <row r="122" spans="1:3" x14ac:dyDescent="0.25">
      <c r="A122" t="str">
        <f>LEFT(DM!B21,FIND(" ",DM!B21,1))</f>
        <v xml:space="preserve">CARLONE </v>
      </c>
      <c r="B122" t="str">
        <f>MID(DM!B21,SEARCH(" ",DM!B21,1) + 1,LEN(DM!B21))</f>
        <v>DANIELE</v>
      </c>
      <c r="C122" t="str">
        <f t="shared" si="1"/>
        <v>CARLONE DANIELE</v>
      </c>
    </row>
    <row r="123" spans="1:3" x14ac:dyDescent="0.25">
      <c r="A123" t="str">
        <f>LEFT(DM!B514,FIND(" ",DM!B514,1))</f>
        <v xml:space="preserve">CARRANO </v>
      </c>
      <c r="B123" t="str">
        <f>MID(DM!B514,SEARCH(" ",DM!B514,1) + 1,LEN(DM!B514))</f>
        <v>VITTORIO GIOVANNI</v>
      </c>
      <c r="C123" t="str">
        <f t="shared" si="1"/>
        <v>CARRANO VITTORIO GIOVANNI</v>
      </c>
    </row>
    <row r="124" spans="1:3" x14ac:dyDescent="0.25">
      <c r="A124" t="str">
        <f>LEFT(DM!B539,FIND(" ",DM!B539,1))</f>
        <v xml:space="preserve">CARVO </v>
      </c>
      <c r="B124" t="str">
        <f>MID(DM!B539,SEARCH(" ",DM!B539,1) + 1,LEN(DM!B539))</f>
        <v>FAUSTINO KILIAN JOAO</v>
      </c>
      <c r="C124" t="str">
        <f t="shared" si="1"/>
        <v>CARVO FAUSTINO KILIAN JOAO</v>
      </c>
    </row>
    <row r="125" spans="1:3" x14ac:dyDescent="0.25">
      <c r="A125" t="str">
        <f>LEFT(DM!B341,FIND(" ",DM!B341,1))</f>
        <v xml:space="preserve">CASADEI </v>
      </c>
      <c r="B125" t="str">
        <f>MID(DM!B341,SEARCH(" ",DM!B341,1) + 1,LEN(DM!B341))</f>
        <v>LEONARDO</v>
      </c>
      <c r="C125" t="str">
        <f t="shared" si="1"/>
        <v>CASADEI LEONARDO</v>
      </c>
    </row>
    <row r="126" spans="1:3" x14ac:dyDescent="0.25">
      <c r="A126" t="str">
        <f>LEFT(DM!B270,FIND(" ",DM!B270,1))</f>
        <v xml:space="preserve">CASALES </v>
      </c>
      <c r="B126" t="str">
        <f>MID(DM!B270,SEARCH(" ",DM!B270,1) + 1,LEN(DM!B270))</f>
        <v>EMANUELE</v>
      </c>
      <c r="C126" t="str">
        <f t="shared" si="1"/>
        <v>CASALES EMANUELE</v>
      </c>
    </row>
    <row r="127" spans="1:3" x14ac:dyDescent="0.25">
      <c r="A127" t="str">
        <f>LEFT(DM!B309,FIND(" ",DM!B309,1))</f>
        <v xml:space="preserve">CASTELLANA </v>
      </c>
      <c r="B127" t="str">
        <f>MID(DM!B309,SEARCH(" ",DM!B309,1) + 1,LEN(DM!B309))</f>
        <v>GIOACCHINO</v>
      </c>
      <c r="C127" t="str">
        <f t="shared" si="1"/>
        <v>CASTELLANA GIOACCHINO</v>
      </c>
    </row>
    <row r="128" spans="1:3" x14ac:dyDescent="0.25">
      <c r="A128" t="str">
        <f>LEFT(DM!B408,FIND(" ",DM!B408,1))</f>
        <v xml:space="preserve">CASTRIANNI </v>
      </c>
      <c r="B128" t="str">
        <f>MID(DM!B408,SEARCH(" ",DM!B408,1) + 1,LEN(DM!B408))</f>
        <v>ALFREDO</v>
      </c>
      <c r="C128" t="str">
        <f t="shared" si="1"/>
        <v>CASTRIANNI ALFREDO</v>
      </c>
    </row>
    <row r="129" spans="1:3" x14ac:dyDescent="0.25">
      <c r="A129" t="str">
        <f>LEFT(DM!B633,FIND(" ",DM!B633,1))</f>
        <v xml:space="preserve">CATALFAMO </v>
      </c>
      <c r="B129" t="str">
        <f>MID(DM!B633,SEARCH(" ",DM!B633,1) + 1,LEN(DM!B633))</f>
        <v>DIEGO</v>
      </c>
      <c r="C129" t="str">
        <f t="shared" si="1"/>
        <v>CATALFAMO DIEGO</v>
      </c>
    </row>
    <row r="130" spans="1:3" x14ac:dyDescent="0.25">
      <c r="A130" t="str">
        <f>LEFT(DM!B233,FIND(" ",DM!B233,1))</f>
        <v xml:space="preserve">CATI </v>
      </c>
      <c r="B130" t="str">
        <f>MID(DM!B233,SEARCH(" ",DM!B233,1) + 1,LEN(DM!B233))</f>
        <v>MARIO</v>
      </c>
      <c r="C130" t="str">
        <f t="shared" ref="C130:C193" si="2">A130 &amp; B130</f>
        <v>CATI MARIO</v>
      </c>
    </row>
    <row r="131" spans="1:3" x14ac:dyDescent="0.25">
      <c r="A131" t="str">
        <f>LEFT(DM!B648,FIND(" ",DM!B648,1))</f>
        <v xml:space="preserve">CAVALLARI </v>
      </c>
      <c r="B131" t="str">
        <f>MID(DM!B648,SEARCH(" ",DM!B648,1) + 1,LEN(DM!B648))</f>
        <v>ALDO</v>
      </c>
      <c r="C131" t="str">
        <f t="shared" si="2"/>
        <v>CAVALLARI ALDO</v>
      </c>
    </row>
    <row r="132" spans="1:3" x14ac:dyDescent="0.25">
      <c r="A132" t="str">
        <f>LEFT(DM!B209,FIND(" ",DM!B209,1))</f>
        <v xml:space="preserve">CAVALLARO </v>
      </c>
      <c r="B132" t="str">
        <f>MID(DM!B209,SEARCH(" ",DM!B209,1) + 1,LEN(DM!B209))</f>
        <v>ALFIO CARMELO</v>
      </c>
      <c r="C132" t="str">
        <f t="shared" si="2"/>
        <v>CAVALLARO ALFIO CARMELO</v>
      </c>
    </row>
    <row r="133" spans="1:3" x14ac:dyDescent="0.25">
      <c r="A133" t="str">
        <f>LEFT(DM!B586,FIND(" ",DM!B586,1))</f>
        <v xml:space="preserve">CAVINATO </v>
      </c>
      <c r="B133" t="str">
        <f>MID(DM!B586,SEARCH(" ",DM!B586,1) + 1,LEN(DM!B586))</f>
        <v>SIMONE</v>
      </c>
      <c r="C133" t="str">
        <f t="shared" si="2"/>
        <v>CAVINATO SIMONE</v>
      </c>
    </row>
    <row r="134" spans="1:3" x14ac:dyDescent="0.25">
      <c r="A134" t="str">
        <f>LEFT(DM!B719,FIND(" ",DM!B719,1))</f>
        <v xml:space="preserve">CECINI </v>
      </c>
      <c r="B134" t="str">
        <f>MID(DM!B719,SEARCH(" ",DM!B719,1) + 1,LEN(DM!B719))</f>
        <v>ANDREA</v>
      </c>
      <c r="C134" t="str">
        <f t="shared" si="2"/>
        <v>CECINI ANDREA</v>
      </c>
    </row>
    <row r="135" spans="1:3" x14ac:dyDescent="0.25">
      <c r="A135" t="str">
        <f>LEFT(DM!B637,FIND(" ",DM!B637,1))</f>
        <v xml:space="preserve">CEKAJ </v>
      </c>
      <c r="B135" t="str">
        <f>MID(DM!B637,SEARCH(" ",DM!B637,1) + 1,LEN(DM!B637))</f>
        <v>LULZIME</v>
      </c>
      <c r="C135" t="str">
        <f t="shared" si="2"/>
        <v>CEKAJ LULZIME</v>
      </c>
    </row>
    <row r="136" spans="1:3" x14ac:dyDescent="0.25">
      <c r="A136" t="str">
        <f>LEFT(DM!B297,FIND(" ",DM!B297,1))</f>
        <v xml:space="preserve">CELITTI </v>
      </c>
      <c r="B136" t="str">
        <f>MID(DM!B297,SEARCH(" ",DM!B297,1) + 1,LEN(DM!B297))</f>
        <v>DANIELE</v>
      </c>
      <c r="C136" t="str">
        <f t="shared" si="2"/>
        <v>CELITTI DANIELE</v>
      </c>
    </row>
    <row r="137" spans="1:3" x14ac:dyDescent="0.25">
      <c r="A137" t="str">
        <f>LEFT(DM!B744,FIND(" ",DM!B744,1))</f>
        <v xml:space="preserve">CERADINI </v>
      </c>
      <c r="B137" t="str">
        <f>MID(DM!B744,SEARCH(" ",DM!B744,1) + 1,LEN(DM!B744))</f>
        <v>ALESSIO</v>
      </c>
      <c r="C137" t="str">
        <f t="shared" si="2"/>
        <v>CERADINI ALESSIO</v>
      </c>
    </row>
    <row r="138" spans="1:3" x14ac:dyDescent="0.25">
      <c r="A138" t="str">
        <f>LEFT(DM!B746,FIND(" ",DM!B746,1))</f>
        <v xml:space="preserve">CHAKRABORTY </v>
      </c>
      <c r="B138" t="str">
        <f>MID(DM!B746,SEARCH(" ",DM!B746,1) + 1,LEN(DM!B746))</f>
        <v>JOY</v>
      </c>
      <c r="C138" t="str">
        <f t="shared" si="2"/>
        <v>CHAKRABORTY JOY</v>
      </c>
    </row>
    <row r="139" spans="1:3" x14ac:dyDescent="0.25">
      <c r="A139" t="str">
        <f>LEFT(DM!B711,FIND(" ",DM!B711,1))</f>
        <v xml:space="preserve">CHESSA </v>
      </c>
      <c r="B139" t="str">
        <f>MID(DM!B711,SEARCH(" ",DM!B711,1) + 1,LEN(DM!B711))</f>
        <v>CLAUDIO</v>
      </c>
      <c r="C139" t="str">
        <f t="shared" si="2"/>
        <v>CHESSA CLAUDIO</v>
      </c>
    </row>
    <row r="140" spans="1:3" x14ac:dyDescent="0.25">
      <c r="A140" t="str">
        <f>LEFT(DM!B340,FIND(" ",DM!B340,1))</f>
        <v xml:space="preserve">CHILLEMI </v>
      </c>
      <c r="B140" t="str">
        <f>MID(DM!B340,SEARCH(" ",DM!B340,1) + 1,LEN(DM!B340))</f>
        <v>GIORGIO</v>
      </c>
      <c r="C140" t="str">
        <f t="shared" si="2"/>
        <v>CHILLEMI GIORGIO</v>
      </c>
    </row>
    <row r="141" spans="1:3" x14ac:dyDescent="0.25">
      <c r="A141" t="str">
        <f>LEFT(DM!B112,FIND(" ",DM!B112,1))</f>
        <v xml:space="preserve">CHINNICI </v>
      </c>
      <c r="B141" t="str">
        <f>MID(DM!B112,SEARCH(" ",DM!B112,1) + 1,LEN(DM!B112))</f>
        <v>DOMENICO</v>
      </c>
      <c r="C141" t="str">
        <f t="shared" si="2"/>
        <v>CHINNICI DOMENICO</v>
      </c>
    </row>
    <row r="142" spans="1:3" x14ac:dyDescent="0.25">
      <c r="A142" t="str">
        <f>LEFT(DM!B46,FIND(" ",DM!B46,1))</f>
        <v xml:space="preserve">CHINNICI </v>
      </c>
      <c r="B142" t="str">
        <f>MID(DM!B46,SEARCH(" ",DM!B46,1) + 1,LEN(DM!B46))</f>
        <v>ROSARIO</v>
      </c>
      <c r="C142" t="str">
        <f t="shared" si="2"/>
        <v>CHINNICI ROSARIO</v>
      </c>
    </row>
    <row r="143" spans="1:3" x14ac:dyDescent="0.25">
      <c r="A143" t="str">
        <f>LEFT(DM!B44,FIND(" ",DM!B44,1))</f>
        <v xml:space="preserve">CHIZZALI </v>
      </c>
      <c r="B143" t="str">
        <f>MID(DM!B44,SEARCH(" ",DM!B44,1) + 1,LEN(DM!B44))</f>
        <v>MARTIN</v>
      </c>
      <c r="C143" t="str">
        <f t="shared" si="2"/>
        <v>CHIZZALI MARTIN</v>
      </c>
    </row>
    <row r="144" spans="1:3" x14ac:dyDescent="0.25">
      <c r="A144" t="str">
        <f>LEFT(DM!B520,FIND(" ",DM!B520,1))</f>
        <v xml:space="preserve">CHOOCHARTPONG </v>
      </c>
      <c r="B144" t="str">
        <f>MID(DM!B520,SEARCH(" ",DM!B520,1) + 1,LEN(DM!B520))</f>
        <v>TAPANA</v>
      </c>
      <c r="C144" t="str">
        <f t="shared" si="2"/>
        <v>CHOOCHARTPONG TAPANA</v>
      </c>
    </row>
    <row r="145" spans="1:3" x14ac:dyDescent="0.25">
      <c r="A145" t="str">
        <f>LEFT(DM!B578,FIND(" ",DM!B578,1))</f>
        <v xml:space="preserve">CICCIA </v>
      </c>
      <c r="B145" t="str">
        <f>MID(DM!B578,SEARCH(" ",DM!B578,1) + 1,LEN(DM!B578))</f>
        <v>CRISTIAN</v>
      </c>
      <c r="C145" t="str">
        <f t="shared" si="2"/>
        <v>CICCIA CRISTIAN</v>
      </c>
    </row>
    <row r="146" spans="1:3" x14ac:dyDescent="0.25">
      <c r="A146" t="str">
        <f>LEFT(DM!B367,FIND(" ",DM!B367,1))</f>
        <v xml:space="preserve">CIOBANU </v>
      </c>
      <c r="B146" t="str">
        <f>MID(DM!B367,SEARCH(" ",DM!B367,1) + 1,LEN(DM!B367))</f>
        <v>DANIEL</v>
      </c>
      <c r="C146" t="str">
        <f t="shared" si="2"/>
        <v>CIOBANU DANIEL</v>
      </c>
    </row>
    <row r="147" spans="1:3" x14ac:dyDescent="0.25">
      <c r="A147" t="str">
        <f>LEFT(DM!B654,FIND(" ",DM!B654,1))</f>
        <v xml:space="preserve">COBAHMATENCO </v>
      </c>
      <c r="B147" t="str">
        <f>MID(DM!B654,SEARCH(" ",DM!B654,1) + 1,LEN(DM!B654))</f>
        <v>NICOLAE</v>
      </c>
      <c r="C147" t="str">
        <f t="shared" si="2"/>
        <v>COBAHMATENCO NICOLAE</v>
      </c>
    </row>
    <row r="148" spans="1:3" x14ac:dyDescent="0.25">
      <c r="A148" t="str">
        <f>LEFT(DM!B330,FIND(" ",DM!B330,1))</f>
        <v xml:space="preserve">COCIMANO </v>
      </c>
      <c r="B148" t="str">
        <f>MID(DM!B330,SEARCH(" ",DM!B330,1) + 1,LEN(DM!B330))</f>
        <v>DOMENICO ORAZIO</v>
      </c>
      <c r="C148" t="str">
        <f t="shared" si="2"/>
        <v>COCIMANO DOMENICO ORAZIO</v>
      </c>
    </row>
    <row r="149" spans="1:3" x14ac:dyDescent="0.25">
      <c r="A149" t="str">
        <f>LEFT(DM!B366,FIND(" ",DM!B366,1))</f>
        <v xml:space="preserve">CONGIAS </v>
      </c>
      <c r="B149" t="str">
        <f>MID(DM!B366,SEARCH(" ",DM!B366,1) + 1,LEN(DM!B366))</f>
        <v>MATTEO EMILIANO</v>
      </c>
      <c r="C149" t="str">
        <f t="shared" si="2"/>
        <v>CONGIAS MATTEO EMILIANO</v>
      </c>
    </row>
    <row r="150" spans="1:3" x14ac:dyDescent="0.25">
      <c r="A150" t="str">
        <f>LEFT(DM!B634,FIND(" ",DM!B634,1))</f>
        <v xml:space="preserve">CONVERTINI </v>
      </c>
      <c r="B150" t="str">
        <f>MID(DM!B634,SEARCH(" ",DM!B634,1) + 1,LEN(DM!B634))</f>
        <v>PAOLO</v>
      </c>
      <c r="C150" t="str">
        <f t="shared" si="2"/>
        <v>CONVERTINI PAOLO</v>
      </c>
    </row>
    <row r="151" spans="1:3" x14ac:dyDescent="0.25">
      <c r="A151" t="str">
        <f>LEFT(DM!B445,FIND(" ",DM!B445,1))</f>
        <v xml:space="preserve">CORETTI </v>
      </c>
      <c r="B151" t="str">
        <f>MID(DM!B445,SEARCH(" ",DM!B445,1) + 1,LEN(DM!B445))</f>
        <v>EMANUELE</v>
      </c>
      <c r="C151" t="str">
        <f t="shared" si="2"/>
        <v>CORETTI EMANUELE</v>
      </c>
    </row>
    <row r="152" spans="1:3" x14ac:dyDescent="0.25">
      <c r="A152" t="str">
        <f>LEFT(DM!B384,FIND(" ",DM!B384,1))</f>
        <v xml:space="preserve">COSTA </v>
      </c>
      <c r="B152" t="str">
        <f>MID(DM!B384,SEARCH(" ",DM!B384,1) + 1,LEN(DM!B384))</f>
        <v>CRISTIANO</v>
      </c>
      <c r="C152" t="str">
        <f t="shared" si="2"/>
        <v>COSTA CRISTIANO</v>
      </c>
    </row>
    <row r="153" spans="1:3" x14ac:dyDescent="0.25">
      <c r="A153" t="str">
        <f>LEFT(DM!B318,FIND(" ",DM!B318,1))</f>
        <v xml:space="preserve">COZZOLINO </v>
      </c>
      <c r="B153" t="str">
        <f>MID(DM!B318,SEARCH(" ",DM!B318,1) + 1,LEN(DM!B318))</f>
        <v>RAFFAELE</v>
      </c>
      <c r="C153" t="str">
        <f t="shared" si="2"/>
        <v>COZZOLINO RAFFAELE</v>
      </c>
    </row>
    <row r="154" spans="1:3" x14ac:dyDescent="0.25">
      <c r="A154" t="str">
        <f>LEFT(DM!B569,FIND(" ",DM!B569,1))</f>
        <v xml:space="preserve">COZZUTO </v>
      </c>
      <c r="B154" t="str">
        <f>MID(DM!B569,SEARCH(" ",DM!B569,1) + 1,LEN(DM!B569))</f>
        <v>THOMAS</v>
      </c>
      <c r="C154" t="str">
        <f t="shared" si="2"/>
        <v>COZZUTO THOMAS</v>
      </c>
    </row>
    <row r="155" spans="1:3" x14ac:dyDescent="0.25">
      <c r="A155" t="str">
        <f>LEFT(DM!B327,FIND(" ",DM!B327,1))</f>
        <v xml:space="preserve">CRISTOFANON </v>
      </c>
      <c r="B155" t="str">
        <f>MID(DM!B327,SEARCH(" ",DM!B327,1) + 1,LEN(DM!B327))</f>
        <v>MARCO</v>
      </c>
      <c r="C155" t="str">
        <f t="shared" si="2"/>
        <v>CRISTOFANON MARCO</v>
      </c>
    </row>
    <row r="156" spans="1:3" x14ac:dyDescent="0.25">
      <c r="A156" t="str">
        <f>LEFT(DM!B427,FIND(" ",DM!B427,1))</f>
        <v xml:space="preserve">CURCI </v>
      </c>
      <c r="B156" t="str">
        <f>MID(DM!B427,SEARCH(" ",DM!B427,1) + 1,LEN(DM!B427))</f>
        <v>ANTONIO</v>
      </c>
      <c r="C156" t="str">
        <f t="shared" si="2"/>
        <v>CURCI ANTONIO</v>
      </c>
    </row>
    <row r="157" spans="1:3" x14ac:dyDescent="0.25">
      <c r="A157" t="str">
        <f>LEFT(DM!B171,FIND(" ",DM!B171,1))</f>
        <v xml:space="preserve">CUTULI </v>
      </c>
      <c r="B157" t="str">
        <f>MID(DM!B171,SEARCH(" ",DM!B171,1) + 1,LEN(DM!B171))</f>
        <v>GIUSEPPE</v>
      </c>
      <c r="C157" t="str">
        <f t="shared" si="2"/>
        <v>CUTULI GIUSEPPE</v>
      </c>
    </row>
    <row r="158" spans="1:3" x14ac:dyDescent="0.25">
      <c r="A158" t="str">
        <f>LEFT(DM!B104,FIND(" ",DM!B104,1))</f>
        <v xml:space="preserve">D'AGOSTINO </v>
      </c>
      <c r="B158" t="str">
        <f>MID(DM!B104,SEARCH(" ",DM!B104,1) + 1,LEN(DM!B104))</f>
        <v>SALVATORE</v>
      </c>
      <c r="C158" t="str">
        <f t="shared" si="2"/>
        <v>D'AGOSTINO SALVATORE</v>
      </c>
    </row>
    <row r="159" spans="1:3" x14ac:dyDescent="0.25">
      <c r="A159" t="str">
        <f>LEFT(DM!B668,FIND(" ",DM!B668,1))</f>
        <v xml:space="preserve">DAL </v>
      </c>
      <c r="B159" t="str">
        <f>MID(DM!B668,SEARCH(" ",DM!B668,1) + 1,LEN(DM!B668))</f>
        <v>BELLO PAOLO</v>
      </c>
      <c r="C159" t="str">
        <f t="shared" si="2"/>
        <v>DAL BELLO PAOLO</v>
      </c>
    </row>
    <row r="160" spans="1:3" x14ac:dyDescent="0.25">
      <c r="A160" t="str">
        <f>LEFT(DM!B727,FIND(" ",DM!B727,1))</f>
        <v xml:space="preserve">D'AMICO </v>
      </c>
      <c r="B160" t="str">
        <f>MID(DM!B727,SEARCH(" ",DM!B727,1) + 1,LEN(DM!B727))</f>
        <v>ELIAS</v>
      </c>
      <c r="C160" t="str">
        <f t="shared" si="2"/>
        <v>D'AMICO ELIAS</v>
      </c>
    </row>
    <row r="161" spans="1:3" x14ac:dyDescent="0.25">
      <c r="A161" t="str">
        <f>LEFT(DM!B227,FIND(" ",DM!B227,1))</f>
        <v xml:space="preserve">DANG </v>
      </c>
      <c r="B161" t="str">
        <f>MID(DM!B227,SEARCH(" ",DM!B227,1) + 1,LEN(DM!B227))</f>
        <v>TRUNG HIEU</v>
      </c>
      <c r="C161" t="str">
        <f t="shared" si="2"/>
        <v>DANG TRUNG HIEU</v>
      </c>
    </row>
    <row r="162" spans="1:3" x14ac:dyDescent="0.25">
      <c r="A162" t="str">
        <f>LEFT(DM!B579,FIND(" ",DM!B579,1))</f>
        <v xml:space="preserve">DANIELE </v>
      </c>
      <c r="B162" t="str">
        <f>MID(DM!B579,SEARCH(" ",DM!B579,1) + 1,LEN(DM!B579))</f>
        <v>FRANCESCO</v>
      </c>
      <c r="C162" t="str">
        <f t="shared" si="2"/>
        <v>DANIELE FRANCESCO</v>
      </c>
    </row>
    <row r="163" spans="1:3" x14ac:dyDescent="0.25">
      <c r="A163" t="str">
        <f>LEFT(DM!B99,FIND(" ",DM!B99,1))</f>
        <v xml:space="preserve">DANTI </v>
      </c>
      <c r="B163" t="str">
        <f>MID(DM!B99,SEARCH(" ",DM!B99,1) + 1,LEN(DM!B99))</f>
        <v>MARCO</v>
      </c>
      <c r="C163" t="str">
        <f t="shared" si="2"/>
        <v>DANTI MARCO</v>
      </c>
    </row>
    <row r="164" spans="1:3" x14ac:dyDescent="0.25">
      <c r="A164" t="str">
        <f>LEFT(DM!B561,FIND(" ",DM!B561,1))</f>
        <v xml:space="preserve">DASCALESCU </v>
      </c>
      <c r="B164" t="str">
        <f>MID(DM!B561,SEARCH(" ",DM!B561,1) + 1,LEN(DM!B561))</f>
        <v>IOAN GABRIEL</v>
      </c>
      <c r="C164" t="str">
        <f t="shared" si="2"/>
        <v>DASCALESCU IOAN GABRIEL</v>
      </c>
    </row>
    <row r="165" spans="1:3" x14ac:dyDescent="0.25">
      <c r="A165" t="str">
        <f>LEFT(DM!B680,FIND(" ",DM!B680,1))</f>
        <v xml:space="preserve">D'AVINO </v>
      </c>
      <c r="B165" t="str">
        <f>MID(DM!B680,SEARCH(" ",DM!B680,1) + 1,LEN(DM!B680))</f>
        <v>RAFFAELE</v>
      </c>
      <c r="C165" t="str">
        <f t="shared" si="2"/>
        <v>D'AVINO RAFFAELE</v>
      </c>
    </row>
    <row r="166" spans="1:3" x14ac:dyDescent="0.25">
      <c r="A166" t="str">
        <f>LEFT(DM!B760,FIND(" ",DM!B760,1))</f>
        <v xml:space="preserve">DE </v>
      </c>
      <c r="B166" t="str">
        <f>MID(DM!B760,SEARCH(" ",DM!B760,1) + 1,LEN(DM!B760))</f>
        <v>ANGELI DAVIDE</v>
      </c>
      <c r="C166" t="str">
        <f t="shared" si="2"/>
        <v>DE ANGELI DAVIDE</v>
      </c>
    </row>
    <row r="167" spans="1:3" x14ac:dyDescent="0.25">
      <c r="A167" t="str">
        <f>LEFT(DM!B277,FIND(" ",DM!B277,1))</f>
        <v xml:space="preserve">DE </v>
      </c>
      <c r="B167" t="str">
        <f>MID(DM!B277,SEARCH(" ",DM!B277,1) + 1,LEN(DM!B277))</f>
        <v>BERNARDI EMANUELE</v>
      </c>
      <c r="C167" t="str">
        <f t="shared" si="2"/>
        <v>DE BERNARDI EMANUELE</v>
      </c>
    </row>
    <row r="168" spans="1:3" x14ac:dyDescent="0.25">
      <c r="A168" t="str">
        <f>LEFT(DM!B461,FIND(" ",DM!B461,1))</f>
        <v xml:space="preserve">DE </v>
      </c>
      <c r="B168" t="str">
        <f>MID(DM!B461,SEARCH(" ",DM!B461,1) + 1,LEN(DM!B461))</f>
        <v>FEO SIMONE</v>
      </c>
      <c r="C168" t="str">
        <f t="shared" si="2"/>
        <v>DE FEO SIMONE</v>
      </c>
    </row>
    <row r="169" spans="1:3" x14ac:dyDescent="0.25">
      <c r="A169" t="str">
        <f>LEFT(DM!B750,FIND(" ",DM!B750,1))</f>
        <v xml:space="preserve">DE </v>
      </c>
      <c r="B169" t="str">
        <f>MID(DM!B750,SEARCH(" ",DM!B750,1) + 1,LEN(DM!B750))</f>
        <v>LEON MICHAEL JOHN</v>
      </c>
      <c r="C169" t="str">
        <f t="shared" si="2"/>
        <v>DE LEON MICHAEL JOHN</v>
      </c>
    </row>
    <row r="170" spans="1:3" x14ac:dyDescent="0.25">
      <c r="A170" t="str">
        <f>LEFT(DM!B145,FIND(" ",DM!B145,1))</f>
        <v xml:space="preserve">DE </v>
      </c>
      <c r="B170" t="str">
        <f>MID(DM!B145,SEARCH(" ",DM!B145,1) + 1,LEN(DM!B145))</f>
        <v>LEON ZYVER JOHN</v>
      </c>
      <c r="C170" t="str">
        <f t="shared" si="2"/>
        <v>DE LEON ZYVER JOHN</v>
      </c>
    </row>
    <row r="171" spans="1:3" x14ac:dyDescent="0.25">
      <c r="A171" t="str">
        <f>LEFT(DM!B538,FIND(" ",DM!B538,1))</f>
        <v xml:space="preserve">DE </v>
      </c>
      <c r="B171" t="str">
        <f>MID(DM!B538,SEARCH(" ",DM!B538,1) + 1,LEN(DM!B538))</f>
        <v>LUCCHI ENRICO</v>
      </c>
      <c r="C171" t="str">
        <f t="shared" si="2"/>
        <v>DE LUCCHI ENRICO</v>
      </c>
    </row>
    <row r="172" spans="1:3" x14ac:dyDescent="0.25">
      <c r="A172" t="str">
        <f>LEFT(DM!B343,FIND(" ",DM!B343,1))</f>
        <v xml:space="preserve">DE </v>
      </c>
      <c r="B172" t="str">
        <f>MID(DM!B343,SEARCH(" ",DM!B343,1) + 1,LEN(DM!B343))</f>
        <v>LUCCHI GIANCARLO</v>
      </c>
      <c r="C172" t="str">
        <f t="shared" si="2"/>
        <v>DE LUCCHI GIANCARLO</v>
      </c>
    </row>
    <row r="173" spans="1:3" x14ac:dyDescent="0.25">
      <c r="A173" t="str">
        <f>LEFT(DM!B319,FIND(" ",DM!B319,1))</f>
        <v xml:space="preserve">DE </v>
      </c>
      <c r="B173" t="str">
        <f>MID(DM!B319,SEARCH(" ",DM!B319,1) + 1,LEN(DM!B319))</f>
        <v>LUCCHI LEANDRO</v>
      </c>
      <c r="C173" t="str">
        <f t="shared" si="2"/>
        <v>DE LUCCHI LEANDRO</v>
      </c>
    </row>
    <row r="174" spans="1:3" x14ac:dyDescent="0.25">
      <c r="A174" t="str">
        <f>LEFT(DM!B268,FIND(" ",DM!B268,1))</f>
        <v xml:space="preserve">DE </v>
      </c>
      <c r="B174" t="str">
        <f>MID(DM!B268,SEARCH(" ",DM!B268,1) + 1,LEN(DM!B268))</f>
        <v>PASQUALE ANTONIO</v>
      </c>
      <c r="C174" t="str">
        <f t="shared" si="2"/>
        <v>DE PASQUALE ANTONIO</v>
      </c>
    </row>
    <row r="175" spans="1:3" x14ac:dyDescent="0.25">
      <c r="A175" t="str">
        <f>LEFT(DM!B782,FIND(" ",DM!B782,1))</f>
        <v xml:space="preserve">DE </v>
      </c>
      <c r="B175" t="str">
        <f>MID(DM!B782,SEARCH(" ",DM!B782,1) + 1,LEN(DM!B782))</f>
        <v>ROMERI GIOVANNI MARINO</v>
      </c>
      <c r="C175" t="str">
        <f t="shared" si="2"/>
        <v>DE ROMERI GIOVANNI MARINO</v>
      </c>
    </row>
    <row r="176" spans="1:3" x14ac:dyDescent="0.25">
      <c r="A176" t="str">
        <f>LEFT(DM!B399,FIND(" ",DM!B399,1))</f>
        <v xml:space="preserve">DE </v>
      </c>
      <c r="B176" t="str">
        <f>MID(DM!B399,SEARCH(" ",DM!B399,1) + 1,LEN(DM!B399))</f>
        <v>RUBEIS MARCO</v>
      </c>
      <c r="C176" t="str">
        <f t="shared" si="2"/>
        <v>DE RUBEIS MARCO</v>
      </c>
    </row>
    <row r="177" spans="1:3" x14ac:dyDescent="0.25">
      <c r="A177" t="str">
        <f>LEFT(DM!B94,FIND(" ",DM!B94,1))</f>
        <v xml:space="preserve">DE </v>
      </c>
      <c r="B177" t="str">
        <f>MID(DM!B94,SEARCH(" ",DM!B94,1) + 1,LEN(DM!B94))</f>
        <v>STEFANI MATHIAS</v>
      </c>
      <c r="C177" t="str">
        <f t="shared" si="2"/>
        <v>DE STEFANI MATHIAS</v>
      </c>
    </row>
    <row r="178" spans="1:3" x14ac:dyDescent="0.25">
      <c r="A178" t="str">
        <f>LEFT(DM!B716,FIND(" ",DM!B716,1))</f>
        <v xml:space="preserve">DE </v>
      </c>
      <c r="B178" t="str">
        <f>MID(DM!B716,SEARCH(" ",DM!B716,1) + 1,LEN(DM!B716))</f>
        <v>STEFANO ANGELO</v>
      </c>
      <c r="C178" t="str">
        <f t="shared" si="2"/>
        <v>DE STEFANO ANGELO</v>
      </c>
    </row>
    <row r="179" spans="1:3" x14ac:dyDescent="0.25">
      <c r="A179" t="str">
        <f>LEFT(DM!B356,FIND(" ",DM!B356,1))</f>
        <v xml:space="preserve">DE </v>
      </c>
      <c r="B179" t="str">
        <f>MID(DM!B356,SEARCH(" ",DM!B356,1) + 1,LEN(DM!B356))</f>
        <v>VETTORI HANH</v>
      </c>
      <c r="C179" t="str">
        <f t="shared" si="2"/>
        <v>DE VETTORI HANH</v>
      </c>
    </row>
    <row r="180" spans="1:3" x14ac:dyDescent="0.25">
      <c r="A180" t="str">
        <f>LEFT(DM!B361,FIND(" ",DM!B361,1))</f>
        <v xml:space="preserve">DE </v>
      </c>
      <c r="B180" t="str">
        <f>MID(DM!B361,SEARCH(" ",DM!B361,1) + 1,LEN(DM!B361))</f>
        <v>VITO MICHELANGELO</v>
      </c>
      <c r="C180" t="str">
        <f t="shared" si="2"/>
        <v>DE VITO MICHELANGELO</v>
      </c>
    </row>
    <row r="181" spans="1:3" x14ac:dyDescent="0.25">
      <c r="A181" t="str">
        <f>LEFT(DM!B703,FIND(" ",DM!B703,1))</f>
        <v xml:space="preserve">D'ELIA </v>
      </c>
      <c r="B181" t="str">
        <f>MID(DM!B703,SEARCH(" ",DM!B703,1) + 1,LEN(DM!B703))</f>
        <v>STEFANO</v>
      </c>
      <c r="C181" t="str">
        <f t="shared" si="2"/>
        <v>D'ELIA STEFANO</v>
      </c>
    </row>
    <row r="182" spans="1:3" x14ac:dyDescent="0.25">
      <c r="A182" t="str">
        <f>LEFT(DM!B324,FIND(" ",DM!B324,1))</f>
        <v xml:space="preserve">DELLA </v>
      </c>
      <c r="B182" t="str">
        <f>MID(DM!B324,SEARCH(" ",DM!B324,1) + 1,LEN(DM!B324))</f>
        <v>CANDELORA VINCENZO</v>
      </c>
      <c r="C182" t="str">
        <f t="shared" si="2"/>
        <v>DELLA CANDELORA VINCENZO</v>
      </c>
    </row>
    <row r="183" spans="1:3" x14ac:dyDescent="0.25">
      <c r="A183" t="str">
        <f>LEFT(DM!B160,FIND(" ",DM!B160,1))</f>
        <v xml:space="preserve">DEMICHELI </v>
      </c>
      <c r="B183" t="str">
        <f>MID(DM!B160,SEARCH(" ",DM!B160,1) + 1,LEN(DM!B160))</f>
        <v>ANDREA</v>
      </c>
      <c r="C183" t="str">
        <f t="shared" si="2"/>
        <v>DEMICHELI ANDREA</v>
      </c>
    </row>
    <row r="184" spans="1:3" x14ac:dyDescent="0.25">
      <c r="A184" t="str">
        <f>LEFT(DM!B58,FIND(" ",DM!B58,1))</f>
        <v xml:space="preserve">DEMICHELI </v>
      </c>
      <c r="B184" t="str">
        <f>MID(DM!B58,SEARCH(" ",DM!B58,1) + 1,LEN(DM!B58))</f>
        <v>FEDERICO</v>
      </c>
      <c r="C184" t="str">
        <f t="shared" si="2"/>
        <v>DEMICHELI FEDERICO</v>
      </c>
    </row>
    <row r="185" spans="1:3" x14ac:dyDescent="0.25">
      <c r="A185" t="str">
        <f>LEFT(DM!B351,FIND(" ",DM!B351,1))</f>
        <v xml:space="preserve">DEMUNI </v>
      </c>
      <c r="B185" t="str">
        <f>MID(DM!B351,SEARCH(" ",DM!B351,1) + 1,LEN(DM!B351))</f>
        <v>RITHEEK</v>
      </c>
      <c r="C185" t="str">
        <f t="shared" si="2"/>
        <v>DEMUNI RITHEEK</v>
      </c>
    </row>
    <row r="186" spans="1:3" x14ac:dyDescent="0.25">
      <c r="A186" t="str">
        <f>LEFT(DM!B153,FIND(" ",DM!B153,1))</f>
        <v xml:space="preserve">DEMUNI </v>
      </c>
      <c r="B186" t="str">
        <f>MID(DM!B153,SEARCH(" ",DM!B153,1) + 1,LEN(DM!B153))</f>
        <v>THEJAN</v>
      </c>
      <c r="C186" t="str">
        <f t="shared" si="2"/>
        <v>DEMUNI THEJAN</v>
      </c>
    </row>
    <row r="187" spans="1:3" x14ac:dyDescent="0.25">
      <c r="A187" t="str">
        <f>LEFT(DM!B736,FIND(" ",DM!B736,1))</f>
        <v xml:space="preserve">DI </v>
      </c>
      <c r="B187" t="str">
        <f>MID(DM!B736,SEARCH(" ",DM!B736,1) + 1,LEN(DM!B736))</f>
        <v>BARI DONATELLO</v>
      </c>
      <c r="C187" t="str">
        <f t="shared" si="2"/>
        <v>DI BARI DONATELLO</v>
      </c>
    </row>
    <row r="188" spans="1:3" x14ac:dyDescent="0.25">
      <c r="A188" t="str">
        <f>LEFT(DM!B743,FIND(" ",DM!B743,1))</f>
        <v xml:space="preserve">DI </v>
      </c>
      <c r="B188" t="str">
        <f>MID(DM!B743,SEARCH(" ",DM!B743,1) + 1,LEN(DM!B743))</f>
        <v>DOMENICO GIUSEPPE</v>
      </c>
      <c r="C188" t="str">
        <f t="shared" si="2"/>
        <v>DI DOMENICO GIUSEPPE</v>
      </c>
    </row>
    <row r="189" spans="1:3" x14ac:dyDescent="0.25">
      <c r="A189" t="str">
        <f>LEFT(DM!B735,FIND(" ",DM!B735,1))</f>
        <v xml:space="preserve">DI </v>
      </c>
      <c r="B189" t="str">
        <f>MID(DM!B735,SEARCH(" ",DM!B735,1) + 1,LEN(DM!B735))</f>
        <v>FORTI CHRISTIAN</v>
      </c>
      <c r="C189" t="str">
        <f t="shared" si="2"/>
        <v>DI FORTI CHRISTIAN</v>
      </c>
    </row>
    <row r="190" spans="1:3" x14ac:dyDescent="0.25">
      <c r="A190" t="str">
        <f>LEFT(DM!B694,FIND(" ",DM!B694,1))</f>
        <v xml:space="preserve">DI </v>
      </c>
      <c r="B190" t="str">
        <f>MID(DM!B694,SEARCH(" ",DM!B694,1) + 1,LEN(DM!B694))</f>
        <v>GAETANO GIANNI</v>
      </c>
      <c r="C190" t="str">
        <f t="shared" si="2"/>
        <v>DI GAETANO GIANNI</v>
      </c>
    </row>
    <row r="191" spans="1:3" x14ac:dyDescent="0.25">
      <c r="A191" t="str">
        <f>LEFT(DM!B603,FIND(" ",DM!B603,1))</f>
        <v xml:space="preserve">DI </v>
      </c>
      <c r="B191" t="str">
        <f>MID(DM!B603,SEARCH(" ",DM!B603,1) + 1,LEN(DM!B603))</f>
        <v>GAETANO RICCARDO</v>
      </c>
      <c r="C191" t="str">
        <f t="shared" si="2"/>
        <v>DI GAETANO RICCARDO</v>
      </c>
    </row>
    <row r="192" spans="1:3" x14ac:dyDescent="0.25">
      <c r="A192" t="str">
        <f>LEFT(DM!B605,FIND(" ",DM!B605,1))</f>
        <v xml:space="preserve">DI </v>
      </c>
      <c r="B192" t="str">
        <f>MID(DM!B605,SEARCH(" ",DM!B605,1) + 1,LEN(DM!B605))</f>
        <v>GAETANO SALVATORE</v>
      </c>
      <c r="C192" t="str">
        <f t="shared" si="2"/>
        <v>DI GAETANO SALVATORE</v>
      </c>
    </row>
    <row r="193" spans="1:3" x14ac:dyDescent="0.25">
      <c r="A193" t="str">
        <f>LEFT(DM!B54,FIND(" ",DM!B54,1))</f>
        <v xml:space="preserve">DI </v>
      </c>
      <c r="B193" t="str">
        <f>MID(DM!B54,SEARCH(" ",DM!B54,1) + 1,LEN(DM!B54))</f>
        <v>GIOVANNI NICOLA</v>
      </c>
      <c r="C193" t="str">
        <f t="shared" si="2"/>
        <v>DI GIOVANNI NICOLA</v>
      </c>
    </row>
    <row r="194" spans="1:3" x14ac:dyDescent="0.25">
      <c r="A194" t="str">
        <f>LEFT(DM!B754,FIND(" ",DM!B754,1))</f>
        <v xml:space="preserve">DI </v>
      </c>
      <c r="B194" t="str">
        <f>MID(DM!B754,SEARCH(" ",DM!B754,1) + 1,LEN(DM!B754))</f>
        <v>LAURO ANGELO</v>
      </c>
      <c r="C194" t="str">
        <f t="shared" ref="C194:C257" si="3">A194 &amp; B194</f>
        <v>DI LAURO ANGELO</v>
      </c>
    </row>
    <row r="195" spans="1:3" x14ac:dyDescent="0.25">
      <c r="A195" t="str">
        <f>LEFT(DM!B504,FIND(" ",DM!B504,1))</f>
        <v xml:space="preserve">DI </v>
      </c>
      <c r="B195" t="str">
        <f>MID(DM!B504,SEARCH(" ",DM!B504,1) + 1,LEN(DM!B504))</f>
        <v>LAURO LUIGI</v>
      </c>
      <c r="C195" t="str">
        <f t="shared" si="3"/>
        <v>DI LAURO LUIGI</v>
      </c>
    </row>
    <row r="196" spans="1:3" x14ac:dyDescent="0.25">
      <c r="A196" t="str">
        <f>LEFT(DM!B221,FIND(" ",DM!B221,1))</f>
        <v xml:space="preserve">DI </v>
      </c>
      <c r="B196" t="str">
        <f>MID(DM!B221,SEARCH(" ",DM!B221,1) + 1,LEN(DM!B221))</f>
        <v>LENARDO ALESSIO</v>
      </c>
      <c r="C196" t="str">
        <f t="shared" si="3"/>
        <v>DI LENARDO ALESSIO</v>
      </c>
    </row>
    <row r="197" spans="1:3" x14ac:dyDescent="0.25">
      <c r="A197" t="str">
        <f>LEFT(DM!B465,FIND(" ",DM!B465,1))</f>
        <v xml:space="preserve">DI </v>
      </c>
      <c r="B197" t="str">
        <f>MID(DM!B465,SEARCH(" ",DM!B465,1) + 1,LEN(DM!B465))</f>
        <v>LIBERTO ANDREA</v>
      </c>
      <c r="C197" t="str">
        <f t="shared" si="3"/>
        <v>DI LIBERTO ANDREA</v>
      </c>
    </row>
    <row r="198" spans="1:3" x14ac:dyDescent="0.25">
      <c r="A198" t="str">
        <f>LEFT(DM!B448,FIND(" ",DM!B448,1))</f>
        <v xml:space="preserve">DI </v>
      </c>
      <c r="B198" t="str">
        <f>MID(DM!B448,SEARCH(" ",DM!B448,1) + 1,LEN(DM!B448))</f>
        <v>LORENZO ANTONIO</v>
      </c>
      <c r="C198" t="str">
        <f t="shared" si="3"/>
        <v>DI LORENZO ANTONIO</v>
      </c>
    </row>
    <row r="199" spans="1:3" x14ac:dyDescent="0.25">
      <c r="A199" t="str">
        <f>LEFT(DM!B57,FIND(" ",DM!B57,1))</f>
        <v xml:space="preserve">DI </v>
      </c>
      <c r="B199" t="str">
        <f>MID(DM!B57,SEARCH(" ",DM!B57,1) + 1,LEN(DM!B57))</f>
        <v>MARCO CARLO ALBERTO</v>
      </c>
      <c r="C199" t="str">
        <f t="shared" si="3"/>
        <v>DI MARCO CARLO ALBERTO</v>
      </c>
    </row>
    <row r="200" spans="1:3" x14ac:dyDescent="0.25">
      <c r="A200" t="str">
        <f>LEFT(DM!B176,FIND(" ",DM!B176,1))</f>
        <v xml:space="preserve">DI </v>
      </c>
      <c r="B200" t="str">
        <f>MID(DM!B176,SEARCH(" ",DM!B176,1) + 1,LEN(DM!B176))</f>
        <v>MASI EMANUELE</v>
      </c>
      <c r="C200" t="str">
        <f t="shared" si="3"/>
        <v>DI MASI EMANUELE</v>
      </c>
    </row>
    <row r="201" spans="1:3" x14ac:dyDescent="0.25">
      <c r="A201" t="str">
        <f>LEFT(DM!B147,FIND(" ",DM!B147,1))</f>
        <v xml:space="preserve">DI </v>
      </c>
      <c r="B201" t="str">
        <f>MID(DM!B147,SEARCH(" ",DM!B147,1) + 1,LEN(DM!B147))</f>
        <v>MASI GIOVANNI</v>
      </c>
      <c r="C201" t="str">
        <f t="shared" si="3"/>
        <v>DI MASI GIOVANNI</v>
      </c>
    </row>
    <row r="202" spans="1:3" x14ac:dyDescent="0.25">
      <c r="A202" t="str">
        <f>LEFT(DM!B72,FIND(" ",DM!B72,1))</f>
        <v xml:space="preserve">DI </v>
      </c>
      <c r="B202" t="str">
        <f>MID(DM!B72,SEARCH(" ",DM!B72,1) + 1,LEN(DM!B72))</f>
        <v>PALMA ANDREA</v>
      </c>
      <c r="C202" t="str">
        <f t="shared" si="3"/>
        <v>DI PALMA ANDREA</v>
      </c>
    </row>
    <row r="203" spans="1:3" x14ac:dyDescent="0.25">
      <c r="A203" t="str">
        <f>LEFT(DM!B613,FIND(" ",DM!B613,1))</f>
        <v xml:space="preserve">DI </v>
      </c>
      <c r="B203" t="str">
        <f>MID(DM!B613,SEARCH(" ",DM!B613,1) + 1,LEN(DM!B613))</f>
        <v>VENUTA GIUSEPPE CROCE</v>
      </c>
      <c r="C203" t="str">
        <f t="shared" si="3"/>
        <v>DI VENUTA GIUSEPPE CROCE</v>
      </c>
    </row>
    <row r="204" spans="1:3" x14ac:dyDescent="0.25">
      <c r="A204" t="str">
        <f>LEFT(DM!B704,FIND(" ",DM!B704,1))</f>
        <v xml:space="preserve">DIMAURO </v>
      </c>
      <c r="B204" t="str">
        <f>MID(DM!B704,SEARCH(" ",DM!B704,1) + 1,LEN(DM!B704))</f>
        <v>ANDREA</v>
      </c>
      <c r="C204" t="str">
        <f t="shared" si="3"/>
        <v>DIMAURO ANDREA</v>
      </c>
    </row>
    <row r="205" spans="1:3" x14ac:dyDescent="0.25">
      <c r="A205" t="str">
        <f>LEFT(DM!B652,FIND(" ",DM!B652,1))</f>
        <v xml:space="preserve">DODARO </v>
      </c>
      <c r="B205" t="str">
        <f>MID(DM!B652,SEARCH(" ",DM!B652,1) + 1,LEN(DM!B652))</f>
        <v>ALBERTO</v>
      </c>
      <c r="C205" t="str">
        <f t="shared" si="3"/>
        <v>DODARO ALBERTO</v>
      </c>
    </row>
    <row r="206" spans="1:3" x14ac:dyDescent="0.25">
      <c r="A206" t="str">
        <f>LEFT(DM!B625,FIND(" ",DM!B625,1))</f>
        <v xml:space="preserve">DOMANICO </v>
      </c>
      <c r="B206" t="str">
        <f>MID(DM!B625,SEARCH(" ",DM!B625,1) + 1,LEN(DM!B625))</f>
        <v>PASQUALE</v>
      </c>
      <c r="C206" t="str">
        <f t="shared" si="3"/>
        <v>DOMANICO PASQUALE</v>
      </c>
    </row>
    <row r="207" spans="1:3" x14ac:dyDescent="0.25">
      <c r="A207" t="str">
        <f>LEFT(DM!B189,FIND(" ",DM!B189,1))</f>
        <v xml:space="preserve">DONFRANCESCO </v>
      </c>
      <c r="B207" t="str">
        <f>MID(DM!B189,SEARCH(" ",DM!B189,1) + 1,LEN(DM!B189))</f>
        <v>DAMIANO</v>
      </c>
      <c r="C207" t="str">
        <f t="shared" si="3"/>
        <v>DONFRANCESCO DAMIANO</v>
      </c>
    </row>
    <row r="208" spans="1:3" x14ac:dyDescent="0.25">
      <c r="A208" t="str">
        <f>LEFT(DM!B228,FIND(" ",DM!B228,1))</f>
        <v xml:space="preserve">DONG </v>
      </c>
      <c r="B208" t="str">
        <f>MID(DM!B228,SEARCH(" ",DM!B228,1) + 1,LEN(DM!B228))</f>
        <v>SHENG DA</v>
      </c>
      <c r="C208" t="str">
        <f t="shared" si="3"/>
        <v>DONG SHENG DA</v>
      </c>
    </row>
    <row r="209" spans="1:3" x14ac:dyDescent="0.25">
      <c r="A209" t="str">
        <f>LEFT(DM!B751,FIND(" ",DM!B751,1))</f>
        <v xml:space="preserve">DONOVAN </v>
      </c>
      <c r="B209" t="str">
        <f>MID(DM!B751,SEARCH(" ",DM!B751,1) + 1,LEN(DM!B751))</f>
        <v>JOHN</v>
      </c>
      <c r="C209" t="str">
        <f t="shared" si="3"/>
        <v>DONOVAN JOHN</v>
      </c>
    </row>
    <row r="210" spans="1:3" x14ac:dyDescent="0.25">
      <c r="A210" t="str">
        <f>LEFT(DM!B535,FIND(" ",DM!B535,1))</f>
        <v xml:space="preserve">DOSSI </v>
      </c>
      <c r="B210" t="str">
        <f>MID(DM!B535,SEARCH(" ",DM!B535,1) + 1,LEN(DM!B535))</f>
        <v>LUCA</v>
      </c>
      <c r="C210" t="str">
        <f t="shared" si="3"/>
        <v>DOSSI LUCA</v>
      </c>
    </row>
    <row r="211" spans="1:3" x14ac:dyDescent="0.25">
      <c r="A211" t="str">
        <f>LEFT(DM!B440,FIND(" ",DM!B440,1))</f>
        <v xml:space="preserve">DRAGO </v>
      </c>
      <c r="B211" t="str">
        <f>MID(DM!B440,SEARCH(" ",DM!B440,1) + 1,LEN(DM!B440))</f>
        <v>GIACOMO</v>
      </c>
      <c r="C211" t="str">
        <f t="shared" si="3"/>
        <v>DRAGO GIACOMO</v>
      </c>
    </row>
    <row r="212" spans="1:3" x14ac:dyDescent="0.25">
      <c r="A212" t="str">
        <f>LEFT(DM!B419,FIND(" ",DM!B419,1))</f>
        <v xml:space="preserve">DRESCHER </v>
      </c>
      <c r="B212" t="str">
        <f>MID(DM!B419,SEARCH(" ",DM!B419,1) + 1,LEN(DM!B419))</f>
        <v>YANNIC</v>
      </c>
      <c r="C212" t="str">
        <f t="shared" si="3"/>
        <v>DRESCHER YANNIC</v>
      </c>
    </row>
    <row r="213" spans="1:3" x14ac:dyDescent="0.25">
      <c r="A213" t="str">
        <f>LEFT(DM!B458,FIND(" ",DM!B458,1))</f>
        <v xml:space="preserve">ETHULPITIYE </v>
      </c>
      <c r="B213" t="str">
        <f>MID(DM!B458,SEARCH(" ",DM!B458,1) + 1,LEN(DM!B458))</f>
        <v>MAHANAMA GAMAGE RAWINDU AWISSHKA</v>
      </c>
      <c r="C213" t="str">
        <f t="shared" si="3"/>
        <v>ETHULPITIYE MAHANAMA GAMAGE RAWINDU AWISSHKA</v>
      </c>
    </row>
    <row r="214" spans="1:3" x14ac:dyDescent="0.25">
      <c r="A214" t="str">
        <f>LEFT(DM!B287,FIND(" ",DM!B287,1))</f>
        <v xml:space="preserve">FACCHINO </v>
      </c>
      <c r="B214" t="str">
        <f>MID(DM!B287,SEARCH(" ",DM!B287,1) + 1,LEN(DM!B287))</f>
        <v>MATTEO</v>
      </c>
      <c r="C214" t="str">
        <f t="shared" si="3"/>
        <v>FACCHINO MATTEO</v>
      </c>
    </row>
    <row r="215" spans="1:3" x14ac:dyDescent="0.25">
      <c r="A215" t="str">
        <f>LEFT(DM!B715,FIND(" ",DM!B715,1))</f>
        <v xml:space="preserve">FADDA </v>
      </c>
      <c r="B215" t="str">
        <f>MID(DM!B715,SEARCH(" ",DM!B715,1) + 1,LEN(DM!B715))</f>
        <v>ALESSIO</v>
      </c>
      <c r="C215" t="str">
        <f t="shared" si="3"/>
        <v>FADDA ALESSIO</v>
      </c>
    </row>
    <row r="216" spans="1:3" x14ac:dyDescent="0.25">
      <c r="A216" t="str">
        <f>LEFT(DM!B29,FIND(" ",DM!B29,1))</f>
        <v xml:space="preserve">FAIZAN </v>
      </c>
      <c r="B216" t="str">
        <f>MID(DM!B29,SEARCH(" ",DM!B29,1) + 1,LEN(DM!B29))</f>
        <v>ASLAM</v>
      </c>
      <c r="C216" t="str">
        <f t="shared" si="3"/>
        <v>FAIZAN ASLAM</v>
      </c>
    </row>
    <row r="217" spans="1:3" x14ac:dyDescent="0.25">
      <c r="A217" t="str">
        <f>LEFT(DM!B663,FIND(" ",DM!B663,1))</f>
        <v xml:space="preserve">FARANDA </v>
      </c>
      <c r="B217" t="str">
        <f>MID(DM!B663,SEARCH(" ",DM!B663,1) + 1,LEN(DM!B663))</f>
        <v>SALVATORE MARIA</v>
      </c>
      <c r="C217" t="str">
        <f t="shared" si="3"/>
        <v>FARANDA SALVATORE MARIA</v>
      </c>
    </row>
    <row r="218" spans="1:3" x14ac:dyDescent="0.25">
      <c r="A218" t="str">
        <f>LEFT(DM!B548,FIND(" ",DM!B548,1))</f>
        <v xml:space="preserve">FARCI </v>
      </c>
      <c r="B218" t="str">
        <f>MID(DM!B548,SEARCH(" ",DM!B548,1) + 1,LEN(DM!B548))</f>
        <v>RICCARDO</v>
      </c>
      <c r="C218" t="str">
        <f t="shared" si="3"/>
        <v>FARCI RICCARDO</v>
      </c>
    </row>
    <row r="219" spans="1:3" x14ac:dyDescent="0.25">
      <c r="A219" t="str">
        <f>LEFT(DM!B549,FIND(" ",DM!B549,1))</f>
        <v xml:space="preserve">FARCI </v>
      </c>
      <c r="B219" t="str">
        <f>MID(DM!B549,SEARCH(" ",DM!B549,1) + 1,LEN(DM!B549))</f>
        <v>ROBERTO</v>
      </c>
      <c r="C219" t="str">
        <f t="shared" si="3"/>
        <v>FARCI ROBERTO</v>
      </c>
    </row>
    <row r="220" spans="1:3" x14ac:dyDescent="0.25">
      <c r="A220" t="str">
        <f>LEFT(DM!B257,FIND(" ",DM!B257,1))</f>
        <v xml:space="preserve">FARCOMENI </v>
      </c>
      <c r="B220" t="str">
        <f>MID(DM!B257,SEARCH(" ",DM!B257,1) + 1,LEN(DM!B257))</f>
        <v>MATTEO</v>
      </c>
      <c r="C220" t="str">
        <f t="shared" si="3"/>
        <v>FARCOMENI MATTEO</v>
      </c>
    </row>
    <row r="221" spans="1:3" x14ac:dyDescent="0.25">
      <c r="A221" t="str">
        <f>LEFT(DM!B401,FIND(" ",DM!B401,1))</f>
        <v xml:space="preserve">FARINA </v>
      </c>
      <c r="B221" t="str">
        <f>MID(DM!B401,SEARCH(" ",DM!B401,1) + 1,LEN(DM!B401))</f>
        <v>ROSARIO GABRIELE</v>
      </c>
      <c r="C221" t="str">
        <f t="shared" si="3"/>
        <v>FARINA ROSARIO GABRIELE</v>
      </c>
    </row>
    <row r="222" spans="1:3" x14ac:dyDescent="0.25">
      <c r="A222" t="str">
        <f>LEFT(DM!B769,FIND(" ",DM!B769,1))</f>
        <v xml:space="preserve">FASANOTTO </v>
      </c>
      <c r="B222" t="str">
        <f>MID(DM!B769,SEARCH(" ",DM!B769,1) + 1,LEN(DM!B769))</f>
        <v>PIERO</v>
      </c>
      <c r="C222" t="str">
        <f t="shared" si="3"/>
        <v>FASANOTTO PIERO</v>
      </c>
    </row>
    <row r="223" spans="1:3" x14ac:dyDescent="0.25">
      <c r="A223" t="str">
        <f>LEFT(DM!B194,FIND(" ",DM!B194,1))</f>
        <v xml:space="preserve">FAVA </v>
      </c>
      <c r="B223" t="str">
        <f>MID(DM!B194,SEARCH(" ",DM!B194,1) + 1,LEN(DM!B194))</f>
        <v>LEONARDO</v>
      </c>
      <c r="C223" t="str">
        <f t="shared" si="3"/>
        <v>FAVA LEONARDO</v>
      </c>
    </row>
    <row r="224" spans="1:3" x14ac:dyDescent="0.25">
      <c r="A224" t="str">
        <f>LEFT(DM!B526,FIND(" ",DM!B526,1))</f>
        <v xml:space="preserve">FAVA </v>
      </c>
      <c r="B224" t="str">
        <f>MID(DM!B526,SEARCH(" ",DM!B526,1) + 1,LEN(DM!B526))</f>
        <v>ROBERTO</v>
      </c>
      <c r="C224" t="str">
        <f t="shared" si="3"/>
        <v>FAVA ROBERTO</v>
      </c>
    </row>
    <row r="225" spans="1:3" x14ac:dyDescent="0.25">
      <c r="A225" t="str">
        <f>LEFT(DM!B611,FIND(" ",DM!B611,1))</f>
        <v xml:space="preserve">FEDERICO </v>
      </c>
      <c r="B225" t="str">
        <f>MID(DM!B611,SEARCH(" ",DM!B611,1) + 1,LEN(DM!B611))</f>
        <v>LUCIANO</v>
      </c>
      <c r="C225" t="str">
        <f t="shared" si="3"/>
        <v>FEDERICO LUCIANO</v>
      </c>
    </row>
    <row r="226" spans="1:3" x14ac:dyDescent="0.25">
      <c r="A226" t="str">
        <f>LEFT(DM!B150,FIND(" ",DM!B150,1))</f>
        <v xml:space="preserve">FELIZIANI </v>
      </c>
      <c r="B226" t="str">
        <f>MID(DM!B150,SEARCH(" ",DM!B150,1) + 1,LEN(DM!B150))</f>
        <v>FRANCESCO</v>
      </c>
      <c r="C226" t="str">
        <f t="shared" si="3"/>
        <v>FELIZIANI FRANCESCO</v>
      </c>
    </row>
    <row r="227" spans="1:3" x14ac:dyDescent="0.25">
      <c r="A227" t="str">
        <f>LEFT(DM!B143,FIND(" ",DM!B143,1))</f>
        <v xml:space="preserve">FELLIN </v>
      </c>
      <c r="B227" t="str">
        <f>MID(DM!B143,SEARCH(" ",DM!B143,1) + 1,LEN(DM!B143))</f>
        <v>RUBEN</v>
      </c>
      <c r="C227" t="str">
        <f t="shared" si="3"/>
        <v>FELLIN RUBEN</v>
      </c>
    </row>
    <row r="228" spans="1:3" x14ac:dyDescent="0.25">
      <c r="A228" t="str">
        <f>LEFT(DM!B349,FIND(" ",DM!B349,1))</f>
        <v xml:space="preserve">FERLITO </v>
      </c>
      <c r="B228" t="str">
        <f>MID(DM!B349,SEARCH(" ",DM!B349,1) + 1,LEN(DM!B349))</f>
        <v>MATTIA</v>
      </c>
      <c r="C228" t="str">
        <f t="shared" si="3"/>
        <v>FERLITO MATTIA</v>
      </c>
    </row>
    <row r="229" spans="1:3" x14ac:dyDescent="0.25">
      <c r="A229" t="str">
        <f>LEFT(DM!B377,FIND(" ",DM!B377,1))</f>
        <v xml:space="preserve">FERNANDO </v>
      </c>
      <c r="B229" t="str">
        <f>MID(DM!B377,SEARCH(" ",DM!B377,1) + 1,LEN(DM!B377))</f>
        <v>TUSHAN DANANJA CHAKRAWARTHIGE</v>
      </c>
      <c r="C229" t="str">
        <f t="shared" si="3"/>
        <v>FERNANDO TUSHAN DANANJA CHAKRAWARTHIGE</v>
      </c>
    </row>
    <row r="230" spans="1:3" x14ac:dyDescent="0.25">
      <c r="A230" t="str">
        <f>LEFT(DM!B133,FIND(" ",DM!B133,1))</f>
        <v xml:space="preserve">FERNANDO </v>
      </c>
      <c r="B230" t="str">
        <f>MID(DM!B133,SEARCH(" ",DM!B133,1) + 1,LEN(DM!B133))</f>
        <v>WARNAKULASURIYA DILIP SAMPATH</v>
      </c>
      <c r="C230" t="str">
        <f t="shared" si="3"/>
        <v>FERNANDO WARNAKULASURIYA DILIP SAMPATH</v>
      </c>
    </row>
    <row r="231" spans="1:3" x14ac:dyDescent="0.25">
      <c r="A231" t="str">
        <f>LEFT(DM!B249,FIND(" ",DM!B249,1))</f>
        <v xml:space="preserve">FERNANDO </v>
      </c>
      <c r="B231" t="str">
        <f>MID(DM!B249,SEARCH(" ",DM!B249,1) + 1,LEN(DM!B249))</f>
        <v>WARNAKULASURIYA PRASAD PRIYADARSHANA</v>
      </c>
      <c r="C231" t="str">
        <f t="shared" si="3"/>
        <v>FERNANDO WARNAKULASURIYA PRASAD PRIYADARSHANA</v>
      </c>
    </row>
    <row r="232" spans="1:3" x14ac:dyDescent="0.25">
      <c r="A232" t="str">
        <f>LEFT(DM!B260,FIND(" ",DM!B260,1))</f>
        <v xml:space="preserve">FERRARETTO </v>
      </c>
      <c r="B232" t="str">
        <f>MID(DM!B260,SEARCH(" ",DM!B260,1) + 1,LEN(DM!B260))</f>
        <v>RICCARDO</v>
      </c>
      <c r="C232" t="str">
        <f t="shared" si="3"/>
        <v>FERRARETTO RICCARDO</v>
      </c>
    </row>
    <row r="233" spans="1:3" x14ac:dyDescent="0.25">
      <c r="A233" t="str">
        <f>LEFT(DM!B598,FIND(" ",DM!B598,1))</f>
        <v xml:space="preserve">FERRARI </v>
      </c>
      <c r="B233" t="str">
        <f>MID(DM!B598,SEARCH(" ",DM!B598,1) + 1,LEN(DM!B598))</f>
        <v>ELIA</v>
      </c>
      <c r="C233" t="str">
        <f t="shared" si="3"/>
        <v>FERRARI ELIA</v>
      </c>
    </row>
    <row r="234" spans="1:3" x14ac:dyDescent="0.25">
      <c r="A234" t="str">
        <f>LEFT(DM!B423,FIND(" ",DM!B423,1))</f>
        <v xml:space="preserve">FERRARI </v>
      </c>
      <c r="B234" t="str">
        <f>MID(DM!B423,SEARCH(" ",DM!B423,1) + 1,LEN(DM!B423))</f>
        <v>FILIPPO</v>
      </c>
      <c r="C234" t="str">
        <f t="shared" si="3"/>
        <v>FERRARI FILIPPO</v>
      </c>
    </row>
    <row r="235" spans="1:3" x14ac:dyDescent="0.25">
      <c r="A235" t="str">
        <f>LEFT(DM!B226,FIND(" ",DM!B226,1))</f>
        <v xml:space="preserve">FERRARI </v>
      </c>
      <c r="B235" t="str">
        <f>MID(DM!B226,SEARCH(" ",DM!B226,1) + 1,LEN(DM!B226))</f>
        <v>FRANCESCO</v>
      </c>
      <c r="C235" t="str">
        <f t="shared" si="3"/>
        <v>FERRARI FRANCESCO</v>
      </c>
    </row>
    <row r="236" spans="1:3" x14ac:dyDescent="0.25">
      <c r="A236" t="str">
        <f>LEFT(DM!B500,FIND(" ",DM!B500,1))</f>
        <v xml:space="preserve">FILI' </v>
      </c>
      <c r="B236" t="str">
        <f>MID(DM!B500,SEARCH(" ",DM!B500,1) + 1,LEN(DM!B500))</f>
        <v>GIUSEPPE</v>
      </c>
      <c r="C236" t="str">
        <f t="shared" si="3"/>
        <v>FILI' GIUSEPPE</v>
      </c>
    </row>
    <row r="237" spans="1:3" x14ac:dyDescent="0.25">
      <c r="A237" t="str">
        <f>LEFT(DM!B555,FIND(" ",DM!B555,1))</f>
        <v xml:space="preserve">FILICE </v>
      </c>
      <c r="B237" t="str">
        <f>MID(DM!B555,SEARCH(" ",DM!B555,1) + 1,LEN(DM!B555))</f>
        <v>ANTONELLO</v>
      </c>
      <c r="C237" t="str">
        <f t="shared" si="3"/>
        <v>FILICE ANTONELLO</v>
      </c>
    </row>
    <row r="238" spans="1:3" x14ac:dyDescent="0.25">
      <c r="A238" t="str">
        <f>LEFT(DM!B765,FIND(" ",DM!B765,1))</f>
        <v xml:space="preserve">FILIPPELLI </v>
      </c>
      <c r="B238" t="str">
        <f>MID(DM!B765,SEARCH(" ",DM!B765,1) + 1,LEN(DM!B765))</f>
        <v>MAURO</v>
      </c>
      <c r="C238" t="str">
        <f t="shared" si="3"/>
        <v>FILIPPELLI MAURO</v>
      </c>
    </row>
    <row r="239" spans="1:3" x14ac:dyDescent="0.25">
      <c r="A239" t="str">
        <f>LEFT(DM!B409,FIND(" ",DM!B409,1))</f>
        <v xml:space="preserve">FINALDI </v>
      </c>
      <c r="B239" t="str">
        <f>MID(DM!B409,SEARCH(" ",DM!B409,1) + 1,LEN(DM!B409))</f>
        <v>MICHELE</v>
      </c>
      <c r="C239" t="str">
        <f t="shared" si="3"/>
        <v>FINALDI MICHELE</v>
      </c>
    </row>
    <row r="240" spans="1:3" x14ac:dyDescent="0.25">
      <c r="A240" t="str">
        <f>LEFT(DM!B264,FIND(" ",DM!B264,1))</f>
        <v xml:space="preserve">FIORE </v>
      </c>
      <c r="B240" t="str">
        <f>MID(DM!B264,SEARCH(" ",DM!B264,1) + 1,LEN(DM!B264))</f>
        <v>GABRIELE</v>
      </c>
      <c r="C240" t="str">
        <f t="shared" si="3"/>
        <v>FIORE GABRIELE</v>
      </c>
    </row>
    <row r="241" spans="1:3" x14ac:dyDescent="0.25">
      <c r="A241" t="str">
        <f>LEFT(DM!B524,FIND(" ",DM!B524,1))</f>
        <v xml:space="preserve">FIORITO </v>
      </c>
      <c r="B241" t="str">
        <f>MID(DM!B524,SEARCH(" ",DM!B524,1) + 1,LEN(DM!B524))</f>
        <v>GIANFRANCESCO</v>
      </c>
      <c r="C241" t="str">
        <f t="shared" si="3"/>
        <v>FIORITO GIANFRANCESCO</v>
      </c>
    </row>
    <row r="242" spans="1:3" x14ac:dyDescent="0.25">
      <c r="A242" t="str">
        <f>LEFT(DM!B39,FIND(" ",DM!B39,1))</f>
        <v xml:space="preserve">FIORITO </v>
      </c>
      <c r="B242" t="str">
        <f>MID(DM!B39,SEARCH(" ",DM!B39,1) + 1,LEN(DM!B39))</f>
        <v>MARCANTONIO</v>
      </c>
      <c r="C242" t="str">
        <f t="shared" si="3"/>
        <v>FIORITO MARCANTONIO</v>
      </c>
    </row>
    <row r="243" spans="1:3" x14ac:dyDescent="0.25">
      <c r="A243" t="str">
        <f>LEFT(DM!B82,FIND(" ",DM!B82,1))</f>
        <v xml:space="preserve">FLORIAN </v>
      </c>
      <c r="B243" t="str">
        <f>MID(DM!B82,SEARCH(" ",DM!B82,1) + 1,LEN(DM!B82))</f>
        <v>THOMAS</v>
      </c>
      <c r="C243" t="str">
        <f t="shared" si="3"/>
        <v>FLORIAN THOMAS</v>
      </c>
    </row>
    <row r="244" spans="1:3" x14ac:dyDescent="0.25">
      <c r="A244" t="str">
        <f>LEFT(DM!B31,FIND(" ",DM!B31,1))</f>
        <v xml:space="preserve">FOCO </v>
      </c>
      <c r="B244" t="str">
        <f>MID(DM!B31,SEARCH(" ",DM!B31,1) + 1,LEN(DM!B31))</f>
        <v>GIUSEPPE</v>
      </c>
      <c r="C244" t="str">
        <f t="shared" si="3"/>
        <v>FOCO GIUSEPPE</v>
      </c>
    </row>
    <row r="245" spans="1:3" x14ac:dyDescent="0.25">
      <c r="A245" t="str">
        <f>LEFT(DM!B432,FIND(" ",DM!B432,1))</f>
        <v xml:space="preserve">FODDAI </v>
      </c>
      <c r="B245" t="str">
        <f>MID(DM!B432,SEARCH(" ",DM!B432,1) + 1,LEN(DM!B432))</f>
        <v>ALESSIO</v>
      </c>
      <c r="C245" t="str">
        <f t="shared" si="3"/>
        <v>FODDAI ALESSIO</v>
      </c>
    </row>
    <row r="246" spans="1:3" x14ac:dyDescent="0.25">
      <c r="A246" t="str">
        <f>LEFT(DM!B685,FIND(" ",DM!B685,1))</f>
        <v xml:space="preserve">FOLLARI </v>
      </c>
      <c r="B246" t="str">
        <f>MID(DM!B685,SEARCH(" ",DM!B685,1) + 1,LEN(DM!B685))</f>
        <v>FRANCESCO</v>
      </c>
      <c r="C246" t="str">
        <f t="shared" si="3"/>
        <v>FOLLARI FRANCESCO</v>
      </c>
    </row>
    <row r="247" spans="1:3" x14ac:dyDescent="0.25">
      <c r="A247" t="str">
        <f>LEFT(DM!B237,FIND(" ",DM!B237,1))</f>
        <v xml:space="preserve">FORESTI </v>
      </c>
      <c r="B247" t="str">
        <f>MID(DM!B237,SEARCH(" ",DM!B237,1) + 1,LEN(DM!B237))</f>
        <v>DARIO</v>
      </c>
      <c r="C247" t="str">
        <f t="shared" si="3"/>
        <v>FORESTI DARIO</v>
      </c>
    </row>
    <row r="248" spans="1:3" x14ac:dyDescent="0.25">
      <c r="A248" t="str">
        <f>LEFT(DM!B30,FIND(" ",DM!B30,1))</f>
        <v xml:space="preserve">FRANCESCHINO </v>
      </c>
      <c r="B248" t="str">
        <f>MID(DM!B30,SEARCH(" ",DM!B30,1) + 1,LEN(DM!B30))</f>
        <v>ANDREA</v>
      </c>
      <c r="C248" t="str">
        <f t="shared" si="3"/>
        <v>FRANCESCHINO ANDREA</v>
      </c>
    </row>
    <row r="249" spans="1:3" x14ac:dyDescent="0.25">
      <c r="A249" t="str">
        <f>LEFT(DM!B60,FIND(" ",DM!B60,1))</f>
        <v xml:space="preserve">FRANK </v>
      </c>
      <c r="B249" t="str">
        <f>MID(DM!B60,SEARCH(" ",DM!B60,1) + 1,LEN(DM!B60))</f>
        <v>MATTHIAS</v>
      </c>
      <c r="C249" t="str">
        <f t="shared" si="3"/>
        <v>FRANK MATTHIAS</v>
      </c>
    </row>
    <row r="250" spans="1:3" x14ac:dyDescent="0.25">
      <c r="A250" t="str">
        <f>LEFT(DM!B551,FIND(" ",DM!B551,1))</f>
        <v xml:space="preserve">FRANZANTE </v>
      </c>
      <c r="B250" t="str">
        <f>MID(DM!B551,SEARCH(" ",DM!B551,1) + 1,LEN(DM!B551))</f>
        <v>MATTEO</v>
      </c>
      <c r="C250" t="str">
        <f t="shared" si="3"/>
        <v>FRANZANTE MATTEO</v>
      </c>
    </row>
    <row r="251" spans="1:3" x14ac:dyDescent="0.25">
      <c r="A251" t="str">
        <f>LEFT(DM!B159,FIND(" ",DM!B159,1))</f>
        <v xml:space="preserve">FREZZA </v>
      </c>
      <c r="B251" t="str">
        <f>MID(DM!B159,SEARCH(" ",DM!B159,1) + 1,LEN(DM!B159))</f>
        <v>FILIPPO</v>
      </c>
      <c r="C251" t="str">
        <f t="shared" si="3"/>
        <v>FREZZA FILIPPO</v>
      </c>
    </row>
    <row r="252" spans="1:3" x14ac:dyDescent="0.25">
      <c r="A252" t="str">
        <f>LEFT(DM!B370,FIND(" ",DM!B370,1))</f>
        <v xml:space="preserve">FRUCI </v>
      </c>
      <c r="B252" t="str">
        <f>MID(DM!B370,SEARCH(" ",DM!B370,1) + 1,LEN(DM!B370))</f>
        <v>MATTEO</v>
      </c>
      <c r="C252" t="str">
        <f t="shared" si="3"/>
        <v>FRUCI MATTEO</v>
      </c>
    </row>
    <row r="253" spans="1:3" x14ac:dyDescent="0.25">
      <c r="A253" t="str">
        <f>LEFT(DM!B779,FIND(" ",DM!B779,1))</f>
        <v xml:space="preserve">FUDA </v>
      </c>
      <c r="B253" t="str">
        <f>MID(DM!B779,SEARCH(" ",DM!B779,1) + 1,LEN(DM!B779))</f>
        <v>MAURIZIO</v>
      </c>
      <c r="C253" t="str">
        <f t="shared" si="3"/>
        <v>FUDA MAURIZIO</v>
      </c>
    </row>
    <row r="254" spans="1:3" x14ac:dyDescent="0.25">
      <c r="A254" t="str">
        <f>LEFT(DM!B676,FIND(" ",DM!B676,1))</f>
        <v xml:space="preserve">FURNERI </v>
      </c>
      <c r="B254" t="str">
        <f>MID(DM!B676,SEARCH(" ",DM!B676,1) + 1,LEN(DM!B676))</f>
        <v>SAMUELE PIO</v>
      </c>
      <c r="C254" t="str">
        <f t="shared" si="3"/>
        <v>FURNERI SAMUELE PIO</v>
      </c>
    </row>
    <row r="255" spans="1:3" x14ac:dyDescent="0.25">
      <c r="A255" t="str">
        <f>LEFT(DM!B78,FIND(" ",DM!B78,1))</f>
        <v xml:space="preserve">FUSTO </v>
      </c>
      <c r="B255" t="str">
        <f>MID(DM!B78,SEARCH(" ",DM!B78,1) + 1,LEN(DM!B78))</f>
        <v>DARIO</v>
      </c>
      <c r="C255" t="str">
        <f t="shared" si="3"/>
        <v>FUSTO DARIO</v>
      </c>
    </row>
    <row r="256" spans="1:3" x14ac:dyDescent="0.25">
      <c r="A256" t="str">
        <f>LEFT(DM!B135,FIND(" ",DM!B135,1))</f>
        <v xml:space="preserve">GALATI </v>
      </c>
      <c r="B256" t="str">
        <f>MID(DM!B135,SEARCH(" ",DM!B135,1) + 1,LEN(DM!B135))</f>
        <v>MATTEO</v>
      </c>
      <c r="C256" t="str">
        <f t="shared" si="3"/>
        <v>GALATI MATTEO</v>
      </c>
    </row>
    <row r="257" spans="1:3" x14ac:dyDescent="0.25">
      <c r="A257" t="str">
        <f>LEFT(DM!B342,FIND(" ",DM!B342,1))</f>
        <v xml:space="preserve">GALDERISI </v>
      </c>
      <c r="B257" t="str">
        <f>MID(DM!B342,SEARCH(" ",DM!B342,1) + 1,LEN(DM!B342))</f>
        <v>ALESSANDRO</v>
      </c>
      <c r="C257" t="str">
        <f t="shared" si="3"/>
        <v>GALDERISI ALESSANDRO</v>
      </c>
    </row>
    <row r="258" spans="1:3" x14ac:dyDescent="0.25">
      <c r="A258" t="str">
        <f>LEFT(DM!B544,FIND(" ",DM!B544,1))</f>
        <v xml:space="preserve">GALDERISI </v>
      </c>
      <c r="B258" t="str">
        <f>MID(DM!B544,SEARCH(" ",DM!B544,1) + 1,LEN(DM!B544))</f>
        <v>MARCO</v>
      </c>
      <c r="C258" t="str">
        <f t="shared" ref="C258:C321" si="4">A258 &amp; B258</f>
        <v>GALDERISI MARCO</v>
      </c>
    </row>
    <row r="259" spans="1:3" x14ac:dyDescent="0.25">
      <c r="A259" t="str">
        <f>LEFT(DM!B98,FIND(" ",DM!B98,1))</f>
        <v xml:space="preserve">GALLO </v>
      </c>
      <c r="B259" t="str">
        <f>MID(DM!B98,SEARCH(" ",DM!B98,1) + 1,LEN(DM!B98))</f>
        <v>ENRICO</v>
      </c>
      <c r="C259" t="str">
        <f t="shared" si="4"/>
        <v>GALLO ENRICO</v>
      </c>
    </row>
    <row r="260" spans="1:3" x14ac:dyDescent="0.25">
      <c r="A260" t="str">
        <f>LEFT(DM!B179,FIND(" ",DM!B179,1))</f>
        <v xml:space="preserve">GALVAGNO </v>
      </c>
      <c r="B260" t="str">
        <f>MID(DM!B179,SEARCH(" ",DM!B179,1) + 1,LEN(DM!B179))</f>
        <v>FRANCESCO</v>
      </c>
      <c r="C260" t="str">
        <f t="shared" si="4"/>
        <v>GALVAGNO FRANCESCO</v>
      </c>
    </row>
    <row r="261" spans="1:3" x14ac:dyDescent="0.25">
      <c r="A261" t="str">
        <f>LEFT(DM!B180,FIND(" ",DM!B180,1))</f>
        <v xml:space="preserve">GALVAGNO </v>
      </c>
      <c r="B261" t="str">
        <f>MID(DM!B180,SEARCH(" ",DM!B180,1) + 1,LEN(DM!B180))</f>
        <v>PAOLO</v>
      </c>
      <c r="C261" t="str">
        <f t="shared" si="4"/>
        <v>GALVAGNO PAOLO</v>
      </c>
    </row>
    <row r="262" spans="1:3" x14ac:dyDescent="0.25">
      <c r="A262" t="str">
        <f>LEFT(DM!B488,FIND(" ",DM!B488,1))</f>
        <v xml:space="preserve">GAMBARDELLA </v>
      </c>
      <c r="B262" t="str">
        <f>MID(DM!B488,SEARCH(" ",DM!B488,1) + 1,LEN(DM!B488))</f>
        <v>IVANO</v>
      </c>
      <c r="C262" t="str">
        <f t="shared" si="4"/>
        <v>GAMBARDELLA IVANO</v>
      </c>
    </row>
    <row r="263" spans="1:3" x14ac:dyDescent="0.25">
      <c r="A263" t="str">
        <f>LEFT(DM!B62,FIND(" ",DM!B62,1))</f>
        <v xml:space="preserve">GAMPER </v>
      </c>
      <c r="B263" t="str">
        <f>MID(DM!B62,SEARCH(" ",DM!B62,1) + 1,LEN(DM!B62))</f>
        <v>JONAS</v>
      </c>
      <c r="C263" t="str">
        <f t="shared" si="4"/>
        <v>GAMPER JONAS</v>
      </c>
    </row>
    <row r="264" spans="1:3" x14ac:dyDescent="0.25">
      <c r="A264" t="str">
        <f>LEFT(DM!B129,FIND(" ",DM!B129,1))</f>
        <v xml:space="preserve">GAO </v>
      </c>
      <c r="B264" t="str">
        <f>MID(DM!B129,SEARCH(" ",DM!B129,1) + 1,LEN(DM!B129))</f>
        <v>ALESSIO</v>
      </c>
      <c r="C264" t="str">
        <f t="shared" si="4"/>
        <v>GAO ALESSIO</v>
      </c>
    </row>
    <row r="265" spans="1:3" x14ac:dyDescent="0.25">
      <c r="A265" t="str">
        <f>LEFT(DM!B175,FIND(" ",DM!B175,1))</f>
        <v xml:space="preserve">GARAU </v>
      </c>
      <c r="B265" t="str">
        <f>MID(DM!B175,SEARCH(" ",DM!B175,1) + 1,LEN(DM!B175))</f>
        <v>ALESSANDRO</v>
      </c>
      <c r="C265" t="str">
        <f t="shared" si="4"/>
        <v>GARAU ALESSANDRO</v>
      </c>
    </row>
    <row r="266" spans="1:3" x14ac:dyDescent="0.25">
      <c r="A266" t="str">
        <f>LEFT(DM!B281,FIND(" ",DM!B281,1))</f>
        <v xml:space="preserve">GARBARINO </v>
      </c>
      <c r="B266" t="str">
        <f>MID(DM!B281,SEARCH(" ",DM!B281,1) + 1,LEN(DM!B281))</f>
        <v>LORENZO</v>
      </c>
      <c r="C266" t="str">
        <f t="shared" si="4"/>
        <v>GARBARINO LORENZO</v>
      </c>
    </row>
    <row r="267" spans="1:3" x14ac:dyDescent="0.25">
      <c r="A267" t="str">
        <f>LEFT(DM!B566,FIND(" ",DM!B566,1))</f>
        <v xml:space="preserve">GARBARINO </v>
      </c>
      <c r="B267" t="str">
        <f>MID(DM!B566,SEARCH(" ",DM!B566,1) + 1,LEN(DM!B566))</f>
        <v>VALTERO</v>
      </c>
      <c r="C267" t="str">
        <f t="shared" si="4"/>
        <v>GARBARINO VALTERO</v>
      </c>
    </row>
    <row r="268" spans="1:3" x14ac:dyDescent="0.25">
      <c r="A268" t="str">
        <f>LEFT(DM!B304,FIND(" ",DM!B304,1))</f>
        <v xml:space="preserve">GARGALLO </v>
      </c>
      <c r="B268" t="str">
        <f>MID(DM!B304,SEARCH(" ",DM!B304,1) + 1,LEN(DM!B304))</f>
        <v>DI CASTEL LENTINI DIEGO</v>
      </c>
      <c r="C268" t="str">
        <f t="shared" si="4"/>
        <v>GARGALLO DI CASTEL LENTINI DIEGO</v>
      </c>
    </row>
    <row r="269" spans="1:3" x14ac:dyDescent="0.25">
      <c r="A269" t="str">
        <f>LEFT(DM!B199,FIND(" ",DM!B199,1))</f>
        <v xml:space="preserve">GAVAZZENI </v>
      </c>
      <c r="B269" t="str">
        <f>MID(DM!B199,SEARCH(" ",DM!B199,1) + 1,LEN(DM!B199))</f>
        <v>ANDREA</v>
      </c>
      <c r="C269" t="str">
        <f t="shared" si="4"/>
        <v>GAVAZZENI ANDREA</v>
      </c>
    </row>
    <row r="270" spans="1:3" x14ac:dyDescent="0.25">
      <c r="A270" t="str">
        <f>LEFT(DM!B476,FIND(" ",DM!B476,1))</f>
        <v xml:space="preserve">GAZZOLI </v>
      </c>
      <c r="B270" t="str">
        <f>MID(DM!B476,SEARCH(" ",DM!B476,1) + 1,LEN(DM!B476))</f>
        <v>SIMONE</v>
      </c>
      <c r="C270" t="str">
        <f t="shared" si="4"/>
        <v>GAZZOLI SIMONE</v>
      </c>
    </row>
    <row r="271" spans="1:3" x14ac:dyDescent="0.25">
      <c r="A271" t="str">
        <f>LEFT(DM!B154,FIND(" ",DM!B154,1))</f>
        <v xml:space="preserve">GENNARO </v>
      </c>
      <c r="B271" t="str">
        <f>MID(DM!B154,SEARCH(" ",DM!B154,1) + 1,LEN(DM!B154))</f>
        <v>ALESSIO</v>
      </c>
      <c r="C271" t="str">
        <f t="shared" si="4"/>
        <v>GENNARO ALESSIO</v>
      </c>
    </row>
    <row r="272" spans="1:3" x14ac:dyDescent="0.25">
      <c r="A272" t="str">
        <f>LEFT(DM!B279,FIND(" ",DM!B279,1))</f>
        <v xml:space="preserve">GENNARO </v>
      </c>
      <c r="B272" t="str">
        <f>MID(DM!B279,SEARCH(" ",DM!B279,1) + 1,LEN(DM!B279))</f>
        <v>ALFREDO</v>
      </c>
      <c r="C272" t="str">
        <f t="shared" si="4"/>
        <v>GENNARO ALFREDO</v>
      </c>
    </row>
    <row r="273" spans="1:3" x14ac:dyDescent="0.25">
      <c r="A273" t="str">
        <f>LEFT(DM!B454,FIND(" ",DM!B454,1))</f>
        <v xml:space="preserve">GIACOMELLO </v>
      </c>
      <c r="B273" t="str">
        <f>MID(DM!B454,SEARCH(" ",DM!B454,1) + 1,LEN(DM!B454))</f>
        <v>MATTEO</v>
      </c>
      <c r="C273" t="str">
        <f t="shared" si="4"/>
        <v>GIACOMELLO MATTEO</v>
      </c>
    </row>
    <row r="274" spans="1:3" x14ac:dyDescent="0.25">
      <c r="A274" t="str">
        <f>LEFT(DM!B375,FIND(" ",DM!B375,1))</f>
        <v xml:space="preserve">GIAMPAOLI </v>
      </c>
      <c r="B274" t="str">
        <f>MID(DM!B375,SEARCH(" ",DM!B375,1) + 1,LEN(DM!B375))</f>
        <v>FILIPPO</v>
      </c>
      <c r="C274" t="str">
        <f t="shared" si="4"/>
        <v>GIAMPAOLI FILIPPO</v>
      </c>
    </row>
    <row r="275" spans="1:3" x14ac:dyDescent="0.25">
      <c r="A275" t="str">
        <f>LEFT(DM!B428,FIND(" ",DM!B428,1))</f>
        <v xml:space="preserve">GIANCIOTTA </v>
      </c>
      <c r="B275" t="str">
        <f>MID(DM!B428,SEARCH(" ",DM!B428,1) + 1,LEN(DM!B428))</f>
        <v>NICOLÒ PIO</v>
      </c>
      <c r="C275" t="str">
        <f t="shared" si="4"/>
        <v>GIANCIOTTA NICOLÒ PIO</v>
      </c>
    </row>
    <row r="276" spans="1:3" x14ac:dyDescent="0.25">
      <c r="A276" t="str">
        <f>LEFT(DM!B139,FIND(" ",DM!B139,1))</f>
        <v xml:space="preserve">GIGLIOLI </v>
      </c>
      <c r="B276" t="str">
        <f>MID(DM!B139,SEARCH(" ",DM!B139,1) + 1,LEN(DM!B139))</f>
        <v>LUCA</v>
      </c>
      <c r="C276" t="str">
        <f t="shared" si="4"/>
        <v>GIGLIOLI LUCA</v>
      </c>
    </row>
    <row r="277" spans="1:3" x14ac:dyDescent="0.25">
      <c r="A277" t="str">
        <f>LEFT(DM!B295,FIND(" ",DM!B295,1))</f>
        <v xml:space="preserve">GIMORRI </v>
      </c>
      <c r="B277" t="str">
        <f>MID(DM!B295,SEARCH(" ",DM!B295,1) + 1,LEN(DM!B295))</f>
        <v>ALESSANDRO</v>
      </c>
      <c r="C277" t="str">
        <f t="shared" si="4"/>
        <v>GIMORRI ALESSANDRO</v>
      </c>
    </row>
    <row r="278" spans="1:3" x14ac:dyDescent="0.25">
      <c r="A278" t="str">
        <f>LEFT(DM!B572,FIND(" ",DM!B572,1))</f>
        <v xml:space="preserve">GIORGELE </v>
      </c>
      <c r="B278" t="str">
        <f>MID(DM!B572,SEARCH(" ",DM!B572,1) + 1,LEN(DM!B572))</f>
        <v>DARIO</v>
      </c>
      <c r="C278" t="str">
        <f t="shared" si="4"/>
        <v>GIORGELE DARIO</v>
      </c>
    </row>
    <row r="279" spans="1:3" x14ac:dyDescent="0.25">
      <c r="A279" t="str">
        <f>LEFT(DM!B430,FIND(" ",DM!B430,1))</f>
        <v xml:space="preserve">GITTO </v>
      </c>
      <c r="B279" t="str">
        <f>MID(DM!B430,SEARCH(" ",DM!B430,1) + 1,LEN(DM!B430))</f>
        <v>FRANCESCO</v>
      </c>
      <c r="C279" t="str">
        <f t="shared" si="4"/>
        <v>GITTO FRANCESCO</v>
      </c>
    </row>
    <row r="280" spans="1:3" x14ac:dyDescent="0.25">
      <c r="A280" t="str">
        <f>LEFT(DM!B695,FIND(" ",DM!B695,1))</f>
        <v xml:space="preserve">GOBBI </v>
      </c>
      <c r="B280" t="str">
        <f>MID(DM!B695,SEARCH(" ",DM!B695,1) + 1,LEN(DM!B695))</f>
        <v>MATTIA</v>
      </c>
      <c r="C280" t="str">
        <f t="shared" si="4"/>
        <v>GOBBI MATTIA</v>
      </c>
    </row>
    <row r="281" spans="1:3" x14ac:dyDescent="0.25">
      <c r="A281" t="str">
        <f>LEFT(DM!B721,FIND(" ",DM!B721,1))</f>
        <v xml:space="preserve">GOLLA </v>
      </c>
      <c r="B281" t="str">
        <f>MID(DM!B721,SEARCH(" ",DM!B721,1) + 1,LEN(DM!B721))</f>
        <v>VEERA VENKATA</v>
      </c>
      <c r="C281" t="str">
        <f t="shared" si="4"/>
        <v>GOLLA VEERA VENKATA</v>
      </c>
    </row>
    <row r="282" spans="1:3" x14ac:dyDescent="0.25">
      <c r="A282" t="str">
        <f>LEFT(DM!B552,FIND(" ",DM!B552,1))</f>
        <v xml:space="preserve">GOLOGAN </v>
      </c>
      <c r="B282" t="str">
        <f>MID(DM!B552,SEARCH(" ",DM!B552,1) + 1,LEN(DM!B552))</f>
        <v>ALIN ALEXANDRU</v>
      </c>
      <c r="C282" t="str">
        <f t="shared" si="4"/>
        <v>GOLOGAN ALIN ALEXANDRU</v>
      </c>
    </row>
    <row r="283" spans="1:3" x14ac:dyDescent="0.25">
      <c r="A283" t="str">
        <f>LEFT(DM!B387,FIND(" ",DM!B387,1))</f>
        <v xml:space="preserve">GOTELLI </v>
      </c>
      <c r="B283" t="str">
        <f>MID(DM!B387,SEARCH(" ",DM!B387,1) + 1,LEN(DM!B387))</f>
        <v>RICCARDO</v>
      </c>
      <c r="C283" t="str">
        <f t="shared" si="4"/>
        <v>GOTELLI RICCARDO</v>
      </c>
    </row>
    <row r="284" spans="1:3" x14ac:dyDescent="0.25">
      <c r="A284" t="str">
        <f>LEFT(DM!B365,FIND(" ",DM!B365,1))</f>
        <v xml:space="preserve">GOZZI </v>
      </c>
      <c r="B284" t="str">
        <f>MID(DM!B365,SEARCH(" ",DM!B365,1) + 1,LEN(DM!B365))</f>
        <v>HANNES</v>
      </c>
      <c r="C284" t="str">
        <f t="shared" si="4"/>
        <v>GOZZI HANNES</v>
      </c>
    </row>
    <row r="285" spans="1:3" x14ac:dyDescent="0.25">
      <c r="A285" t="str">
        <f>LEFT(DM!B17,FIND(" ",DM!B17,1))</f>
        <v xml:space="preserve">GOZZINI </v>
      </c>
      <c r="B285" t="str">
        <f>MID(DM!B17,SEARCH(" ",DM!B17,1) + 1,LEN(DM!B17))</f>
        <v>ALESSANDRO</v>
      </c>
      <c r="C285" t="str">
        <f t="shared" si="4"/>
        <v>GOZZINI ALESSANDRO</v>
      </c>
    </row>
    <row r="286" spans="1:3" x14ac:dyDescent="0.25">
      <c r="A286" t="str">
        <f>LEFT(DM!B50,FIND(" ",DM!B50,1))</f>
        <v xml:space="preserve">GOZZINI </v>
      </c>
      <c r="B286" t="str">
        <f>MID(DM!B50,SEARCH(" ",DM!B50,1) + 1,LEN(DM!B50))</f>
        <v>GIORGIO</v>
      </c>
      <c r="C286" t="str">
        <f t="shared" si="4"/>
        <v>GOZZINI GIORGIO</v>
      </c>
    </row>
    <row r="287" spans="1:3" x14ac:dyDescent="0.25">
      <c r="A287" t="str">
        <f>LEFT(DM!B291,FIND(" ",DM!B291,1))</f>
        <v xml:space="preserve">GRAFFIGNA </v>
      </c>
      <c r="B287" t="str">
        <f>MID(DM!B291,SEARCH(" ",DM!B291,1) + 1,LEN(DM!B291))</f>
        <v>DAVIDE</v>
      </c>
      <c r="C287" t="str">
        <f t="shared" si="4"/>
        <v>GRAFFIGNA DAVIDE</v>
      </c>
    </row>
    <row r="288" spans="1:3" x14ac:dyDescent="0.25">
      <c r="A288" t="str">
        <f>LEFT(DM!B193,FIND(" ",DM!B193,1))</f>
        <v xml:space="preserve">GRATTAROLA </v>
      </c>
      <c r="B288" t="str">
        <f>MID(DM!B193,SEARCH(" ",DM!B193,1) + 1,LEN(DM!B193))</f>
        <v>VALERIO</v>
      </c>
      <c r="C288" t="str">
        <f t="shared" si="4"/>
        <v>GRATTAROLA VALERIO</v>
      </c>
    </row>
    <row r="289" spans="1:3" x14ac:dyDescent="0.25">
      <c r="A289" t="str">
        <f>LEFT(DM!B40,FIND(" ",DM!B40,1))</f>
        <v xml:space="preserve">GRECO </v>
      </c>
      <c r="B289" t="str">
        <f>MID(DM!B40,SEARCH(" ",DM!B40,1) + 1,LEN(DM!B40))</f>
        <v>GIOVANNI</v>
      </c>
      <c r="C289" t="str">
        <f t="shared" si="4"/>
        <v>GRECO GIOVANNI</v>
      </c>
    </row>
    <row r="290" spans="1:3" x14ac:dyDescent="0.25">
      <c r="A290" t="str">
        <f>LEFT(DM!B161,FIND(" ",DM!B161,1))</f>
        <v xml:space="preserve">GROTTI </v>
      </c>
      <c r="B290" t="str">
        <f>MID(DM!B161,SEARCH(" ",DM!B161,1) + 1,LEN(DM!B161))</f>
        <v>MASSIMO</v>
      </c>
      <c r="C290" t="str">
        <f t="shared" si="4"/>
        <v>GROTTI MASSIMO</v>
      </c>
    </row>
    <row r="291" spans="1:3" x14ac:dyDescent="0.25">
      <c r="A291" t="str">
        <f>LEFT(DM!B140,FIND(" ",DM!B140,1))</f>
        <v xml:space="preserve">GUAN </v>
      </c>
      <c r="B291" t="str">
        <f>MID(DM!B140,SEARCH(" ",DM!B140,1) + 1,LEN(DM!B140))</f>
        <v>ANDY</v>
      </c>
      <c r="C291" t="str">
        <f t="shared" si="4"/>
        <v>GUAN ANDY</v>
      </c>
    </row>
    <row r="292" spans="1:3" x14ac:dyDescent="0.25">
      <c r="A292" t="str">
        <f>LEFT(DM!B546,FIND(" ",DM!B546,1))</f>
        <v xml:space="preserve">GUARISE </v>
      </c>
      <c r="B292" t="str">
        <f>MID(DM!B546,SEARCH(" ",DM!B546,1) + 1,LEN(DM!B546))</f>
        <v>FRANCESCO</v>
      </c>
      <c r="C292" t="str">
        <f t="shared" si="4"/>
        <v>GUARISE FRANCESCO</v>
      </c>
    </row>
    <row r="293" spans="1:3" x14ac:dyDescent="0.25">
      <c r="A293" t="str">
        <f>LEFT(DM!B95,FIND(" ",DM!B95,1))</f>
        <v xml:space="preserve">GURSCHLER </v>
      </c>
      <c r="B293" t="str">
        <f>MID(DM!B95,SEARCH(" ",DM!B95,1) + 1,LEN(DM!B95))</f>
        <v>JAN</v>
      </c>
      <c r="C293" t="str">
        <f t="shared" si="4"/>
        <v>GURSCHLER JAN</v>
      </c>
    </row>
    <row r="294" spans="1:3" x14ac:dyDescent="0.25">
      <c r="A294" t="str">
        <f>LEFT(DM!B59,FIND(" ",DM!B59,1))</f>
        <v xml:space="preserve">GUSELLA </v>
      </c>
      <c r="B294" t="str">
        <f>MID(DM!B59,SEARCH(" ",DM!B59,1) + 1,LEN(DM!B59))</f>
        <v>MATTEO</v>
      </c>
      <c r="C294" t="str">
        <f t="shared" si="4"/>
        <v>GUSELLA MATTEO</v>
      </c>
    </row>
    <row r="295" spans="1:3" x14ac:dyDescent="0.25">
      <c r="A295" t="str">
        <f>LEFT(DM!B398,FIND(" ",DM!B398,1))</f>
        <v xml:space="preserve">GUTMORGETH </v>
      </c>
      <c r="B295" t="str">
        <f>MID(DM!B398,SEARCH(" ",DM!B398,1) + 1,LEN(DM!B398))</f>
        <v>LUKAS</v>
      </c>
      <c r="C295" t="str">
        <f t="shared" si="4"/>
        <v>GUTMORGETH LUKAS</v>
      </c>
    </row>
    <row r="296" spans="1:3" x14ac:dyDescent="0.25">
      <c r="A296" t="str">
        <f>LEFT(DM!B181,FIND(" ",DM!B181,1))</f>
        <v xml:space="preserve">GUZZAGO </v>
      </c>
      <c r="B296" t="str">
        <f>MID(DM!B181,SEARCH(" ",DM!B181,1) + 1,LEN(DM!B181))</f>
        <v>ALBERTO</v>
      </c>
      <c r="C296" t="str">
        <f t="shared" si="4"/>
        <v>GUZZAGO ALBERTO</v>
      </c>
    </row>
    <row r="297" spans="1:3" x14ac:dyDescent="0.25">
      <c r="A297" t="str">
        <f>LEFT(DM!B418,FIND(" ",DM!B418,1))</f>
        <v xml:space="preserve">HABICHER </v>
      </c>
      <c r="B297" t="str">
        <f>MID(DM!B418,SEARCH(" ",DM!B418,1) + 1,LEN(DM!B418))</f>
        <v>LUKAS</v>
      </c>
      <c r="C297" t="str">
        <f t="shared" si="4"/>
        <v>HABICHER LUKAS</v>
      </c>
    </row>
    <row r="298" spans="1:3" x14ac:dyDescent="0.25">
      <c r="A298" t="str">
        <f>LEFT(DM!B734,FIND(" ",DM!B734,1))</f>
        <v xml:space="preserve">HANJARY </v>
      </c>
      <c r="B298" t="str">
        <f>MID(DM!B734,SEARCH(" ",DM!B734,1) + 1,LEN(DM!B734))</f>
        <v>NAVIESHKUMAR</v>
      </c>
      <c r="C298" t="str">
        <f t="shared" si="4"/>
        <v>HANJARY NAVIESHKUMAR</v>
      </c>
    </row>
    <row r="299" spans="1:3" x14ac:dyDescent="0.25">
      <c r="A299" t="str">
        <f>LEFT(DM!B223,FIND(" ",DM!B223,1))</f>
        <v xml:space="preserve">HASSAN-UL </v>
      </c>
      <c r="B299" t="str">
        <f>MID(DM!B223,SEARCH(" ",DM!B223,1) + 1,LEN(DM!B223))</f>
        <v>AFAQ</v>
      </c>
      <c r="C299" t="str">
        <f t="shared" si="4"/>
        <v>HASSAN-UL AFAQ</v>
      </c>
    </row>
    <row r="300" spans="1:3" x14ac:dyDescent="0.25">
      <c r="A300" t="str">
        <f>LEFT(DM!B127,FIND(" ",DM!B127,1))</f>
        <v xml:space="preserve">HOFER </v>
      </c>
      <c r="B300" t="str">
        <f>MID(DM!B127,SEARCH(" ",DM!B127,1) + 1,LEN(DM!B127))</f>
        <v>MARKUS</v>
      </c>
      <c r="C300" t="str">
        <f t="shared" si="4"/>
        <v>HOFER MARKUS</v>
      </c>
    </row>
    <row r="301" spans="1:3" x14ac:dyDescent="0.25">
      <c r="A301" t="str">
        <f>LEFT(DM!B67,FIND(" ",DM!B67,1))</f>
        <v xml:space="preserve">HOFER </v>
      </c>
      <c r="B301" t="str">
        <f>MID(DM!B67,SEARCH(" ",DM!B67,1) + 1,LEN(DM!B67))</f>
        <v>MATHIAS</v>
      </c>
      <c r="C301" t="str">
        <f t="shared" si="4"/>
        <v>HOFER MATHIAS</v>
      </c>
    </row>
    <row r="302" spans="1:3" x14ac:dyDescent="0.25">
      <c r="A302" t="str">
        <f>LEFT(DM!B449,FIND(" ",DM!B449,1))</f>
        <v xml:space="preserve">HOSSAIN </v>
      </c>
      <c r="B302" t="str">
        <f>MID(DM!B449,SEARCH(" ",DM!B449,1) + 1,LEN(DM!B449))</f>
        <v>RABBI</v>
      </c>
      <c r="C302" t="str">
        <f t="shared" si="4"/>
        <v>HOSSAIN RABBI</v>
      </c>
    </row>
    <row r="303" spans="1:3" x14ac:dyDescent="0.25">
      <c r="A303" t="str">
        <f>LEFT(DM!B631,FIND(" ",DM!B631,1))</f>
        <v xml:space="preserve">IACONA </v>
      </c>
      <c r="B303" t="str">
        <f>MID(DM!B631,SEARCH(" ",DM!B631,1) + 1,LEN(DM!B631))</f>
        <v>ANTONIO MARIA PIO</v>
      </c>
      <c r="C303" t="str">
        <f t="shared" si="4"/>
        <v>IACONA ANTONIO MARIA PIO</v>
      </c>
    </row>
    <row r="304" spans="1:3" x14ac:dyDescent="0.25">
      <c r="A304" t="str">
        <f>LEFT(DM!B759,FIND(" ",DM!B759,1))</f>
        <v xml:space="preserve">IACOVELLA </v>
      </c>
      <c r="B304" t="str">
        <f>MID(DM!B759,SEARCH(" ",DM!B759,1) + 1,LEN(DM!B759))</f>
        <v>CARMINE</v>
      </c>
      <c r="C304" t="str">
        <f t="shared" si="4"/>
        <v>IACOVELLA CARMINE</v>
      </c>
    </row>
    <row r="305" spans="1:3" x14ac:dyDescent="0.25">
      <c r="A305" t="str">
        <f>LEFT(DM!B662,FIND(" ",DM!B662,1))</f>
        <v xml:space="preserve">IARRERA </v>
      </c>
      <c r="B305" t="str">
        <f>MID(DM!B662,SEARCH(" ",DM!B662,1) + 1,LEN(DM!B662))</f>
        <v>MARCO</v>
      </c>
      <c r="C305" t="str">
        <f t="shared" si="4"/>
        <v>IARRERA MARCO</v>
      </c>
    </row>
    <row r="306" spans="1:3" x14ac:dyDescent="0.25">
      <c r="A306" t="str">
        <f>LEFT(DM!B675,FIND(" ",DM!B675,1))</f>
        <v xml:space="preserve">IATOSTI </v>
      </c>
      <c r="B306" t="str">
        <f>MID(DM!B675,SEARCH(" ",DM!B675,1) + 1,LEN(DM!B675))</f>
        <v>ENRICO</v>
      </c>
      <c r="C306" t="str">
        <f t="shared" si="4"/>
        <v>IATOSTI ENRICO</v>
      </c>
    </row>
    <row r="307" spans="1:3" x14ac:dyDescent="0.25">
      <c r="A307" t="str">
        <f>LEFT(DM!B79,FIND(" ",DM!B79,1))</f>
        <v xml:space="preserve">IATRINO </v>
      </c>
      <c r="B307" t="str">
        <f>MID(DM!B79,SEARCH(" ",DM!B79,1) + 1,LEN(DM!B79))</f>
        <v>FRANCESCO MARIA</v>
      </c>
      <c r="C307" t="str">
        <f t="shared" si="4"/>
        <v>IATRINO FRANCESCO MARIA</v>
      </c>
    </row>
    <row r="308" spans="1:3" x14ac:dyDescent="0.25">
      <c r="A308" t="str">
        <f>LEFT(DM!B656,FIND(" ",DM!B656,1))</f>
        <v xml:space="preserve">IMARHIAGBE </v>
      </c>
      <c r="B308" t="str">
        <f>MID(DM!B656,SEARCH(" ",DM!B656,1) + 1,LEN(DM!B656))</f>
        <v>COURAGE</v>
      </c>
      <c r="C308" t="str">
        <f t="shared" si="4"/>
        <v>IMARHIAGBE COURAGE</v>
      </c>
    </row>
    <row r="309" spans="1:3" x14ac:dyDescent="0.25">
      <c r="A309" t="str">
        <f>LEFT(DM!B352,FIND(" ",DM!B352,1))</f>
        <v xml:space="preserve">IMPROTA </v>
      </c>
      <c r="B309" t="str">
        <f>MID(DM!B352,SEARCH(" ",DM!B352,1) + 1,LEN(DM!B352))</f>
        <v>GIOELE</v>
      </c>
      <c r="C309" t="str">
        <f t="shared" si="4"/>
        <v>IMPROTA GIOELE</v>
      </c>
    </row>
    <row r="310" spans="1:3" x14ac:dyDescent="0.25">
      <c r="A310" t="str">
        <f>LEFT(DM!B666,FIND(" ",DM!B666,1))</f>
        <v xml:space="preserve">INGARGIOLA </v>
      </c>
      <c r="B310" t="str">
        <f>MID(DM!B666,SEARCH(" ",DM!B666,1) + 1,LEN(DM!B666))</f>
        <v>SALVATORE LORENZO</v>
      </c>
      <c r="C310" t="str">
        <f t="shared" si="4"/>
        <v>INGARGIOLA SALVATORE LORENZO</v>
      </c>
    </row>
    <row r="311" spans="1:3" x14ac:dyDescent="0.25">
      <c r="A311" t="str">
        <f>LEFT(DM!B740,FIND(" ",DM!B740,1))</f>
        <v xml:space="preserve">INGENITO </v>
      </c>
      <c r="B311" t="str">
        <f>MID(DM!B740,SEARCH(" ",DM!B740,1) + 1,LEN(DM!B740))</f>
        <v>FABIO</v>
      </c>
      <c r="C311" t="str">
        <f t="shared" si="4"/>
        <v>INGENITO FABIO</v>
      </c>
    </row>
    <row r="312" spans="1:3" x14ac:dyDescent="0.25">
      <c r="A312" t="str">
        <f>LEFT(DM!B200,FIND(" ",DM!B200,1))</f>
        <v xml:space="preserve">INTONTI </v>
      </c>
      <c r="B312" t="str">
        <f>MID(DM!B200,SEARCH(" ",DM!B200,1) + 1,LEN(DM!B200))</f>
        <v>ROBERTO</v>
      </c>
      <c r="C312" t="str">
        <f t="shared" si="4"/>
        <v>INTONTI ROBERTO</v>
      </c>
    </row>
    <row r="313" spans="1:3" x14ac:dyDescent="0.25">
      <c r="A313" t="str">
        <f>LEFT(DM!B424,FIND(" ",DM!B424,1))</f>
        <v xml:space="preserve">INZERILLO </v>
      </c>
      <c r="B313" t="str">
        <f>MID(DM!B424,SEARCH(" ",DM!B424,1) + 1,LEN(DM!B424))</f>
        <v>THOMAS</v>
      </c>
      <c r="C313" t="str">
        <f t="shared" si="4"/>
        <v>INZERILLO THOMAS</v>
      </c>
    </row>
    <row r="314" spans="1:3" x14ac:dyDescent="0.25">
      <c r="A314" t="str">
        <f>LEFT(DM!B380,FIND(" ",DM!B380,1))</f>
        <v xml:space="preserve">IPPOLITO </v>
      </c>
      <c r="B314" t="str">
        <f>MID(DM!B380,SEARCH(" ",DM!B380,1) + 1,LEN(DM!B380))</f>
        <v>MICHELE</v>
      </c>
      <c r="C314" t="str">
        <f t="shared" si="4"/>
        <v>IPPOLITO MICHELE</v>
      </c>
    </row>
    <row r="315" spans="1:3" x14ac:dyDescent="0.25">
      <c r="A315" t="str">
        <f>LEFT(DM!B491,FIND(" ",DM!B491,1))</f>
        <v xml:space="preserve">IRVIA </v>
      </c>
      <c r="B315" t="str">
        <f>MID(DM!B491,SEARCH(" ",DM!B491,1) + 1,LEN(DM!B491))</f>
        <v>DONATO</v>
      </c>
      <c r="C315" t="str">
        <f t="shared" si="4"/>
        <v>IRVIA DONATO</v>
      </c>
    </row>
    <row r="316" spans="1:3" x14ac:dyDescent="0.25">
      <c r="A316" t="str">
        <f>LEFT(DM!B141,FIND(" ",DM!B141,1))</f>
        <v xml:space="preserve">ISERNIA </v>
      </c>
      <c r="B316" t="str">
        <f>MID(DM!B141,SEARCH(" ",DM!B141,1) + 1,LEN(DM!B141))</f>
        <v>FERDINANDO</v>
      </c>
      <c r="C316" t="str">
        <f t="shared" si="4"/>
        <v>ISERNIA FERDINANDO</v>
      </c>
    </row>
    <row r="317" spans="1:3" x14ac:dyDescent="0.25">
      <c r="A317" t="str">
        <f>LEFT(DM!B433,FIND(" ",DM!B433,1))</f>
        <v xml:space="preserve">ITALIANO </v>
      </c>
      <c r="B317" t="str">
        <f>MID(DM!B433,SEARCH(" ",DM!B433,1) + 1,LEN(DM!B433))</f>
        <v>EDOARDO ANTONINO</v>
      </c>
      <c r="C317" t="str">
        <f t="shared" si="4"/>
        <v>ITALIANO EDOARDO ANTONINO</v>
      </c>
    </row>
    <row r="318" spans="1:3" x14ac:dyDescent="0.25">
      <c r="A318" t="str">
        <f>LEFT(DM!B265,FIND(" ",DM!B265,1))</f>
        <v xml:space="preserve">IZZO </v>
      </c>
      <c r="B318" t="str">
        <f>MID(DM!B265,SEARCH(" ",DM!B265,1) + 1,LEN(DM!B265))</f>
        <v>DAVIDE</v>
      </c>
      <c r="C318" t="str">
        <f t="shared" si="4"/>
        <v>IZZO DAVIDE</v>
      </c>
    </row>
    <row r="319" spans="1:3" x14ac:dyDescent="0.25">
      <c r="A319" t="str">
        <f>LEFT(DM!B91,FIND(" ",DM!B91,1))</f>
        <v xml:space="preserve">IZZO </v>
      </c>
      <c r="B319" t="str">
        <f>MID(DM!B91,SEARCH(" ",DM!B91,1) + 1,LEN(DM!B91))</f>
        <v>LUIGI</v>
      </c>
      <c r="C319" t="str">
        <f t="shared" si="4"/>
        <v>IZZO LUIGI</v>
      </c>
    </row>
    <row r="320" spans="1:3" x14ac:dyDescent="0.25">
      <c r="A320" t="str">
        <f>LEFT(DM!B738,FIND(" ",DM!B738,1))</f>
        <v xml:space="preserve">KACHCHAKADUGE </v>
      </c>
      <c r="B320" t="str">
        <f>MID(DM!B738,SEARCH(" ",DM!B738,1) + 1,LEN(DM!B738))</f>
        <v>KUMARA RUMESH PERERA</v>
      </c>
      <c r="C320" t="str">
        <f t="shared" si="4"/>
        <v>KACHCHAKADUGE KUMARA RUMESH PERERA</v>
      </c>
    </row>
    <row r="321" spans="1:3" x14ac:dyDescent="0.25">
      <c r="A321" t="str">
        <f>LEFT(DM!B563,FIND(" ",DM!B563,1))</f>
        <v xml:space="preserve">KALUAPPU </v>
      </c>
      <c r="B321" t="str">
        <f>MID(DM!B563,SEARCH(" ",DM!B563,1) + 1,LEN(DM!B563))</f>
        <v>KANKANAMALAGE PRIMAL KARUNARATNE</v>
      </c>
      <c r="C321" t="str">
        <f t="shared" si="4"/>
        <v>KALUAPPU KANKANAMALAGE PRIMAL KARUNARATNE</v>
      </c>
    </row>
    <row r="322" spans="1:3" x14ac:dyDescent="0.25">
      <c r="A322" t="str">
        <f>LEFT(DM!B470,FIND(" ",DM!B470,1))</f>
        <v xml:space="preserve">KHALIQUE </v>
      </c>
      <c r="B322" t="str">
        <f>MID(DM!B470,SEARCH(" ",DM!B470,1) + 1,LEN(DM!B470))</f>
        <v>ABDUL</v>
      </c>
      <c r="C322" t="str">
        <f t="shared" ref="C322:C385" si="5">A322 &amp; B322</f>
        <v>KHALIQUE ABDUL</v>
      </c>
    </row>
    <row r="323" spans="1:3" x14ac:dyDescent="0.25">
      <c r="A323" t="str">
        <f>LEFT(DM!B498,FIND(" ",DM!B498,1))</f>
        <v xml:space="preserve">KHALIQUE </v>
      </c>
      <c r="B323" t="str">
        <f>MID(DM!B498,SEARCH(" ",DM!B498,1) + 1,LEN(DM!B498))</f>
        <v>ABDUL</v>
      </c>
      <c r="C323" t="str">
        <f t="shared" si="5"/>
        <v>KHALIQUE ABDUL</v>
      </c>
    </row>
    <row r="324" spans="1:3" x14ac:dyDescent="0.25">
      <c r="A324" t="str">
        <f>LEFT(DM!B441,FIND(" ",DM!B441,1))</f>
        <v xml:space="preserve">KISS </v>
      </c>
      <c r="B324" t="str">
        <f>MID(DM!B441,SEARCH(" ",DM!B441,1) + 1,LEN(DM!B441))</f>
        <v>ATTILA</v>
      </c>
      <c r="C324" t="str">
        <f t="shared" si="5"/>
        <v>KISS ATTILA</v>
      </c>
    </row>
    <row r="325" spans="1:3" x14ac:dyDescent="0.25">
      <c r="A325" t="str">
        <f>LEFT(DM!B436,FIND(" ",DM!B436,1))</f>
        <v xml:space="preserve">KISS </v>
      </c>
      <c r="B325" t="str">
        <f>MID(DM!B436,SEARCH(" ",DM!B436,1) + 1,LEN(DM!B436))</f>
        <v>GABRIEL</v>
      </c>
      <c r="C325" t="str">
        <f t="shared" si="5"/>
        <v>KISS GABRIEL</v>
      </c>
    </row>
    <row r="326" spans="1:3" x14ac:dyDescent="0.25">
      <c r="A326" t="str">
        <f>LEFT(DM!B66,FIND(" ",DM!B66,1))</f>
        <v xml:space="preserve">KLAMMSTEINER </v>
      </c>
      <c r="B326" t="str">
        <f>MID(DM!B66,SEARCH(" ",DM!B66,1) + 1,LEN(DM!B66))</f>
        <v>IVAN</v>
      </c>
      <c r="C326" t="str">
        <f t="shared" si="5"/>
        <v>KLAMMSTEINER IVAN</v>
      </c>
    </row>
    <row r="327" spans="1:3" x14ac:dyDescent="0.25">
      <c r="A327" t="str">
        <f>LEFT(DM!B16,FIND(" ",DM!B16,1))</f>
        <v xml:space="preserve">KOLLEMANN </v>
      </c>
      <c r="B327" t="str">
        <f>MID(DM!B16,SEARCH(" ",DM!B16,1) + 1,LEN(DM!B16))</f>
        <v>SIMON</v>
      </c>
      <c r="C327" t="str">
        <f t="shared" si="5"/>
        <v>KOLLEMANN SIMON</v>
      </c>
    </row>
    <row r="328" spans="1:3" x14ac:dyDescent="0.25">
      <c r="A328" t="str">
        <f>LEFT(DM!B173,FIND(" ",DM!B173,1))</f>
        <v xml:space="preserve">KÖSSLER </v>
      </c>
      <c r="B328" t="str">
        <f>MID(DM!B173,SEARCH(" ",DM!B173,1) + 1,LEN(DM!B173))</f>
        <v>FELIX</v>
      </c>
      <c r="C328" t="str">
        <f t="shared" si="5"/>
        <v>KÖSSLER FELIX</v>
      </c>
    </row>
    <row r="329" spans="1:3" x14ac:dyDescent="0.25">
      <c r="A329" t="str">
        <f>LEFT(DM!B391,FIND(" ",DM!B391,1))</f>
        <v xml:space="preserve">KURERA </v>
      </c>
      <c r="B329" t="str">
        <f>MID(DM!B391,SEARCH(" ",DM!B391,1) + 1,LEN(DM!B391))</f>
        <v>WARNA KULASURIYA JAAN VIMARSHANE</v>
      </c>
      <c r="C329" t="str">
        <f t="shared" si="5"/>
        <v>KURERA WARNA KULASURIYA JAAN VIMARSHANE</v>
      </c>
    </row>
    <row r="330" spans="1:3" x14ac:dyDescent="0.25">
      <c r="A330" t="str">
        <f>LEFT(DM!B592,FIND(" ",DM!B592,1))</f>
        <v xml:space="preserve">KURERA </v>
      </c>
      <c r="B330" t="str">
        <f>MID(DM!B592,SEARCH(" ",DM!B592,1) + 1,LEN(DM!B592))</f>
        <v>WARNA KULASURIYA JAAN VIMARSHANE</v>
      </c>
      <c r="C330" t="str">
        <f t="shared" si="5"/>
        <v>KURERA WARNA KULASURIYA JAAN VIMARSHANE</v>
      </c>
    </row>
    <row r="331" spans="1:3" x14ac:dyDescent="0.25">
      <c r="A331" t="str">
        <f>LEFT(DM!B519,FIND(" ",DM!B519,1))</f>
        <v xml:space="preserve">KUTTAN </v>
      </c>
      <c r="B331" t="str">
        <f>MID(DM!B519,SEARCH(" ",DM!B519,1) + 1,LEN(DM!B519))</f>
        <v>CHAMINDA PRIYASHAD</v>
      </c>
      <c r="C331" t="str">
        <f t="shared" si="5"/>
        <v>KUTTAN CHAMINDA PRIYASHAD</v>
      </c>
    </row>
    <row r="332" spans="1:3" x14ac:dyDescent="0.25">
      <c r="A332" t="str">
        <f>LEFT(DM!B475,FIND(" ",DM!B475,1))</f>
        <v xml:space="preserve">LA </v>
      </c>
      <c r="B332" t="str">
        <f>MID(DM!B475,SEARCH(" ",DM!B475,1) + 1,LEN(DM!B475))</f>
        <v>FATA GIUSEPPE</v>
      </c>
      <c r="C332" t="str">
        <f t="shared" si="5"/>
        <v>LA FATA GIUSEPPE</v>
      </c>
    </row>
    <row r="333" spans="1:3" x14ac:dyDescent="0.25">
      <c r="A333" t="str">
        <f>LEFT(DM!B444,FIND(" ",DM!B444,1))</f>
        <v xml:space="preserve">LA </v>
      </c>
      <c r="B333" t="str">
        <f>MID(DM!B444,SEARCH(" ",DM!B444,1) + 1,LEN(DM!B444))</f>
        <v>MANTIA IVANO</v>
      </c>
      <c r="C333" t="str">
        <f t="shared" si="5"/>
        <v>LA MANTIA IVANO</v>
      </c>
    </row>
    <row r="334" spans="1:3" x14ac:dyDescent="0.25">
      <c r="A334" t="str">
        <f>LEFT(DM!B671,FIND(" ",DM!B671,1))</f>
        <v xml:space="preserve">LA </v>
      </c>
      <c r="B334" t="str">
        <f>MID(DM!B671,SEARCH(" ",DM!B671,1) + 1,LEN(DM!B671))</f>
        <v>MONTAGNA SIMONE</v>
      </c>
      <c r="C334" t="str">
        <f t="shared" si="5"/>
        <v>LA MONTAGNA SIMONE</v>
      </c>
    </row>
    <row r="335" spans="1:3" x14ac:dyDescent="0.25">
      <c r="A335" t="str">
        <f>LEFT(DM!B657,FIND(" ",DM!B657,1))</f>
        <v xml:space="preserve">LA </v>
      </c>
      <c r="B335" t="str">
        <f>MID(DM!B657,SEARCH(" ",DM!B657,1) + 1,LEN(DM!B657))</f>
        <v>PIANA GIUSEPPE</v>
      </c>
      <c r="C335" t="str">
        <f t="shared" si="5"/>
        <v>LA PIANA GIUSEPPE</v>
      </c>
    </row>
    <row r="336" spans="1:3" x14ac:dyDescent="0.25">
      <c r="A336" t="str">
        <f>LEFT(DM!B469,FIND(" ",DM!B469,1))</f>
        <v xml:space="preserve">LA </v>
      </c>
      <c r="B336" t="str">
        <f>MID(DM!B469,SEARCH(" ",DM!B469,1) + 1,LEN(DM!B469))</f>
        <v>PLACA SIMONE</v>
      </c>
      <c r="C336" t="str">
        <f t="shared" si="5"/>
        <v>LA PLACA SIMONE</v>
      </c>
    </row>
    <row r="337" spans="1:3" x14ac:dyDescent="0.25">
      <c r="A337" t="str">
        <f>LEFT(DM!B178,FIND(" ",DM!B178,1))</f>
        <v xml:space="preserve">LA </v>
      </c>
      <c r="B337" t="str">
        <f>MID(DM!B178,SEARCH(" ",DM!B178,1) + 1,LEN(DM!B178))</f>
        <v>ROCCA ANTONIO</v>
      </c>
      <c r="C337" t="str">
        <f t="shared" si="5"/>
        <v>LA ROCCA ANTONIO</v>
      </c>
    </row>
    <row r="338" spans="1:3" x14ac:dyDescent="0.25">
      <c r="A338" t="str">
        <f>LEFT(DM!B618,FIND(" ",DM!B618,1))</f>
        <v xml:space="preserve">LA </v>
      </c>
      <c r="B338" t="str">
        <f>MID(DM!B618,SEARCH(" ",DM!B618,1) + 1,LEN(DM!B618))</f>
        <v>ROCCA MATTEO</v>
      </c>
      <c r="C338" t="str">
        <f t="shared" si="5"/>
        <v>LA ROCCA MATTEO</v>
      </c>
    </row>
    <row r="339" spans="1:3" x14ac:dyDescent="0.25">
      <c r="A339" t="str">
        <f>LEFT(DM!B56,FIND(" ",DM!B56,1))</f>
        <v xml:space="preserve">LA </v>
      </c>
      <c r="B339" t="str">
        <f>MID(DM!B56,SEARCH(" ",DM!B56,1) + 1,LEN(DM!B56))</f>
        <v>ROCCA ROBERTO</v>
      </c>
      <c r="C339" t="str">
        <f t="shared" si="5"/>
        <v>LA ROCCA ROBERTO</v>
      </c>
    </row>
    <row r="340" spans="1:3" x14ac:dyDescent="0.25">
      <c r="A340" t="str">
        <f>LEFT(DM!B467,FIND(" ",DM!B467,1))</f>
        <v xml:space="preserve">LA </v>
      </c>
      <c r="B340" t="str">
        <f>MID(DM!B467,SEARCH(" ",DM!B467,1) + 1,LEN(DM!B467))</f>
        <v>ROSA MANUEL</v>
      </c>
      <c r="C340" t="str">
        <f t="shared" si="5"/>
        <v>LA ROSA MANUEL</v>
      </c>
    </row>
    <row r="341" spans="1:3" x14ac:dyDescent="0.25">
      <c r="A341" t="str">
        <f>LEFT(DM!B138,FIND(" ",DM!B138,1))</f>
        <v xml:space="preserve">LABRUZZO </v>
      </c>
      <c r="B341" t="str">
        <f>MID(DM!B138,SEARCH(" ",DM!B138,1) + 1,LEN(DM!B138))</f>
        <v>GIOVANNI</v>
      </c>
      <c r="C341" t="str">
        <f t="shared" si="5"/>
        <v>LABRUZZO GIOVANNI</v>
      </c>
    </row>
    <row r="342" spans="1:3" x14ac:dyDescent="0.25">
      <c r="A342" t="str">
        <f>LEFT(DM!B583,FIND(" ",DM!B583,1))</f>
        <v xml:space="preserve">LAINO </v>
      </c>
      <c r="B342" t="str">
        <f>MID(DM!B583,SEARCH(" ",DM!B583,1) + 1,LEN(DM!B583))</f>
        <v>MATTEO</v>
      </c>
      <c r="C342" t="str">
        <f t="shared" si="5"/>
        <v>LAINO MATTEO</v>
      </c>
    </row>
    <row r="343" spans="1:3" x14ac:dyDescent="0.25">
      <c r="A343" t="str">
        <f>LEFT(DM!B372,FIND(" ",DM!B372,1))</f>
        <v xml:space="preserve">LANCELLOTTI </v>
      </c>
      <c r="B343" t="str">
        <f>MID(DM!B372,SEARCH(" ",DM!B372,1) + 1,LEN(DM!B372))</f>
        <v>MATTEO</v>
      </c>
      <c r="C343" t="str">
        <f t="shared" si="5"/>
        <v>LANCELLOTTI MATTEO</v>
      </c>
    </row>
    <row r="344" spans="1:3" x14ac:dyDescent="0.25">
      <c r="A344" t="str">
        <f>LEFT(DM!B518,FIND(" ",DM!B518,1))</f>
        <v xml:space="preserve">LANDOLFO </v>
      </c>
      <c r="B344" t="str">
        <f>MID(DM!B518,SEARCH(" ",DM!B518,1) + 1,LEN(DM!B518))</f>
        <v>DANIELE</v>
      </c>
      <c r="C344" t="str">
        <f t="shared" si="5"/>
        <v>LANDOLFO DANIELE</v>
      </c>
    </row>
    <row r="345" spans="1:3" x14ac:dyDescent="0.25">
      <c r="A345" t="str">
        <f>LEFT(DM!B185,FIND(" ",DM!B185,1))</f>
        <v xml:space="preserve">LANSAKARA </v>
      </c>
      <c r="B345" t="str">
        <f>MID(DM!B185,SEARCH(" ",DM!B185,1) + 1,LEN(DM!B185))</f>
        <v>DILAN</v>
      </c>
      <c r="C345" t="str">
        <f t="shared" si="5"/>
        <v>LANSAKARA DILAN</v>
      </c>
    </row>
    <row r="346" spans="1:3" x14ac:dyDescent="0.25">
      <c r="A346" t="str">
        <f>LEFT(DM!B320,FIND(" ",DM!B320,1))</f>
        <v xml:space="preserve">LANSAKARA </v>
      </c>
      <c r="B346" t="str">
        <f>MID(DM!B320,SEARCH(" ",DM!B320,1) + 1,LEN(DM!B320))</f>
        <v>VIHAGA ALESSANDRO</v>
      </c>
      <c r="C346" t="str">
        <f t="shared" si="5"/>
        <v>LANSAKARA VIHAGA ALESSANDRO</v>
      </c>
    </row>
    <row r="347" spans="1:3" x14ac:dyDescent="0.25">
      <c r="A347" t="str">
        <f>LEFT(DM!B681,FIND(" ",DM!B681,1))</f>
        <v xml:space="preserve">LANUZZA </v>
      </c>
      <c r="B347" t="str">
        <f>MID(DM!B681,SEARCH(" ",DM!B681,1) + 1,LEN(DM!B681))</f>
        <v>ANTONINO</v>
      </c>
      <c r="C347" t="str">
        <f t="shared" si="5"/>
        <v>LANUZZA ANTONINO</v>
      </c>
    </row>
    <row r="348" spans="1:3" x14ac:dyDescent="0.25">
      <c r="A348" t="str">
        <f>LEFT(DM!B299,FIND(" ",DM!B299,1))</f>
        <v xml:space="preserve">LASSANDRO </v>
      </c>
      <c r="B348" t="str">
        <f>MID(DM!B299,SEARCH(" ",DM!B299,1) + 1,LEN(DM!B299))</f>
        <v>GIUSEPPE</v>
      </c>
      <c r="C348" t="str">
        <f t="shared" si="5"/>
        <v>LASSANDRO GIUSEPPE</v>
      </c>
    </row>
    <row r="349" spans="1:3" x14ac:dyDescent="0.25">
      <c r="A349" t="str">
        <f>LEFT(DM!B479,FIND(" ",DM!B479,1))</f>
        <v xml:space="preserve">LATTARULO </v>
      </c>
      <c r="B349" t="str">
        <f>MID(DM!B479,SEARCH(" ",DM!B479,1) + 1,LEN(DM!B479))</f>
        <v>SAVERIO</v>
      </c>
      <c r="C349" t="str">
        <f t="shared" si="5"/>
        <v>LATTARULO SAVERIO</v>
      </c>
    </row>
    <row r="350" spans="1:3" x14ac:dyDescent="0.25">
      <c r="A350" t="str">
        <f>LEFT(DM!B679,FIND(" ",DM!B679,1))</f>
        <v xml:space="preserve">LAUDADIO </v>
      </c>
      <c r="B350" t="str">
        <f>MID(DM!B679,SEARCH(" ",DM!B679,1) + 1,LEN(DM!B679))</f>
        <v>MATTIA LIVIO</v>
      </c>
      <c r="C350" t="str">
        <f t="shared" si="5"/>
        <v>LAUDADIO MATTIA LIVIO</v>
      </c>
    </row>
    <row r="351" spans="1:3" x14ac:dyDescent="0.25">
      <c r="A351" t="str">
        <f>LEFT(DM!B241,FIND(" ",DM!B241,1))</f>
        <v xml:space="preserve">LAUDANI </v>
      </c>
      <c r="B351" t="str">
        <f>MID(DM!B241,SEARCH(" ",DM!B241,1) + 1,LEN(DM!B241))</f>
        <v>ANTONIO</v>
      </c>
      <c r="C351" t="str">
        <f t="shared" si="5"/>
        <v>LAUDANI ANTONIO</v>
      </c>
    </row>
    <row r="352" spans="1:3" x14ac:dyDescent="0.25">
      <c r="A352" t="str">
        <f>LEFT(DM!B702,FIND(" ",DM!B702,1))</f>
        <v xml:space="preserve">LAZZARINI </v>
      </c>
      <c r="B352" t="str">
        <f>MID(DM!B702,SEARCH(" ",DM!B702,1) + 1,LEN(DM!B702))</f>
        <v>FEDERICO</v>
      </c>
      <c r="C352" t="str">
        <f t="shared" si="5"/>
        <v>LAZZARINI FEDERICO</v>
      </c>
    </row>
    <row r="353" spans="1:3" x14ac:dyDescent="0.25">
      <c r="A353" t="str">
        <f>LEFT(DM!B689,FIND(" ",DM!B689,1))</f>
        <v xml:space="preserve">LEANZA </v>
      </c>
      <c r="B353" t="str">
        <f>MID(DM!B689,SEARCH(" ",DM!B689,1) + 1,LEN(DM!B689))</f>
        <v>DAMIANO</v>
      </c>
      <c r="C353" t="str">
        <f t="shared" si="5"/>
        <v>LEANZA DAMIANO</v>
      </c>
    </row>
    <row r="354" spans="1:3" x14ac:dyDescent="0.25">
      <c r="A354" t="str">
        <f>LEFT(DM!B688,FIND(" ",DM!B688,1))</f>
        <v xml:space="preserve">LEANZA </v>
      </c>
      <c r="B354" t="str">
        <f>MID(DM!B688,SEARCH(" ",DM!B688,1) + 1,LEN(DM!B688))</f>
        <v>DAVIDE</v>
      </c>
      <c r="C354" t="str">
        <f t="shared" si="5"/>
        <v>LEANZA DAVIDE</v>
      </c>
    </row>
    <row r="355" spans="1:3" x14ac:dyDescent="0.25">
      <c r="A355" t="str">
        <f>LEFT(DM!B507,FIND(" ",DM!B507,1))</f>
        <v xml:space="preserve">LECHTHALER </v>
      </c>
      <c r="B355" t="str">
        <f>MID(DM!B507,SEARCH(" ",DM!B507,1) + 1,LEN(DM!B507))</f>
        <v>SIMON</v>
      </c>
      <c r="C355" t="str">
        <f t="shared" si="5"/>
        <v>LECHTHALER SIMON</v>
      </c>
    </row>
    <row r="356" spans="1:3" x14ac:dyDescent="0.25">
      <c r="A356" t="str">
        <f>LEFT(DM!B225,FIND(" ",DM!B225,1))</f>
        <v xml:space="preserve">LEMBO </v>
      </c>
      <c r="B356" t="str">
        <f>MID(DM!B225,SEARCH(" ",DM!B225,1) + 1,LEN(DM!B225))</f>
        <v>FRANCESCO</v>
      </c>
      <c r="C356" t="str">
        <f t="shared" si="5"/>
        <v>LEMBO FRANCESCO</v>
      </c>
    </row>
    <row r="357" spans="1:3" x14ac:dyDescent="0.25">
      <c r="A357" t="str">
        <f>LEFT(DM!B686,FIND(" ",DM!B686,1))</f>
        <v xml:space="preserve">LEO </v>
      </c>
      <c r="B357" t="str">
        <f>MID(DM!B686,SEARCH(" ",DM!B686,1) + 1,LEN(DM!B686))</f>
        <v>ANDREA</v>
      </c>
      <c r="C357" t="str">
        <f t="shared" si="5"/>
        <v>LEO ANDREA</v>
      </c>
    </row>
    <row r="358" spans="1:3" x14ac:dyDescent="0.25">
      <c r="A358" t="str">
        <f>LEFT(DM!B678,FIND(" ",DM!B678,1))</f>
        <v xml:space="preserve">LEON </v>
      </c>
      <c r="B358" t="str">
        <f>MID(DM!B678,SEARCH(" ",DM!B678,1) + 1,LEN(DM!B678))</f>
        <v>CABRERA LEONARDO FRANCESCO</v>
      </c>
      <c r="C358" t="str">
        <f t="shared" si="5"/>
        <v>LEON CABRERA LEONARDO FRANCESCO</v>
      </c>
    </row>
    <row r="359" spans="1:3" x14ac:dyDescent="0.25">
      <c r="A359" t="str">
        <f>LEFT(DM!B245,FIND(" ",DM!B245,1))</f>
        <v xml:space="preserve">LEONE </v>
      </c>
      <c r="B359" t="str">
        <f>MID(DM!B245,SEARCH(" ",DM!B245,1) + 1,LEN(DM!B245))</f>
        <v>DAVID</v>
      </c>
      <c r="C359" t="str">
        <f t="shared" si="5"/>
        <v>LEONE DAVID</v>
      </c>
    </row>
    <row r="360" spans="1:3" x14ac:dyDescent="0.25">
      <c r="A360" t="str">
        <f>LEFT(DM!B191,FIND(" ",DM!B191,1))</f>
        <v xml:space="preserve">LETO </v>
      </c>
      <c r="B360" t="str">
        <f>MID(DM!B191,SEARCH(" ",DM!B191,1) + 1,LEN(DM!B191))</f>
        <v>ROBERTO</v>
      </c>
      <c r="C360" t="str">
        <f t="shared" si="5"/>
        <v>LETO ROBERTO</v>
      </c>
    </row>
    <row r="361" spans="1:3" x14ac:dyDescent="0.25">
      <c r="A361" t="str">
        <f>LEFT(DM!B737,FIND(" ",DM!B737,1))</f>
        <v xml:space="preserve">LI </v>
      </c>
      <c r="B361" t="str">
        <f>MID(DM!B737,SEARCH(" ",DM!B737,1) + 1,LEN(DM!B737))</f>
        <v>JIANBIN</v>
      </c>
      <c r="C361" t="str">
        <f t="shared" si="5"/>
        <v>LI JIANBIN</v>
      </c>
    </row>
    <row r="362" spans="1:3" x14ac:dyDescent="0.25">
      <c r="A362" t="str">
        <f>LEFT(DM!B195,FIND(" ",DM!B195,1))</f>
        <v xml:space="preserve">LIBERTINI </v>
      </c>
      <c r="B362" t="str">
        <f>MID(DM!B195,SEARCH(" ",DM!B195,1) + 1,LEN(DM!B195))</f>
        <v>TOMMASO</v>
      </c>
      <c r="C362" t="str">
        <f t="shared" si="5"/>
        <v>LIBERTINI TOMMASO</v>
      </c>
    </row>
    <row r="363" spans="1:3" x14ac:dyDescent="0.25">
      <c r="A363" t="str">
        <f>LEFT(DM!B103,FIND(" ",DM!B103,1))</f>
        <v xml:space="preserve">LICCIARDI </v>
      </c>
      <c r="B363" t="str">
        <f>MID(DM!B103,SEARCH(" ",DM!B103,1) + 1,LEN(DM!B103))</f>
        <v>MICHELE</v>
      </c>
      <c r="C363" t="str">
        <f t="shared" si="5"/>
        <v>LICCIARDI MICHELE</v>
      </c>
    </row>
    <row r="364" spans="1:3" x14ac:dyDescent="0.25">
      <c r="A364" t="str">
        <f>LEFT(DM!B274,FIND(" ",DM!B274,1))</f>
        <v xml:space="preserve">LINDERS </v>
      </c>
      <c r="B364" t="str">
        <f>MID(DM!B274,SEARCH(" ",DM!B274,1) + 1,LEN(DM!B274))</f>
        <v>GUIDO MARVEL</v>
      </c>
      <c r="C364" t="str">
        <f t="shared" si="5"/>
        <v>LINDERS GUIDO MARVEL</v>
      </c>
    </row>
    <row r="365" spans="1:3" x14ac:dyDescent="0.25">
      <c r="A365" t="str">
        <f>LEFT(DM!B472,FIND(" ",DM!B472,1))</f>
        <v xml:space="preserve">LO </v>
      </c>
      <c r="B365" t="str">
        <f>MID(DM!B472,SEARCH(" ",DM!B472,1) + 1,LEN(DM!B472))</f>
        <v>CACCIATO NOAH</v>
      </c>
      <c r="C365" t="str">
        <f t="shared" si="5"/>
        <v>LO CACCIATO NOAH</v>
      </c>
    </row>
    <row r="366" spans="1:3" x14ac:dyDescent="0.25">
      <c r="A366" t="str">
        <f>LEFT(DM!B463,FIND(" ",DM!B463,1))</f>
        <v xml:space="preserve">LOCATELLI </v>
      </c>
      <c r="B366" t="str">
        <f>MID(DM!B463,SEARCH(" ",DM!B463,1) + 1,LEN(DM!B463))</f>
        <v>ENRICO</v>
      </c>
      <c r="C366" t="str">
        <f t="shared" si="5"/>
        <v>LOCATELLI ENRICO</v>
      </c>
    </row>
    <row r="367" spans="1:3" x14ac:dyDescent="0.25">
      <c r="A367" t="str">
        <f>LEFT(DM!B338,FIND(" ",DM!B338,1))</f>
        <v xml:space="preserve">LOCATELLI </v>
      </c>
      <c r="B367" t="str">
        <f>MID(DM!B338,SEARCH(" ",DM!B338,1) + 1,LEN(DM!B338))</f>
        <v>MATTIA</v>
      </c>
      <c r="C367" t="str">
        <f t="shared" si="5"/>
        <v>LOCATELLI MATTIA</v>
      </c>
    </row>
    <row r="368" spans="1:3" x14ac:dyDescent="0.25">
      <c r="A368" t="str">
        <f>LEFT(DM!B283,FIND(" ",DM!B283,1))</f>
        <v xml:space="preserve">LOMBARDI </v>
      </c>
      <c r="B368" t="str">
        <f>MID(DM!B283,SEARCH(" ",DM!B283,1) + 1,LEN(DM!B283))</f>
        <v>AGOSTINO</v>
      </c>
      <c r="C368" t="str">
        <f t="shared" si="5"/>
        <v>LOMBARDI AGOSTINO</v>
      </c>
    </row>
    <row r="369" spans="1:3" x14ac:dyDescent="0.25">
      <c r="A369" t="str">
        <f>LEFT(DM!B641,FIND(" ",DM!B641,1))</f>
        <v xml:space="preserve">LOMBARDI </v>
      </c>
      <c r="B369" t="str">
        <f>MID(DM!B641,SEARCH(" ",DM!B641,1) + 1,LEN(DM!B641))</f>
        <v>AGOSTINO</v>
      </c>
      <c r="C369" t="str">
        <f t="shared" si="5"/>
        <v>LOMBARDI AGOSTINO</v>
      </c>
    </row>
    <row r="370" spans="1:3" x14ac:dyDescent="0.25">
      <c r="A370" t="str">
        <f>LEFT(DM!B339,FIND(" ",DM!B339,1))</f>
        <v xml:space="preserve">LONGO </v>
      </c>
      <c r="B370" t="str">
        <f>MID(DM!B339,SEARCH(" ",DM!B339,1) + 1,LEN(DM!B339))</f>
        <v>MATTIA</v>
      </c>
      <c r="C370" t="str">
        <f t="shared" si="5"/>
        <v>LONGO MATTIA</v>
      </c>
    </row>
    <row r="371" spans="1:3" x14ac:dyDescent="0.25">
      <c r="A371" t="str">
        <f>LEFT(DM!B429,FIND(" ",DM!B429,1))</f>
        <v xml:space="preserve">LONGOBARDO </v>
      </c>
      <c r="B371" t="str">
        <f>MID(DM!B429,SEARCH(" ",DM!B429,1) + 1,LEN(DM!B429))</f>
        <v>LEANDRO</v>
      </c>
      <c r="C371" t="str">
        <f t="shared" si="5"/>
        <v>LONGOBARDO LEANDRO</v>
      </c>
    </row>
    <row r="372" spans="1:3" x14ac:dyDescent="0.25">
      <c r="A372" t="str">
        <f>LEFT(DM!B724,FIND(" ",DM!B724,1))</f>
        <v xml:space="preserve">LOU </v>
      </c>
      <c r="B372" t="str">
        <f>MID(DM!B724,SEARCH(" ",DM!B724,1) + 1,LEN(DM!B724))</f>
        <v>YANG</v>
      </c>
      <c r="C372" t="str">
        <f t="shared" si="5"/>
        <v>LOU YANG</v>
      </c>
    </row>
    <row r="373" spans="1:3" x14ac:dyDescent="0.25">
      <c r="A373" t="str">
        <f>LEFT(DM!B522,FIND(" ",DM!B522,1))</f>
        <v xml:space="preserve">LUCCHI </v>
      </c>
      <c r="B373" t="str">
        <f>MID(DM!B522,SEARCH(" ",DM!B522,1) + 1,LEN(DM!B522))</f>
        <v>MARCO</v>
      </c>
      <c r="C373" t="str">
        <f t="shared" si="5"/>
        <v>LUCCHI MARCO</v>
      </c>
    </row>
    <row r="374" spans="1:3" x14ac:dyDescent="0.25">
      <c r="A374" t="str">
        <f>LEFT(DM!B317,FIND(" ",DM!B317,1))</f>
        <v xml:space="preserve">LULLI </v>
      </c>
      <c r="B374" t="str">
        <f>MID(DM!B317,SEARCH(" ",DM!B317,1) + 1,LEN(DM!B317))</f>
        <v>GIOELE</v>
      </c>
      <c r="C374" t="str">
        <f t="shared" si="5"/>
        <v>LULLI GIOELE</v>
      </c>
    </row>
    <row r="375" spans="1:3" x14ac:dyDescent="0.25">
      <c r="A375" t="str">
        <f>LEFT(DM!B707,FIND(" ",DM!B707,1))</f>
        <v xml:space="preserve">LUPI </v>
      </c>
      <c r="B375" t="str">
        <f>MID(DM!B707,SEARCH(" ",DM!B707,1) + 1,LEN(DM!B707))</f>
        <v>ALESSANDRO</v>
      </c>
      <c r="C375" t="str">
        <f t="shared" si="5"/>
        <v>LUPI ALESSANDRO</v>
      </c>
    </row>
    <row r="376" spans="1:3" x14ac:dyDescent="0.25">
      <c r="A376" t="str">
        <f>LEFT(DM!B400,FIND(" ",DM!B400,1))</f>
        <v xml:space="preserve">LUPI </v>
      </c>
      <c r="B376" t="str">
        <f>MID(DM!B400,SEARCH(" ",DM!B400,1) + 1,LEN(DM!B400))</f>
        <v>GIUSEPPINO</v>
      </c>
      <c r="C376" t="str">
        <f t="shared" si="5"/>
        <v>LUPI GIUSEPPINO</v>
      </c>
    </row>
    <row r="377" spans="1:3" x14ac:dyDescent="0.25">
      <c r="A377" t="str">
        <f>LEFT(DM!B165,FIND(" ",DM!B165,1))</f>
        <v xml:space="preserve">LUTHER </v>
      </c>
      <c r="B377" t="str">
        <f>MID(DM!B165,SEARCH(" ",DM!B165,1) + 1,LEN(DM!B165))</f>
        <v>MORITZ</v>
      </c>
      <c r="C377" t="str">
        <f t="shared" si="5"/>
        <v>LUTHER MORITZ</v>
      </c>
    </row>
    <row r="378" spans="1:3" x14ac:dyDescent="0.25">
      <c r="A378" t="str">
        <f>LEFT(DM!B192,FIND(" ",DM!B192,1))</f>
        <v xml:space="preserve">LUTHER </v>
      </c>
      <c r="B378" t="str">
        <f>MID(DM!B192,SEARCH(" ",DM!B192,1) + 1,LEN(DM!B192))</f>
        <v>SAMUEL</v>
      </c>
      <c r="C378" t="str">
        <f t="shared" si="5"/>
        <v>LUTHER SAMUEL</v>
      </c>
    </row>
    <row r="379" spans="1:3" x14ac:dyDescent="0.25">
      <c r="A379" t="str">
        <f>LEFT(DM!B604,FIND(" ",DM!B604,1))</f>
        <v xml:space="preserve">MACALUSO </v>
      </c>
      <c r="B379" t="str">
        <f>MID(DM!B604,SEARCH(" ",DM!B604,1) + 1,LEN(DM!B604))</f>
        <v>EMANUEL</v>
      </c>
      <c r="C379" t="str">
        <f t="shared" si="5"/>
        <v>MACALUSO EMANUEL</v>
      </c>
    </row>
    <row r="380" spans="1:3" x14ac:dyDescent="0.25">
      <c r="A380" t="str">
        <f>LEFT(DM!B333,FIND(" ",DM!B333,1))</f>
        <v xml:space="preserve">MACCARINI </v>
      </c>
      <c r="B380" t="str">
        <f>MID(DM!B333,SEARCH(" ",DM!B333,1) + 1,LEN(DM!B333))</f>
        <v>DENNIS</v>
      </c>
      <c r="C380" t="str">
        <f t="shared" si="5"/>
        <v>MACCARINI DENNIS</v>
      </c>
    </row>
    <row r="381" spans="1:3" x14ac:dyDescent="0.25">
      <c r="A381" t="str">
        <f>LEFT(DM!B334,FIND(" ",DM!B334,1))</f>
        <v xml:space="preserve">MACCARINI </v>
      </c>
      <c r="B381" t="str">
        <f>MID(DM!B334,SEARCH(" ",DM!B334,1) + 1,LEN(DM!B334))</f>
        <v>MICHAEL</v>
      </c>
      <c r="C381" t="str">
        <f t="shared" si="5"/>
        <v>MACCARINI MICHAEL</v>
      </c>
    </row>
    <row r="382" spans="1:3" x14ac:dyDescent="0.25">
      <c r="A382" t="str">
        <f>LEFT(DM!B478,FIND(" ",DM!B478,1))</f>
        <v xml:space="preserve">MADDALENA </v>
      </c>
      <c r="B382" t="str">
        <f>MID(DM!B478,SEARCH(" ",DM!B478,1) + 1,LEN(DM!B478))</f>
        <v>GIOVANNI</v>
      </c>
      <c r="C382" t="str">
        <f t="shared" si="5"/>
        <v>MADDALENA GIOVANNI</v>
      </c>
    </row>
    <row r="383" spans="1:3" x14ac:dyDescent="0.25">
      <c r="A383" t="str">
        <f>LEFT(DM!B15,FIND(" ",DM!B15,1))</f>
        <v xml:space="preserve">MADDALONI </v>
      </c>
      <c r="B383" t="str">
        <f>MID(DM!B15,SEARCH(" ",DM!B15,1) + 1,LEN(DM!B15))</f>
        <v>ROSARIO</v>
      </c>
      <c r="C383" t="str">
        <f t="shared" si="5"/>
        <v>MADDALONI ROSARIO</v>
      </c>
    </row>
    <row r="384" spans="1:3" x14ac:dyDescent="0.25">
      <c r="A384" t="str">
        <f>LEFT(DM!B517,FIND(" ",DM!B517,1))</f>
        <v xml:space="preserve">MAGNANI </v>
      </c>
      <c r="B384" t="str">
        <f>MID(DM!B517,SEARCH(" ",DM!B517,1) + 1,LEN(DM!B517))</f>
        <v>FRANCESCO</v>
      </c>
      <c r="C384" t="str">
        <f t="shared" si="5"/>
        <v>MAGNANI FRANCESCO</v>
      </c>
    </row>
    <row r="385" spans="1:3" x14ac:dyDescent="0.25">
      <c r="A385" t="str">
        <f>LEFT(DM!B323,FIND(" ",DM!B323,1))</f>
        <v xml:space="preserve">MAIORANA </v>
      </c>
      <c r="B385" t="str">
        <f>MID(DM!B323,SEARCH(" ",DM!B323,1) + 1,LEN(DM!B323))</f>
        <v>RICCARDO</v>
      </c>
      <c r="C385" t="str">
        <f t="shared" si="5"/>
        <v>MAIORANA RICCARDO</v>
      </c>
    </row>
    <row r="386" spans="1:3" x14ac:dyDescent="0.25">
      <c r="A386" t="str">
        <f>LEFT(DM!B672,FIND(" ",DM!B672,1))</f>
        <v xml:space="preserve">MALAVOLTA </v>
      </c>
      <c r="B386" t="str">
        <f>MID(DM!B672,SEARCH(" ",DM!B672,1) + 1,LEN(DM!B672))</f>
        <v>LORENZO</v>
      </c>
      <c r="C386" t="str">
        <f t="shared" ref="C386:C449" si="6">A386 &amp; B386</f>
        <v>MALAVOLTA LORENZO</v>
      </c>
    </row>
    <row r="387" spans="1:3" x14ac:dyDescent="0.25">
      <c r="A387" t="str">
        <f>LEFT(DM!B725,FIND(" ",DM!B725,1))</f>
        <v xml:space="preserve">MALLAWA </v>
      </c>
      <c r="B387" t="str">
        <f>MID(DM!B725,SEARCH(" ",DM!B725,1) + 1,LEN(DM!B725))</f>
        <v>ARACHCHIGE RANGA NIMESH</v>
      </c>
      <c r="C387" t="str">
        <f t="shared" si="6"/>
        <v>MALLAWA ARACHCHIGE RANGA NIMESH</v>
      </c>
    </row>
    <row r="388" spans="1:3" x14ac:dyDescent="0.25">
      <c r="A388" t="str">
        <f>LEFT(DM!B73,FIND(" ",DM!B73,1))</f>
        <v xml:space="preserve">MANFRINETTI </v>
      </c>
      <c r="B388" t="str">
        <f>MID(DM!B73,SEARCH(" ",DM!B73,1) + 1,LEN(DM!B73))</f>
        <v>MARCO</v>
      </c>
      <c r="C388" t="str">
        <f t="shared" si="6"/>
        <v>MANFRINETTI MARCO</v>
      </c>
    </row>
    <row r="389" spans="1:3" x14ac:dyDescent="0.25">
      <c r="A389" t="str">
        <f>LEFT(DM!B312,FIND(" ",DM!B312,1))</f>
        <v xml:space="preserve">MANTA-ROSIE </v>
      </c>
      <c r="B389" t="str">
        <f>MID(DM!B312,SEARCH(" ",DM!B312,1) + 1,LEN(DM!B312))</f>
        <v>DAVID ANDREI</v>
      </c>
      <c r="C389" t="str">
        <f t="shared" si="6"/>
        <v>MANTA-ROSIE DAVID ANDREI</v>
      </c>
    </row>
    <row r="390" spans="1:3" x14ac:dyDescent="0.25">
      <c r="A390" t="str">
        <f>LEFT(DM!B661,FIND(" ",DM!B661,1))</f>
        <v xml:space="preserve">MANUNTA </v>
      </c>
      <c r="B390" t="str">
        <f>MID(DM!B661,SEARCH(" ",DM!B661,1) + 1,LEN(DM!B661))</f>
        <v>CARLO FRANCESCO</v>
      </c>
      <c r="C390" t="str">
        <f t="shared" si="6"/>
        <v>MANUNTA CARLO FRANCESCO</v>
      </c>
    </row>
    <row r="391" spans="1:3" x14ac:dyDescent="0.25">
      <c r="A391" t="str">
        <f>LEFT(DM!B381,FIND(" ",DM!B381,1))</f>
        <v xml:space="preserve">MAPELLI </v>
      </c>
      <c r="B391" t="str">
        <f>MID(DM!B381,SEARCH(" ",DM!B381,1) + 1,LEN(DM!B381))</f>
        <v>ANDREA</v>
      </c>
      <c r="C391" t="str">
        <f t="shared" si="6"/>
        <v>MAPELLI ANDREA</v>
      </c>
    </row>
    <row r="392" spans="1:3" x14ac:dyDescent="0.25">
      <c r="A392" t="str">
        <f>LEFT(DM!B363,FIND(" ",DM!B363,1))</f>
        <v xml:space="preserve">MARANGONI </v>
      </c>
      <c r="B392" t="str">
        <f>MID(DM!B363,SEARCH(" ",DM!B363,1) + 1,LEN(DM!B363))</f>
        <v>DANIEL</v>
      </c>
      <c r="C392" t="str">
        <f t="shared" si="6"/>
        <v>MARANGONI DANIEL</v>
      </c>
    </row>
    <row r="393" spans="1:3" x14ac:dyDescent="0.25">
      <c r="A393" t="str">
        <f>LEFT(DM!B710,FIND(" ",DM!B710,1))</f>
        <v xml:space="preserve">MARANGONI </v>
      </c>
      <c r="B393" t="str">
        <f>MID(DM!B710,SEARCH(" ",DM!B710,1) + 1,LEN(DM!B710))</f>
        <v>ENRICO</v>
      </c>
      <c r="C393" t="str">
        <f t="shared" si="6"/>
        <v>MARANGONI ENRICO</v>
      </c>
    </row>
    <row r="394" spans="1:3" x14ac:dyDescent="0.25">
      <c r="A394" t="str">
        <f>LEFT(DM!B512,FIND(" ",DM!B512,1))</f>
        <v xml:space="preserve">MARANGONI </v>
      </c>
      <c r="B394" t="str">
        <f>MID(DM!B512,SEARCH(" ",DM!B512,1) + 1,LEN(DM!B512))</f>
        <v>RICCARDO</v>
      </c>
      <c r="C394" t="str">
        <f t="shared" si="6"/>
        <v>MARANGONI RICCARDO</v>
      </c>
    </row>
    <row r="395" spans="1:3" x14ac:dyDescent="0.25">
      <c r="A395" t="str">
        <f>LEFT(DM!B196,FIND(" ",DM!B196,1))</f>
        <v xml:space="preserve">MARCHIORO </v>
      </c>
      <c r="B395" t="str">
        <f>MID(DM!B196,SEARCH(" ",DM!B196,1) + 1,LEN(DM!B196))</f>
        <v>GIANLUCA</v>
      </c>
      <c r="C395" t="str">
        <f t="shared" si="6"/>
        <v>MARCHIORO GIANLUCA</v>
      </c>
    </row>
    <row r="396" spans="1:3" x14ac:dyDescent="0.25">
      <c r="A396" t="str">
        <f>LEFT(DM!B350,FIND(" ",DM!B350,1))</f>
        <v xml:space="preserve">MARCHIORO </v>
      </c>
      <c r="B396" t="str">
        <f>MID(DM!B350,SEARCH(" ",DM!B350,1) + 1,LEN(DM!B350))</f>
        <v>MICHELE</v>
      </c>
      <c r="C396" t="str">
        <f t="shared" si="6"/>
        <v>MARCHIORO MICHELE</v>
      </c>
    </row>
    <row r="397" spans="1:3" x14ac:dyDescent="0.25">
      <c r="A397" t="str">
        <f>LEFT(DM!B113,FIND(" ",DM!B113,1))</f>
        <v xml:space="preserve">MARCHISIO </v>
      </c>
      <c r="B397" t="str">
        <f>MID(DM!B113,SEARCH(" ",DM!B113,1) + 1,LEN(DM!B113))</f>
        <v>MICHELE</v>
      </c>
      <c r="C397" t="str">
        <f t="shared" si="6"/>
        <v>MARCHISIO MICHELE</v>
      </c>
    </row>
    <row r="398" spans="1:3" x14ac:dyDescent="0.25">
      <c r="A398" t="str">
        <f>LEFT(DM!B379,FIND(" ",DM!B379,1))</f>
        <v xml:space="preserve">MARICI </v>
      </c>
      <c r="B398" t="str">
        <f>MID(DM!B379,SEARCH(" ",DM!B379,1) + 1,LEN(DM!B379))</f>
        <v>CARMELO</v>
      </c>
      <c r="C398" t="str">
        <f t="shared" si="6"/>
        <v>MARICI CARMELO</v>
      </c>
    </row>
    <row r="399" spans="1:3" x14ac:dyDescent="0.25">
      <c r="A399" t="str">
        <f>LEFT(DM!B712,FIND(" ",DM!B712,1))</f>
        <v xml:space="preserve">MARLETTA </v>
      </c>
      <c r="B399" t="str">
        <f>MID(DM!B712,SEARCH(" ",DM!B712,1) + 1,LEN(DM!B712))</f>
        <v>PIETRO</v>
      </c>
      <c r="C399" t="str">
        <f t="shared" si="6"/>
        <v>MARLETTA PIETRO</v>
      </c>
    </row>
    <row r="400" spans="1:3" x14ac:dyDescent="0.25">
      <c r="A400" t="str">
        <f>LEFT(DM!B693,FIND(" ",DM!B693,1))</f>
        <v xml:space="preserve">MARTINI </v>
      </c>
      <c r="B400" t="str">
        <f>MID(DM!B693,SEARCH(" ",DM!B693,1) + 1,LEN(DM!B693))</f>
        <v>GIUSEPPE</v>
      </c>
      <c r="C400" t="str">
        <f t="shared" si="6"/>
        <v>MARTINI GIUSEPPE</v>
      </c>
    </row>
    <row r="401" spans="1:3" x14ac:dyDescent="0.25">
      <c r="A401" t="str">
        <f>LEFT(DM!B442,FIND(" ",DM!B442,1))</f>
        <v xml:space="preserve">MARZANO </v>
      </c>
      <c r="B401" t="str">
        <f>MID(DM!B442,SEARCH(" ",DM!B442,1) + 1,LEN(DM!B442))</f>
        <v>VITTORIO</v>
      </c>
      <c r="C401" t="str">
        <f t="shared" si="6"/>
        <v>MARZANO VITTORIO</v>
      </c>
    </row>
    <row r="402" spans="1:3" x14ac:dyDescent="0.25">
      <c r="A402" t="str">
        <f>LEFT(DM!B358,FIND(" ",DM!B358,1))</f>
        <v xml:space="preserve">MASSACCESI </v>
      </c>
      <c r="B402" t="str">
        <f>MID(DM!B358,SEARCH(" ",DM!B358,1) + 1,LEN(DM!B358))</f>
        <v>LUCIANO</v>
      </c>
      <c r="C402" t="str">
        <f t="shared" si="6"/>
        <v>MASSACCESI LUCIANO</v>
      </c>
    </row>
    <row r="403" spans="1:3" x14ac:dyDescent="0.25">
      <c r="A403" t="str">
        <f>LEFT(DM!B20,FIND(" ",DM!B20,1))</f>
        <v xml:space="preserve">MASSETTI </v>
      </c>
      <c r="B403" t="str">
        <f>MID(DM!B20,SEARCH(" ",DM!B20,1) + 1,LEN(DM!B20))</f>
        <v>MATTEO</v>
      </c>
      <c r="C403" t="str">
        <f t="shared" si="6"/>
        <v>MASSETTI MATTEO</v>
      </c>
    </row>
    <row r="404" spans="1:3" x14ac:dyDescent="0.25">
      <c r="A404" t="str">
        <f>LEFT(DM!B346,FIND(" ",DM!B346,1))</f>
        <v xml:space="preserve">MASTROGIACOMO </v>
      </c>
      <c r="B404" t="str">
        <f>MID(DM!B346,SEARCH(" ",DM!B346,1) + 1,LEN(DM!B346))</f>
        <v>GABRIELE</v>
      </c>
      <c r="C404" t="str">
        <f t="shared" si="6"/>
        <v>MASTROGIACOMO GABRIELE</v>
      </c>
    </row>
    <row r="405" spans="1:3" x14ac:dyDescent="0.25">
      <c r="A405" t="str">
        <f>LEFT(DM!B128,FIND(" ",DM!B128,1))</f>
        <v xml:space="preserve">MATTEI </v>
      </c>
      <c r="B405" t="str">
        <f>MID(DM!B128,SEARCH(" ",DM!B128,1) + 1,LEN(DM!B128))</f>
        <v>PATRICK</v>
      </c>
      <c r="C405" t="str">
        <f t="shared" si="6"/>
        <v>MATTEI PATRICK</v>
      </c>
    </row>
    <row r="406" spans="1:3" x14ac:dyDescent="0.25">
      <c r="A406" t="str">
        <f>LEFT(DM!B667,FIND(" ",DM!B667,1))</f>
        <v xml:space="preserve">MAUGERI </v>
      </c>
      <c r="B406" t="str">
        <f>MID(DM!B667,SEARCH(" ",DM!B667,1) + 1,LEN(DM!B667))</f>
        <v>NICOLAS</v>
      </c>
      <c r="C406" t="str">
        <f t="shared" si="6"/>
        <v>MAUGERI NICOLAS</v>
      </c>
    </row>
    <row r="407" spans="1:3" x14ac:dyDescent="0.25">
      <c r="A407" t="str">
        <f>LEFT(DM!B752,FIND(" ",DM!B752,1))</f>
        <v xml:space="preserve">MAURO </v>
      </c>
      <c r="B407" t="str">
        <f>MID(DM!B752,SEARCH(" ",DM!B752,1) + 1,LEN(DM!B752))</f>
        <v>MARIO</v>
      </c>
      <c r="C407" t="str">
        <f t="shared" si="6"/>
        <v>MAURO MARIO</v>
      </c>
    </row>
    <row r="408" spans="1:3" x14ac:dyDescent="0.25">
      <c r="A408" t="str">
        <f>LEFT(DM!B567,FIND(" ",DM!B567,1))</f>
        <v xml:space="preserve">MAYR </v>
      </c>
      <c r="B408" t="str">
        <f>MID(DM!B567,SEARCH(" ",DM!B567,1) + 1,LEN(DM!B567))</f>
        <v>DOMINIK</v>
      </c>
      <c r="C408" t="str">
        <f t="shared" si="6"/>
        <v>MAYR DOMINIK</v>
      </c>
    </row>
    <row r="409" spans="1:3" x14ac:dyDescent="0.25">
      <c r="A409" t="str">
        <f>LEFT(DM!B382,FIND(" ",DM!B382,1))</f>
        <v xml:space="preserve">MAYR </v>
      </c>
      <c r="B409" t="str">
        <f>MID(DM!B382,SEARCH(" ",DM!B382,1) + 1,LEN(DM!B382))</f>
        <v>LEOPOLD</v>
      </c>
      <c r="C409" t="str">
        <f t="shared" si="6"/>
        <v>MAYR LEOPOLD</v>
      </c>
    </row>
    <row r="410" spans="1:3" x14ac:dyDescent="0.25">
      <c r="A410" t="str">
        <f>LEFT(DM!B644,FIND(" ",DM!B644,1))</f>
        <v xml:space="preserve">MAZZONI </v>
      </c>
      <c r="B410" t="str">
        <f>MID(DM!B644,SEARCH(" ",DM!B644,1) + 1,LEN(DM!B644))</f>
        <v>MATTIA</v>
      </c>
      <c r="C410" t="str">
        <f t="shared" si="6"/>
        <v>MAZZONI MATTIA</v>
      </c>
    </row>
    <row r="411" spans="1:3" x14ac:dyDescent="0.25">
      <c r="A411" t="str">
        <f>LEFT(DM!B614,FIND(" ",DM!B614,1))</f>
        <v xml:space="preserve">MD </v>
      </c>
      <c r="B411" t="str">
        <f>MID(DM!B614,SEARCH(" ",DM!B614,1) + 1,LEN(DM!B614))</f>
        <v>SHAH ALAM</v>
      </c>
      <c r="C411" t="str">
        <f t="shared" si="6"/>
        <v>MD SHAH ALAM</v>
      </c>
    </row>
    <row r="412" spans="1:3" x14ac:dyDescent="0.25">
      <c r="A412" t="str">
        <f>LEFT(DM!B492,FIND(" ",DM!B492,1))</f>
        <v xml:space="preserve">MD </v>
      </c>
      <c r="B412" t="str">
        <f>MID(DM!B492,SEARCH(" ",DM!B492,1) + 1,LEN(DM!B492))</f>
        <v>SHAM ALAN</v>
      </c>
      <c r="C412" t="str">
        <f t="shared" si="6"/>
        <v>MD SHAM ALAN</v>
      </c>
    </row>
    <row r="413" spans="1:3" x14ac:dyDescent="0.25">
      <c r="A413" t="str">
        <f>LEFT(DM!B224,FIND(" ",DM!B224,1))</f>
        <v xml:space="preserve">MEHMOOD </v>
      </c>
      <c r="B413" t="str">
        <f>MID(DM!B224,SEARCH(" ",DM!B224,1) + 1,LEN(DM!B224))</f>
        <v>NASIR</v>
      </c>
      <c r="C413" t="str">
        <f t="shared" si="6"/>
        <v>MEHMOOD NASIR</v>
      </c>
    </row>
    <row r="414" spans="1:3" x14ac:dyDescent="0.25">
      <c r="A414" t="str">
        <f>LEFT(DM!B137,FIND(" ",DM!B137,1))</f>
        <v xml:space="preserve">MEI </v>
      </c>
      <c r="B414" t="str">
        <f>MID(DM!B137,SEARCH(" ",DM!B137,1) + 1,LEN(DM!B137))</f>
        <v>FRANCESCO</v>
      </c>
      <c r="C414" t="str">
        <f t="shared" si="6"/>
        <v>MEI FRANCESCO</v>
      </c>
    </row>
    <row r="415" spans="1:3" x14ac:dyDescent="0.25">
      <c r="A415" t="str">
        <f>LEFT(DM!B396,FIND(" ",DM!B396,1))</f>
        <v xml:space="preserve">MELLA </v>
      </c>
      <c r="B415" t="str">
        <f>MID(DM!B396,SEARCH(" ",DM!B396,1) + 1,LEN(DM!B396))</f>
        <v>GIORDANO</v>
      </c>
      <c r="C415" t="str">
        <f t="shared" si="6"/>
        <v>MELLA GIORDANO</v>
      </c>
    </row>
    <row r="416" spans="1:3" x14ac:dyDescent="0.25">
      <c r="A416" t="str">
        <f>LEFT(DM!B594,FIND(" ",DM!B594,1))</f>
        <v xml:space="preserve">MELLUCCIO </v>
      </c>
      <c r="B416" t="str">
        <f>MID(DM!B594,SEARCH(" ",DM!B594,1) + 1,LEN(DM!B594))</f>
        <v>MARCO</v>
      </c>
      <c r="C416" t="str">
        <f t="shared" si="6"/>
        <v>MELLUCCIO MARCO</v>
      </c>
    </row>
    <row r="417" spans="1:3" x14ac:dyDescent="0.25">
      <c r="A417" t="str">
        <f>LEFT(DM!B364,FIND(" ",DM!B364,1))</f>
        <v xml:space="preserve">MENABUE </v>
      </c>
      <c r="B417" t="str">
        <f>MID(DM!B364,SEARCH(" ",DM!B364,1) + 1,LEN(DM!B364))</f>
        <v>MARCO</v>
      </c>
      <c r="C417" t="str">
        <f t="shared" si="6"/>
        <v>MENABUE MARCO</v>
      </c>
    </row>
    <row r="418" spans="1:3" x14ac:dyDescent="0.25">
      <c r="A418" t="str">
        <f>LEFT(DM!B426,FIND(" ",DM!B426,1))</f>
        <v xml:space="preserve">MENABUE </v>
      </c>
      <c r="B418" t="str">
        <f>MID(DM!B426,SEARCH(" ",DM!B426,1) + 1,LEN(DM!B426))</f>
        <v>MAURO</v>
      </c>
      <c r="C418" t="str">
        <f t="shared" si="6"/>
        <v>MENABUE MAURO</v>
      </c>
    </row>
    <row r="419" spans="1:3" x14ac:dyDescent="0.25">
      <c r="A419" t="str">
        <f>LEFT(DM!B600,FIND(" ",DM!B600,1))</f>
        <v xml:space="preserve">MENEGOTTO </v>
      </c>
      <c r="B419" t="str">
        <f>MID(DM!B600,SEARCH(" ",DM!B600,1) + 1,LEN(DM!B600))</f>
        <v>FILIPPO</v>
      </c>
      <c r="C419" t="str">
        <f t="shared" si="6"/>
        <v>MENEGOTTO FILIPPO</v>
      </c>
    </row>
    <row r="420" spans="1:3" x14ac:dyDescent="0.25">
      <c r="A420" t="str">
        <f>LEFT(DM!B417,FIND(" ",DM!B417,1))</f>
        <v xml:space="preserve">MENZEL </v>
      </c>
      <c r="B420" t="str">
        <f>MID(DM!B417,SEARCH(" ",DM!B417,1) + 1,LEN(DM!B417))</f>
        <v>PAUL</v>
      </c>
      <c r="C420" t="str">
        <f t="shared" si="6"/>
        <v>MENZEL PAUL</v>
      </c>
    </row>
    <row r="421" spans="1:3" x14ac:dyDescent="0.25">
      <c r="A421" t="str">
        <f>LEFT(DM!B278,FIND(" ",DM!B278,1))</f>
        <v xml:space="preserve">MERENDINO </v>
      </c>
      <c r="B421" t="str">
        <f>MID(DM!B278,SEARCH(" ",DM!B278,1) + 1,LEN(DM!B278))</f>
        <v>JONAS</v>
      </c>
      <c r="C421" t="str">
        <f t="shared" si="6"/>
        <v>MERENDINO JONAS</v>
      </c>
    </row>
    <row r="422" spans="1:3" x14ac:dyDescent="0.25">
      <c r="A422" t="str">
        <f>LEFT(DM!B125,FIND(" ",DM!B125,1))</f>
        <v xml:space="preserve">MESSNER </v>
      </c>
      <c r="B422" t="str">
        <f>MID(DM!B125,SEARCH(" ",DM!B125,1) + 1,LEN(DM!B125))</f>
        <v>DAVID</v>
      </c>
      <c r="C422" t="str">
        <f t="shared" si="6"/>
        <v>MESSNER DAVID</v>
      </c>
    </row>
    <row r="423" spans="1:3" x14ac:dyDescent="0.25">
      <c r="A423" t="str">
        <f>LEFT(DM!B497,FIND(" ",DM!B497,1))</f>
        <v xml:space="preserve">MICALIZZI </v>
      </c>
      <c r="B423" t="str">
        <f>MID(DM!B497,SEARCH(" ",DM!B497,1) + 1,LEN(DM!B497))</f>
        <v>RAFFAELE</v>
      </c>
      <c r="C423" t="str">
        <f t="shared" si="6"/>
        <v>MICALIZZI RAFFAELE</v>
      </c>
    </row>
    <row r="424" spans="1:3" x14ac:dyDescent="0.25">
      <c r="A424" t="str">
        <f>LEFT(DM!B155,FIND(" ",DM!B155,1))</f>
        <v xml:space="preserve">MICCI </v>
      </c>
      <c r="B424" t="str">
        <f>MID(DM!B155,SEARCH(" ",DM!B155,1) + 1,LEN(DM!B155))</f>
        <v>FRANCESCO</v>
      </c>
      <c r="C424" t="str">
        <f t="shared" si="6"/>
        <v>MICCI FRANCESCO</v>
      </c>
    </row>
    <row r="425" spans="1:3" x14ac:dyDescent="0.25">
      <c r="A425" t="str">
        <f>LEFT(DM!B431,FIND(" ",DM!B431,1))</f>
        <v xml:space="preserve">MIHIDUKULASURIY </v>
      </c>
      <c r="B425" t="str">
        <f>MID(DM!B431,SEARCH(" ",DM!B431,1) + 1,LEN(DM!B431))</f>
        <v>FERNANDO DILSHAN CHANAKA</v>
      </c>
      <c r="C425" t="str">
        <f t="shared" si="6"/>
        <v>MIHIDUKULASURIY FERNANDO DILSHAN CHANAKA</v>
      </c>
    </row>
    <row r="426" spans="1:3" x14ac:dyDescent="0.25">
      <c r="A426" t="str">
        <f>LEFT(DM!B169,FIND(" ",DM!B169,1))</f>
        <v xml:space="preserve">MIHINDUKULASURIYA </v>
      </c>
      <c r="B426" t="str">
        <f>MID(DM!B169,SEARCH(" ",DM!B169,1) + 1,LEN(DM!B169))</f>
        <v>SHEHAN CLAUDIO</v>
      </c>
      <c r="C426" t="str">
        <f t="shared" si="6"/>
        <v>MIHINDUKULASURIYA SHEHAN CLAUDIO</v>
      </c>
    </row>
    <row r="427" spans="1:3" x14ac:dyDescent="0.25">
      <c r="A427" t="str">
        <f>LEFT(DM!B622,FIND(" ",DM!B622,1))</f>
        <v xml:space="preserve">MILANI </v>
      </c>
      <c r="B427" t="str">
        <f>MID(DM!B622,SEARCH(" ",DM!B622,1) + 1,LEN(DM!B622))</f>
        <v>EDVIDIO</v>
      </c>
      <c r="C427" t="str">
        <f t="shared" si="6"/>
        <v>MILANI EDVIDIO</v>
      </c>
    </row>
    <row r="428" spans="1:3" x14ac:dyDescent="0.25">
      <c r="A428" t="str">
        <f>LEFT(DM!B110,FIND(" ",DM!B110,1))</f>
        <v xml:space="preserve">MILANI </v>
      </c>
      <c r="B428" t="str">
        <f>MID(DM!B110,SEARCH(" ",DM!B110,1) + 1,LEN(DM!B110))</f>
        <v>PAOLO</v>
      </c>
      <c r="C428" t="str">
        <f t="shared" si="6"/>
        <v>MILANI PAOLO</v>
      </c>
    </row>
    <row r="429" spans="1:3" x14ac:dyDescent="0.25">
      <c r="A429" t="str">
        <f>LEFT(DM!B276,FIND(" ",DM!B276,1))</f>
        <v xml:space="preserve">MILIO </v>
      </c>
      <c r="B429" t="str">
        <f>MID(DM!B276,SEARCH(" ",DM!B276,1) + 1,LEN(DM!B276))</f>
        <v>DANIELE</v>
      </c>
      <c r="C429" t="str">
        <f t="shared" si="6"/>
        <v>MILIO DANIELE</v>
      </c>
    </row>
    <row r="430" spans="1:3" x14ac:dyDescent="0.25">
      <c r="A430" t="str">
        <f>LEFT(DM!B106,FIND(" ",DM!B106,1))</f>
        <v xml:space="preserve">MININNO </v>
      </c>
      <c r="B430" t="str">
        <f>MID(DM!B106,SEARCH(" ",DM!B106,1) + 1,LEN(DM!B106))</f>
        <v>LUIGI</v>
      </c>
      <c r="C430" t="str">
        <f t="shared" si="6"/>
        <v>MININNO LUIGI</v>
      </c>
    </row>
    <row r="431" spans="1:3" x14ac:dyDescent="0.25">
      <c r="A431" t="str">
        <f>LEFT(DM!B406,FIND(" ",DM!B406,1))</f>
        <v xml:space="preserve">MIOTTO </v>
      </c>
      <c r="B431" t="str">
        <f>MID(DM!B406,SEARCH(" ",DM!B406,1) + 1,LEN(DM!B406))</f>
        <v>MATTIA</v>
      </c>
      <c r="C431" t="str">
        <f t="shared" si="6"/>
        <v>MIOTTO MATTIA</v>
      </c>
    </row>
    <row r="432" spans="1:3" x14ac:dyDescent="0.25">
      <c r="A432" t="str">
        <f>LEFT(DM!B248,FIND(" ",DM!B248,1))</f>
        <v xml:space="preserve">MIRAGLIA </v>
      </c>
      <c r="B432" t="str">
        <f>MID(DM!B248,SEARCH(" ",DM!B248,1) + 1,LEN(DM!B248))</f>
        <v>PAOLO</v>
      </c>
      <c r="C432" t="str">
        <f t="shared" si="6"/>
        <v>MIRAGLIA PAOLO</v>
      </c>
    </row>
    <row r="433" spans="1:3" x14ac:dyDescent="0.25">
      <c r="A433" t="str">
        <f>LEFT(DM!B197,FIND(" ",DM!B197,1))</f>
        <v xml:space="preserve">MITROTTA </v>
      </c>
      <c r="B433" t="str">
        <f>MID(DM!B197,SEARCH(" ",DM!B197,1) + 1,LEN(DM!B197))</f>
        <v>DAVIDE</v>
      </c>
      <c r="C433" t="str">
        <f t="shared" si="6"/>
        <v>MITROTTA DAVIDE</v>
      </c>
    </row>
    <row r="434" spans="1:3" x14ac:dyDescent="0.25">
      <c r="A434" t="str">
        <f>LEFT(DM!B610,FIND(" ",DM!B610,1))</f>
        <v xml:space="preserve">MOHAMMAD </v>
      </c>
      <c r="B434" t="str">
        <f>MID(DM!B610,SEARCH(" ",DM!B610,1) + 1,LEN(DM!B610))</f>
        <v>RIFAT</v>
      </c>
      <c r="C434" t="str">
        <f t="shared" si="6"/>
        <v>MOHAMMAD RIFAT</v>
      </c>
    </row>
    <row r="435" spans="1:3" x14ac:dyDescent="0.25">
      <c r="A435" t="str">
        <f>LEFT(DM!B728,FIND(" ",DM!B728,1))</f>
        <v xml:space="preserve">MOLDES </v>
      </c>
      <c r="B435" t="str">
        <f>MID(DM!B728,SEARCH(" ",DM!B728,1) + 1,LEN(DM!B728))</f>
        <v>GARCIA BRUNO</v>
      </c>
      <c r="C435" t="str">
        <f t="shared" si="6"/>
        <v>MOLDES GARCIA BRUNO</v>
      </c>
    </row>
    <row r="436" spans="1:3" x14ac:dyDescent="0.25">
      <c r="A436" t="str">
        <f>LEFT(DM!B142,FIND(" ",DM!B142,1))</f>
        <v xml:space="preserve">MONACHELLA </v>
      </c>
      <c r="B436" t="str">
        <f>MID(DM!B142,SEARCH(" ",DM!B142,1) + 1,LEN(DM!B142))</f>
        <v>GIUSEPPE</v>
      </c>
      <c r="C436" t="str">
        <f t="shared" si="6"/>
        <v>MONACHELLA GIUSEPPE</v>
      </c>
    </row>
    <row r="437" spans="1:3" x14ac:dyDescent="0.25">
      <c r="A437" t="str">
        <f>LEFT(DM!B565,FIND(" ",DM!B565,1))</f>
        <v xml:space="preserve">MONACO </v>
      </c>
      <c r="B437" t="str">
        <f>MID(DM!B565,SEARCH(" ",DM!B565,1) + 1,LEN(DM!B565))</f>
        <v>HANRY</v>
      </c>
      <c r="C437" t="str">
        <f t="shared" si="6"/>
        <v>MONACO HANRY</v>
      </c>
    </row>
    <row r="438" spans="1:3" x14ac:dyDescent="0.25">
      <c r="A438" t="str">
        <f>LEFT(DM!B639,FIND(" ",DM!B639,1))</f>
        <v xml:space="preserve">MONACO </v>
      </c>
      <c r="B438" t="str">
        <f>MID(DM!B639,SEARCH(" ",DM!B639,1) + 1,LEN(DM!B639))</f>
        <v>PIERO</v>
      </c>
      <c r="C438" t="str">
        <f t="shared" si="6"/>
        <v>MONACO PIERO</v>
      </c>
    </row>
    <row r="439" spans="1:3" x14ac:dyDescent="0.25">
      <c r="A439" t="str">
        <f>LEFT(DM!B151,FIND(" ",DM!B151,1))</f>
        <v xml:space="preserve">MONCHIERO </v>
      </c>
      <c r="B439" t="str">
        <f>MID(DM!B151,SEARCH(" ",DM!B151,1) + 1,LEN(DM!B151))</f>
        <v>GIUSEPPE</v>
      </c>
      <c r="C439" t="str">
        <f t="shared" si="6"/>
        <v>MONCHIERO GIUSEPPE</v>
      </c>
    </row>
    <row r="440" spans="1:3" x14ac:dyDescent="0.25">
      <c r="A440" t="str">
        <f>LEFT(DM!B42,FIND(" ",DM!B42,1))</f>
        <v xml:space="preserve">MONDAVIO </v>
      </c>
      <c r="B440" t="str">
        <f>MID(DM!B42,SEARCH(" ",DM!B42,1) + 1,LEN(DM!B42))</f>
        <v>MARCO</v>
      </c>
      <c r="C440" t="str">
        <f t="shared" si="6"/>
        <v>MONDAVIO MARCO</v>
      </c>
    </row>
    <row r="441" spans="1:3" x14ac:dyDescent="0.25">
      <c r="A441" t="str">
        <f>LEFT(DM!B280,FIND(" ",DM!B280,1))</f>
        <v xml:space="preserve">MONDO </v>
      </c>
      <c r="B441" t="str">
        <f>MID(DM!B280,SEARCH(" ",DM!B280,1) + 1,LEN(DM!B280))</f>
        <v>GIANMARCO</v>
      </c>
      <c r="C441" t="str">
        <f t="shared" si="6"/>
        <v>MONDO GIANMARCO</v>
      </c>
    </row>
    <row r="442" spans="1:3" x14ac:dyDescent="0.25">
      <c r="A442" t="str">
        <f>LEFT(DM!B485,FIND(" ",DM!B485,1))</f>
        <v xml:space="preserve">MONFORTE </v>
      </c>
      <c r="B442" t="str">
        <f>MID(DM!B485,SEARCH(" ",DM!B485,1) + 1,LEN(DM!B485))</f>
        <v>GIUSEPPE</v>
      </c>
      <c r="C442" t="str">
        <f t="shared" si="6"/>
        <v>MONFORTE GIUSEPPE</v>
      </c>
    </row>
    <row r="443" spans="1:3" x14ac:dyDescent="0.25">
      <c r="A443" t="str">
        <f>LEFT(DM!B658,FIND(" ",DM!B658,1))</f>
        <v xml:space="preserve">MONTECAMOZZO </v>
      </c>
      <c r="B443" t="str">
        <f>MID(DM!B658,SEARCH(" ",DM!B658,1) + 1,LEN(DM!B658))</f>
        <v>PIETRO</v>
      </c>
      <c r="C443" t="str">
        <f t="shared" si="6"/>
        <v>MONTECAMOZZO PIETRO</v>
      </c>
    </row>
    <row r="444" spans="1:3" x14ac:dyDescent="0.25">
      <c r="A444" t="str">
        <f>LEFT(DM!B642,FIND(" ",DM!B642,1))</f>
        <v xml:space="preserve">MONTEFUSCO </v>
      </c>
      <c r="B444" t="str">
        <f>MID(DM!B642,SEARCH(" ",DM!B642,1) + 1,LEN(DM!B642))</f>
        <v>DANIELE</v>
      </c>
      <c r="C444" t="str">
        <f t="shared" si="6"/>
        <v>MONTEFUSCO DANIELE</v>
      </c>
    </row>
    <row r="445" spans="1:3" x14ac:dyDescent="0.25">
      <c r="A445" t="str">
        <f>LEFT(DM!B665,FIND(" ",DM!B665,1))</f>
        <v xml:space="preserve">MONTI </v>
      </c>
      <c r="B445" t="str">
        <f>MID(DM!B665,SEARCH(" ",DM!B665,1) + 1,LEN(DM!B665))</f>
        <v>CRISTIANO</v>
      </c>
      <c r="C445" t="str">
        <f t="shared" si="6"/>
        <v>MONTI CRISTIANO</v>
      </c>
    </row>
    <row r="446" spans="1:3" x14ac:dyDescent="0.25">
      <c r="A446" t="str">
        <f>LEFT(DM!B682,FIND(" ",DM!B682,1))</f>
        <v xml:space="preserve">MONTUORO </v>
      </c>
      <c r="B446" t="str">
        <f>MID(DM!B682,SEARCH(" ",DM!B682,1) + 1,LEN(DM!B682))</f>
        <v>ANDREA</v>
      </c>
      <c r="C446" t="str">
        <f t="shared" si="6"/>
        <v>MONTUORO ANDREA</v>
      </c>
    </row>
    <row r="447" spans="1:3" x14ac:dyDescent="0.25">
      <c r="A447" t="str">
        <f>LEFT(DM!B545,FIND(" ",DM!B545,1))</f>
        <v xml:space="preserve">MOSCATI </v>
      </c>
      <c r="B447" t="str">
        <f>MID(DM!B545,SEARCH(" ",DM!B545,1) + 1,LEN(DM!B545))</f>
        <v>RENATO GIUSEPPE</v>
      </c>
      <c r="C447" t="str">
        <f t="shared" si="6"/>
        <v>MOSCATI RENATO GIUSEPPE</v>
      </c>
    </row>
    <row r="448" spans="1:3" x14ac:dyDescent="0.25">
      <c r="A448" t="str">
        <f>LEFT(DM!B22,FIND(" ",DM!B22,1))</f>
        <v xml:space="preserve">MOTTA </v>
      </c>
      <c r="B448" t="str">
        <f>MID(DM!B22,SEARCH(" ",DM!B22,1) + 1,LEN(DM!B22))</f>
        <v>FRANCESCO</v>
      </c>
      <c r="C448" t="str">
        <f t="shared" si="6"/>
        <v>MOTTA FRANCESCO</v>
      </c>
    </row>
    <row r="449" spans="1:3" x14ac:dyDescent="0.25">
      <c r="A449" t="str">
        <f>LEFT(DM!B273,FIND(" ",DM!B273,1))</f>
        <v xml:space="preserve">MOTTA </v>
      </c>
      <c r="B449" t="str">
        <f>MID(DM!B273,SEARCH(" ",DM!B273,1) + 1,LEN(DM!B273))</f>
        <v>FRANCESCO</v>
      </c>
      <c r="C449" t="str">
        <f t="shared" si="6"/>
        <v>MOTTA FRANCESCO</v>
      </c>
    </row>
    <row r="450" spans="1:3" x14ac:dyDescent="0.25">
      <c r="A450" t="str">
        <f>LEFT(DM!B503,FIND(" ",DM!B503,1))</f>
        <v xml:space="preserve">MUCCIO </v>
      </c>
      <c r="B450" t="str">
        <f>MID(DM!B503,SEARCH(" ",DM!B503,1) + 1,LEN(DM!B503))</f>
        <v>DOMENICO</v>
      </c>
      <c r="C450" t="str">
        <f t="shared" ref="C450:C513" si="7">A450 &amp; B450</f>
        <v>MUCCIO DOMENICO</v>
      </c>
    </row>
    <row r="451" spans="1:3" x14ac:dyDescent="0.25">
      <c r="A451" t="str">
        <f>LEFT(DM!B733,FIND(" ",DM!B733,1))</f>
        <v xml:space="preserve">MUHAMMAD </v>
      </c>
      <c r="B451" t="str">
        <f>MID(DM!B733,SEARCH(" ",DM!B733,1) + 1,LEN(DM!B733))</f>
        <v>WAQAS NADEEM</v>
      </c>
      <c r="C451" t="str">
        <f t="shared" si="7"/>
        <v>MUHAMMAD WAQAS NADEEM</v>
      </c>
    </row>
    <row r="452" spans="1:3" x14ac:dyDescent="0.25">
      <c r="A452" t="str">
        <f>LEFT(DM!B146,FIND(" ",DM!B146,1))</f>
        <v xml:space="preserve">MULDER </v>
      </c>
      <c r="B452" t="str">
        <f>MID(DM!B146,SEARCH(" ",DM!B146,1) + 1,LEN(DM!B146))</f>
        <v>ROY</v>
      </c>
      <c r="C452" t="str">
        <f t="shared" si="7"/>
        <v>MULDER ROY</v>
      </c>
    </row>
    <row r="453" spans="1:3" x14ac:dyDescent="0.25">
      <c r="A453" t="str">
        <f>LEFT(DM!B397,FIND(" ",DM!B397,1))</f>
        <v xml:space="preserve">MUNASINGHE </v>
      </c>
      <c r="B453" t="str">
        <f>MID(DM!B397,SEARCH(" ",DM!B397,1) + 1,LEN(DM!B397))</f>
        <v>ARACHCHIGE HASHITHA MAHESH</v>
      </c>
      <c r="C453" t="str">
        <f t="shared" si="7"/>
        <v>MUNASINGHE ARACHCHIGE HASHITHA MAHESH</v>
      </c>
    </row>
    <row r="454" spans="1:3" x14ac:dyDescent="0.25">
      <c r="A454" t="str">
        <f>LEFT(DM!B345,FIND(" ",DM!B345,1))</f>
        <v xml:space="preserve">MURARO </v>
      </c>
      <c r="B454" t="str">
        <f>MID(DM!B345,SEARCH(" ",DM!B345,1) + 1,LEN(DM!B345))</f>
        <v>MATTEO</v>
      </c>
      <c r="C454" t="str">
        <f t="shared" si="7"/>
        <v>MURARO MATTEO</v>
      </c>
    </row>
    <row r="455" spans="1:3" x14ac:dyDescent="0.25">
      <c r="A455" t="str">
        <f>LEFT(DM!B460,FIND(" ",DM!B460,1))</f>
        <v xml:space="preserve">MURIALDO </v>
      </c>
      <c r="B455" t="str">
        <f>MID(DM!B460,SEARCH(" ",DM!B460,1) + 1,LEN(DM!B460))</f>
        <v>MARCO</v>
      </c>
      <c r="C455" t="str">
        <f t="shared" si="7"/>
        <v>MURIALDO MARCO</v>
      </c>
    </row>
    <row r="456" spans="1:3" x14ac:dyDescent="0.25">
      <c r="A456" t="str">
        <f>LEFT(DM!B214,FIND(" ",DM!B214,1))</f>
        <v xml:space="preserve">MURINEDDU </v>
      </c>
      <c r="B456" t="str">
        <f>MID(DM!B214,SEARCH(" ",DM!B214,1) + 1,LEN(DM!B214))</f>
        <v>DAVIDE</v>
      </c>
      <c r="C456" t="str">
        <f t="shared" si="7"/>
        <v>MURINEDDU DAVIDE</v>
      </c>
    </row>
    <row r="457" spans="1:3" x14ac:dyDescent="0.25">
      <c r="A457" t="str">
        <f>LEFT(DM!B282,FIND(" ",DM!B282,1))</f>
        <v xml:space="preserve">MURINEDDU </v>
      </c>
      <c r="B457" t="str">
        <f>MID(DM!B282,SEARCH(" ",DM!B282,1) + 1,LEN(DM!B282))</f>
        <v>GIANLUCA</v>
      </c>
      <c r="C457" t="str">
        <f t="shared" si="7"/>
        <v>MURINEDDU GIANLUCA</v>
      </c>
    </row>
    <row r="458" spans="1:3" x14ac:dyDescent="0.25">
      <c r="A458" t="str">
        <f>LEFT(DM!B236,FIND(" ",DM!B236,1))</f>
        <v xml:space="preserve">MURRU </v>
      </c>
      <c r="B458" t="str">
        <f>MID(DM!B236,SEARCH(" ",DM!B236,1) + 1,LEN(DM!B236))</f>
        <v>SIMONE</v>
      </c>
      <c r="C458" t="str">
        <f t="shared" si="7"/>
        <v>MURRU SIMONE</v>
      </c>
    </row>
    <row r="459" spans="1:3" x14ac:dyDescent="0.25">
      <c r="A459" t="str">
        <f>LEFT(DM!B748,FIND(" ",DM!B748,1))</f>
        <v xml:space="preserve">MURRU </v>
      </c>
      <c r="B459" t="str">
        <f>MID(DM!B748,SEARCH(" ",DM!B748,1) + 1,LEN(DM!B748))</f>
        <v>SIMONE</v>
      </c>
      <c r="C459" t="str">
        <f t="shared" si="7"/>
        <v>MURRU SIMONE</v>
      </c>
    </row>
    <row r="460" spans="1:3" x14ac:dyDescent="0.25">
      <c r="A460" t="str">
        <f>LEFT(DM!B574,FIND(" ",DM!B574,1))</f>
        <v xml:space="preserve">MUTO </v>
      </c>
      <c r="B460" t="str">
        <f>MID(DM!B574,SEARCH(" ",DM!B574,1) + 1,LEN(DM!B574))</f>
        <v>FEDERICO</v>
      </c>
      <c r="C460" t="str">
        <f t="shared" si="7"/>
        <v>MUTO FEDERICO</v>
      </c>
    </row>
    <row r="461" spans="1:3" x14ac:dyDescent="0.25">
      <c r="A461" t="str">
        <f>LEFT(DM!B271,FIND(" ",DM!B271,1))</f>
        <v xml:space="preserve">NAPOLI </v>
      </c>
      <c r="B461" t="str">
        <f>MID(DM!B271,SEARCH(" ",DM!B271,1) + 1,LEN(DM!B271))</f>
        <v>FRANK</v>
      </c>
      <c r="C461" t="str">
        <f t="shared" si="7"/>
        <v>NAPOLI FRANK</v>
      </c>
    </row>
    <row r="462" spans="1:3" x14ac:dyDescent="0.25">
      <c r="A462" t="str">
        <f>LEFT(DM!B302,FIND(" ",DM!B302,1))</f>
        <v xml:space="preserve">NAPOLI </v>
      </c>
      <c r="B462" t="str">
        <f>MID(DM!B302,SEARCH(" ",DM!B302,1) + 1,LEN(DM!B302))</f>
        <v>LUCA PIO</v>
      </c>
      <c r="C462" t="str">
        <f t="shared" si="7"/>
        <v>NAPOLI LUCA PIO</v>
      </c>
    </row>
    <row r="463" spans="1:3" x14ac:dyDescent="0.25">
      <c r="A463" t="str">
        <f>LEFT(DM!B183,FIND(" ",DM!B183,1))</f>
        <v xml:space="preserve">NAPOLITANO </v>
      </c>
      <c r="B463" t="str">
        <f>MID(DM!B183,SEARCH(" ",DM!B183,1) + 1,LEN(DM!B183))</f>
        <v>ENNIO GENNARO</v>
      </c>
      <c r="C463" t="str">
        <f t="shared" si="7"/>
        <v>NAPOLITANO ENNIO GENNARO</v>
      </c>
    </row>
    <row r="464" spans="1:3" x14ac:dyDescent="0.25">
      <c r="A464" t="str">
        <f>LEFT(DM!B208,FIND(" ",DM!B208,1))</f>
        <v xml:space="preserve">NAPPI </v>
      </c>
      <c r="B464" t="str">
        <f>MID(DM!B208,SEARCH(" ",DM!B208,1) + 1,LEN(DM!B208))</f>
        <v>EMANUELE</v>
      </c>
      <c r="C464" t="str">
        <f t="shared" si="7"/>
        <v>NAPPI EMANUELE</v>
      </c>
    </row>
    <row r="465" spans="1:3" x14ac:dyDescent="0.25">
      <c r="A465" t="str">
        <f>LEFT(DM!B167,FIND(" ",DM!B167,1))</f>
        <v xml:space="preserve">NAPPI </v>
      </c>
      <c r="B465" t="str">
        <f>MID(DM!B167,SEARCH(" ",DM!B167,1) + 1,LEN(DM!B167))</f>
        <v>EMMANUEL</v>
      </c>
      <c r="C465" t="str">
        <f t="shared" si="7"/>
        <v>NAPPI EMMANUEL</v>
      </c>
    </row>
    <row r="466" spans="1:3" x14ac:dyDescent="0.25">
      <c r="A466" t="str">
        <f>LEFT(DM!B234,FIND(" ",DM!B234,1))</f>
        <v xml:space="preserve">NASIR </v>
      </c>
      <c r="B466" t="str">
        <f>MID(DM!B234,SEARCH(" ",DM!B234,1) + 1,LEN(DM!B234))</f>
        <v>ALI HUSSAIN</v>
      </c>
      <c r="C466" t="str">
        <f t="shared" si="7"/>
        <v>NASIR ALI HUSSAIN</v>
      </c>
    </row>
    <row r="467" spans="1:3" x14ac:dyDescent="0.25">
      <c r="A467" t="str">
        <f>LEFT(DM!B220,FIND(" ",DM!B220,1))</f>
        <v xml:space="preserve">NEBULONI </v>
      </c>
      <c r="B467" t="str">
        <f>MID(DM!B220,SEARCH(" ",DM!B220,1) + 1,LEN(DM!B220))</f>
        <v>SAMUELE</v>
      </c>
      <c r="C467" t="str">
        <f t="shared" si="7"/>
        <v>NEBULONI SAMUELE</v>
      </c>
    </row>
    <row r="468" spans="1:3" x14ac:dyDescent="0.25">
      <c r="A468" t="str">
        <f>LEFT(DM!B554,FIND(" ",DM!B554,1))</f>
        <v xml:space="preserve">NISTICÒ </v>
      </c>
      <c r="B468" t="str">
        <f>MID(DM!B554,SEARCH(" ",DM!B554,1) + 1,LEN(DM!B554))</f>
        <v>ANDREA</v>
      </c>
      <c r="C468" t="str">
        <f t="shared" si="7"/>
        <v>NISTICÒ ANDREA</v>
      </c>
    </row>
    <row r="469" spans="1:3" x14ac:dyDescent="0.25">
      <c r="A469" t="str">
        <f>LEFT(DM!B108,FIND(" ",DM!B108,1))</f>
        <v xml:space="preserve">NOBILE </v>
      </c>
      <c r="B469" t="str">
        <f>MID(DM!B108,SEARCH(" ",DM!B108,1) + 1,LEN(DM!B108))</f>
        <v>GIUSEPPE</v>
      </c>
      <c r="C469" t="str">
        <f t="shared" si="7"/>
        <v>NOBILE GIUSEPPE</v>
      </c>
    </row>
    <row r="470" spans="1:3" x14ac:dyDescent="0.25">
      <c r="A470" t="str">
        <f>LEFT(DM!B204,FIND(" ",DM!B204,1))</f>
        <v xml:space="preserve">NOGGLER </v>
      </c>
      <c r="B470" t="str">
        <f>MID(DM!B204,SEARCH(" ",DM!B204,1) + 1,LEN(DM!B204))</f>
        <v>MICHAEL</v>
      </c>
      <c r="C470" t="str">
        <f t="shared" si="7"/>
        <v>NOGGLER MICHAEL</v>
      </c>
    </row>
    <row r="471" spans="1:3" x14ac:dyDescent="0.25">
      <c r="A471" t="str">
        <f>LEFT(DM!B243,FIND(" ",DM!B243,1))</f>
        <v xml:space="preserve">NOTARO </v>
      </c>
      <c r="B471" t="str">
        <f>MID(DM!B243,SEARCH(" ",DM!B243,1) + 1,LEN(DM!B243))</f>
        <v>LUCIANO</v>
      </c>
      <c r="C471" t="str">
        <f t="shared" si="7"/>
        <v>NOTARO LUCIANO</v>
      </c>
    </row>
    <row r="472" spans="1:3" x14ac:dyDescent="0.25">
      <c r="A472" t="str">
        <f>LEFT(DM!B109,FIND(" ",DM!B109,1))</f>
        <v xml:space="preserve">NOVARA </v>
      </c>
      <c r="B472" t="str">
        <f>MID(DM!B109,SEARCH(" ",DM!B109,1) + 1,LEN(DM!B109))</f>
        <v>LUCA</v>
      </c>
      <c r="C472" t="str">
        <f t="shared" si="7"/>
        <v>NOVARA LUCA</v>
      </c>
    </row>
    <row r="473" spans="1:3" x14ac:dyDescent="0.25">
      <c r="A473" t="str">
        <f>LEFT(DM!B413,FIND(" ",DM!B413,1))</f>
        <v xml:space="preserve">NOVIELLO </v>
      </c>
      <c r="B473" t="str">
        <f>MID(DM!B413,SEARCH(" ",DM!B413,1) + 1,LEN(DM!B413))</f>
        <v>CHRISTIAN</v>
      </c>
      <c r="C473" t="str">
        <f t="shared" si="7"/>
        <v>NOVIELLO CHRISTIAN</v>
      </c>
    </row>
    <row r="474" spans="1:3" x14ac:dyDescent="0.25">
      <c r="A474" t="str">
        <f>LEFT(DM!B190,FIND(" ",DM!B190,1))</f>
        <v xml:space="preserve">NOVIELLO </v>
      </c>
      <c r="B474" t="str">
        <f>MID(DM!B190,SEARCH(" ",DM!B190,1) + 1,LEN(DM!B190))</f>
        <v>MICHELE</v>
      </c>
      <c r="C474" t="str">
        <f t="shared" si="7"/>
        <v>NOVIELLO MICHELE</v>
      </c>
    </row>
    <row r="475" spans="1:3" x14ac:dyDescent="0.25">
      <c r="A475" t="str">
        <f>LEFT(DM!B373,FIND(" ",DM!B373,1))</f>
        <v xml:space="preserve">NOVIELLO </v>
      </c>
      <c r="B475" t="str">
        <f>MID(DM!B373,SEARCH(" ",DM!B373,1) + 1,LEN(DM!B373))</f>
        <v>MICHELE</v>
      </c>
      <c r="C475" t="str">
        <f t="shared" si="7"/>
        <v>NOVIELLO MICHELE</v>
      </c>
    </row>
    <row r="476" spans="1:3" x14ac:dyDescent="0.25">
      <c r="A476" t="str">
        <f>LEFT(DM!B93,FIND(" ",DM!B93,1))</f>
        <v xml:space="preserve">OLIVAN </v>
      </c>
      <c r="B476" t="str">
        <f>MID(DM!B93,SEARCH(" ",DM!B93,1) + 1,LEN(DM!B93))</f>
        <v>ALBERTO</v>
      </c>
      <c r="C476" t="str">
        <f t="shared" si="7"/>
        <v>OLIVAN ALBERTO</v>
      </c>
    </row>
    <row r="477" spans="1:3" x14ac:dyDescent="0.25">
      <c r="A477" t="str">
        <f>LEFT(DM!B531,FIND(" ",DM!B531,1))</f>
        <v xml:space="preserve">OLIVIERI </v>
      </c>
      <c r="B477" t="str">
        <f>MID(DM!B531,SEARCH(" ",DM!B531,1) + 1,LEN(DM!B531))</f>
        <v>SIMONE</v>
      </c>
      <c r="C477" t="str">
        <f t="shared" si="7"/>
        <v>OLIVIERI SIMONE</v>
      </c>
    </row>
    <row r="478" spans="1:3" x14ac:dyDescent="0.25">
      <c r="A478" t="str">
        <f>LEFT(DM!B593,FIND(" ",DM!B593,1))</f>
        <v xml:space="preserve">ONGARI </v>
      </c>
      <c r="B478" t="str">
        <f>MID(DM!B593,SEARCH(" ",DM!B593,1) + 1,LEN(DM!B593))</f>
        <v>ANDREA</v>
      </c>
      <c r="C478" t="str">
        <f t="shared" si="7"/>
        <v>ONGARI ANDREA</v>
      </c>
    </row>
    <row r="479" spans="1:3" x14ac:dyDescent="0.25">
      <c r="A479" t="str">
        <f>LEFT(DM!B337,FIND(" ",DM!B337,1))</f>
        <v xml:space="preserve">ORAZZO </v>
      </c>
      <c r="B479" t="str">
        <f>MID(DM!B337,SEARCH(" ",DM!B337,1) + 1,LEN(DM!B337))</f>
        <v>SIMONE</v>
      </c>
      <c r="C479" t="str">
        <f t="shared" si="7"/>
        <v>ORAZZO SIMONE</v>
      </c>
    </row>
    <row r="480" spans="1:3" x14ac:dyDescent="0.25">
      <c r="A480" t="str">
        <f>LEFT(DM!B608,FIND(" ",DM!B608,1))</f>
        <v xml:space="preserve">ORFANO' </v>
      </c>
      <c r="B480" t="str">
        <f>MID(DM!B608,SEARCH(" ",DM!B608,1) + 1,LEN(DM!B608))</f>
        <v>ENRICO MARIA</v>
      </c>
      <c r="C480" t="str">
        <f t="shared" si="7"/>
        <v>ORFANO' ENRICO MARIA</v>
      </c>
    </row>
    <row r="481" spans="1:3" x14ac:dyDescent="0.25">
      <c r="A481" t="str">
        <f>LEFT(DM!B394,FIND(" ",DM!B394,1))</f>
        <v xml:space="preserve">ORSINI </v>
      </c>
      <c r="B481" t="str">
        <f>MID(DM!B394,SEARCH(" ",DM!B394,1) + 1,LEN(DM!B394))</f>
        <v>ALESSANDRO</v>
      </c>
      <c r="C481" t="str">
        <f t="shared" si="7"/>
        <v>ORSINI ALESSANDRO</v>
      </c>
    </row>
    <row r="482" spans="1:3" x14ac:dyDescent="0.25">
      <c r="A482" t="str">
        <f>LEFT(DM!B198,FIND(" ",DM!B198,1))</f>
        <v xml:space="preserve">OSBAT </v>
      </c>
      <c r="B482" t="str">
        <f>MID(DM!B198,SEARCH(" ",DM!B198,1) + 1,LEN(DM!B198))</f>
        <v>MARCO</v>
      </c>
      <c r="C482" t="str">
        <f t="shared" si="7"/>
        <v>OSBAT MARCO</v>
      </c>
    </row>
    <row r="483" spans="1:3" x14ac:dyDescent="0.25">
      <c r="A483" t="str">
        <f>LEFT(DM!B9,FIND(" ",DM!B9,1))</f>
        <v xml:space="preserve">OSELE </v>
      </c>
      <c r="B483" t="str">
        <f>MID(DM!B9,SEARCH(" ",DM!B9,1) + 1,LEN(DM!B9))</f>
        <v>LUKAS</v>
      </c>
      <c r="C483" t="str">
        <f t="shared" si="7"/>
        <v>OSELE LUKAS</v>
      </c>
    </row>
    <row r="484" spans="1:3" x14ac:dyDescent="0.25">
      <c r="A484" t="str">
        <f>LEFT(DM!B456,FIND(" ",DM!B456,1))</f>
        <v xml:space="preserve">PACCHIN </v>
      </c>
      <c r="B484" t="str">
        <f>MID(DM!B456,SEARCH(" ",DM!B456,1) + 1,LEN(DM!B456))</f>
        <v>RICCARDO</v>
      </c>
      <c r="C484" t="str">
        <f t="shared" si="7"/>
        <v>PACCHIN RICCARDO</v>
      </c>
    </row>
    <row r="485" spans="1:3" x14ac:dyDescent="0.25">
      <c r="A485" t="str">
        <f>LEFT(DM!B683,FIND(" ",DM!B683,1))</f>
        <v xml:space="preserve">PADOVAN </v>
      </c>
      <c r="B485" t="str">
        <f>MID(DM!B683,SEARCH(" ",DM!B683,1) + 1,LEN(DM!B683))</f>
        <v>MATTIA</v>
      </c>
      <c r="C485" t="str">
        <f t="shared" si="7"/>
        <v>PADOVAN MATTIA</v>
      </c>
    </row>
    <row r="486" spans="1:3" x14ac:dyDescent="0.25">
      <c r="A486" t="str">
        <f>LEFT(DM!B88,FIND(" ",DM!B88,1))</f>
        <v xml:space="preserve">PADOVAN </v>
      </c>
      <c r="B486" t="str">
        <f>MID(DM!B88,SEARCH(" ",DM!B88,1) + 1,LEN(DM!B88))</f>
        <v>THOMAS</v>
      </c>
      <c r="C486" t="str">
        <f t="shared" si="7"/>
        <v>PADOVAN THOMAS</v>
      </c>
    </row>
    <row r="487" spans="1:3" x14ac:dyDescent="0.25">
      <c r="A487" t="str">
        <f>LEFT(DM!B306,FIND(" ",DM!B306,1))</f>
        <v xml:space="preserve">PALACINO </v>
      </c>
      <c r="B487" t="str">
        <f>MID(DM!B306,SEARCH(" ",DM!B306,1) + 1,LEN(DM!B306))</f>
        <v>TOMMASO</v>
      </c>
      <c r="C487" t="str">
        <f t="shared" si="7"/>
        <v>PALACINO TOMMASO</v>
      </c>
    </row>
    <row r="488" spans="1:3" x14ac:dyDescent="0.25">
      <c r="A488" t="str">
        <f>LEFT(DM!B362,FIND(" ",DM!B362,1))</f>
        <v xml:space="preserve">PALADINO </v>
      </c>
      <c r="B488" t="str">
        <f>MID(DM!B362,SEARCH(" ",DM!B362,1) + 1,LEN(DM!B362))</f>
        <v>FRANCESCO</v>
      </c>
      <c r="C488" t="str">
        <f t="shared" si="7"/>
        <v>PALADINO FRANCESCO</v>
      </c>
    </row>
    <row r="489" spans="1:3" x14ac:dyDescent="0.25">
      <c r="A489" t="str">
        <f>LEFT(DM!B757,FIND(" ",DM!B757,1))</f>
        <v xml:space="preserve">PAOLILLO </v>
      </c>
      <c r="B489" t="str">
        <f>MID(DM!B757,SEARCH(" ",DM!B757,1) + 1,LEN(DM!B757))</f>
        <v>FRANCESCO</v>
      </c>
      <c r="C489" t="str">
        <f t="shared" si="7"/>
        <v>PAOLILLO FRANCESCO</v>
      </c>
    </row>
    <row r="490" spans="1:3" x14ac:dyDescent="0.25">
      <c r="A490" t="str">
        <f>LEFT(DM!B540,FIND(" ",DM!B540,1))</f>
        <v xml:space="preserve">PAPA </v>
      </c>
      <c r="B490" t="str">
        <f>MID(DM!B540,SEARCH(" ",DM!B540,1) + 1,LEN(DM!B540))</f>
        <v>CARMINE</v>
      </c>
      <c r="C490" t="str">
        <f t="shared" si="7"/>
        <v>PAPA CARMINE</v>
      </c>
    </row>
    <row r="491" spans="1:3" x14ac:dyDescent="0.25">
      <c r="A491" t="str">
        <f>LEFT(DM!B630,FIND(" ",DM!B630,1))</f>
        <v xml:space="preserve">PAPA </v>
      </c>
      <c r="B491" t="str">
        <f>MID(DM!B630,SEARCH(" ",DM!B630,1) + 1,LEN(DM!B630))</f>
        <v>PEDRO</v>
      </c>
      <c r="C491" t="str">
        <f t="shared" si="7"/>
        <v>PAPA PEDRO</v>
      </c>
    </row>
    <row r="492" spans="1:3" x14ac:dyDescent="0.25">
      <c r="A492" t="str">
        <f>LEFT(DM!B262,FIND(" ",DM!B262,1))</f>
        <v xml:space="preserve">PAPASIDERO </v>
      </c>
      <c r="B492" t="str">
        <f>MID(DM!B262,SEARCH(" ",DM!B262,1) + 1,LEN(DM!B262))</f>
        <v>EMANUEL</v>
      </c>
      <c r="C492" t="str">
        <f t="shared" si="7"/>
        <v>PAPASIDERO EMANUEL</v>
      </c>
    </row>
    <row r="493" spans="1:3" x14ac:dyDescent="0.25">
      <c r="A493" t="str">
        <f>LEFT(DM!B247,FIND(" ",DM!B247,1))</f>
        <v xml:space="preserve">PAPAVERO </v>
      </c>
      <c r="B493" t="str">
        <f>MID(DM!B247,SEARCH(" ",DM!B247,1) + 1,LEN(DM!B247))</f>
        <v>MARCO</v>
      </c>
      <c r="C493" t="str">
        <f t="shared" si="7"/>
        <v>PAPAVERO MARCO</v>
      </c>
    </row>
    <row r="494" spans="1:3" x14ac:dyDescent="0.25">
      <c r="A494" t="str">
        <f>LEFT(DM!B624,FIND(" ",DM!B624,1))</f>
        <v xml:space="preserve">PAPPALARDO </v>
      </c>
      <c r="B494" t="str">
        <f>MID(DM!B624,SEARCH(" ",DM!B624,1) + 1,LEN(DM!B624))</f>
        <v>VINCENZO</v>
      </c>
      <c r="C494" t="str">
        <f t="shared" si="7"/>
        <v>PAPPALARDO VINCENZO</v>
      </c>
    </row>
    <row r="495" spans="1:3" x14ac:dyDescent="0.25">
      <c r="A495" t="str">
        <f>LEFT(DM!B664,FIND(" ",DM!B664,1))</f>
        <v xml:space="preserve">PARASILITI </v>
      </c>
      <c r="B495" t="str">
        <f>MID(DM!B664,SEARCH(" ",DM!B664,1) + 1,LEN(DM!B664))</f>
        <v>LUCA</v>
      </c>
      <c r="C495" t="str">
        <f t="shared" si="7"/>
        <v>PARASILITI LUCA</v>
      </c>
    </row>
    <row r="496" spans="1:3" x14ac:dyDescent="0.25">
      <c r="A496" t="str">
        <f>LEFT(DM!B148,FIND(" ",DM!B148,1))</f>
        <v xml:space="preserve">PARRINELLO </v>
      </c>
      <c r="B496" t="str">
        <f>MID(DM!B148,SEARCH(" ",DM!B148,1) + 1,LEN(DM!B148))</f>
        <v>SALVATORE</v>
      </c>
      <c r="C496" t="str">
        <f t="shared" si="7"/>
        <v>PARRINELLO SALVATORE</v>
      </c>
    </row>
    <row r="497" spans="1:3" x14ac:dyDescent="0.25">
      <c r="A497" t="str">
        <f>LEFT(DM!B451,FIND(" ",DM!B451,1))</f>
        <v xml:space="preserve">PARUSSO </v>
      </c>
      <c r="B497" t="str">
        <f>MID(DM!B451,SEARCH(" ",DM!B451,1) + 1,LEN(DM!B451))</f>
        <v>EDOARDO</v>
      </c>
      <c r="C497" t="str">
        <f t="shared" si="7"/>
        <v>PARUSSO EDOARDO</v>
      </c>
    </row>
    <row r="498" spans="1:3" x14ac:dyDescent="0.25">
      <c r="A498" t="str">
        <f>LEFT(DM!B294,FIND(" ",DM!B294,1))</f>
        <v xml:space="preserve">PASELLA </v>
      </c>
      <c r="B498" t="str">
        <f>MID(DM!B294,SEARCH(" ",DM!B294,1) + 1,LEN(DM!B294))</f>
        <v>TONI</v>
      </c>
      <c r="C498" t="str">
        <f t="shared" si="7"/>
        <v>PASELLA TONI</v>
      </c>
    </row>
    <row r="499" spans="1:3" x14ac:dyDescent="0.25">
      <c r="A499" t="str">
        <f>LEFT(DM!B774,FIND(" ",DM!B774,1))</f>
        <v xml:space="preserve">PASSADOR </v>
      </c>
      <c r="B499" t="str">
        <f>MID(DM!B774,SEARCH(" ",DM!B774,1) + 1,LEN(DM!B774))</f>
        <v>DENIS</v>
      </c>
      <c r="C499" t="str">
        <f t="shared" si="7"/>
        <v>PASSADOR DENIS</v>
      </c>
    </row>
    <row r="500" spans="1:3" x14ac:dyDescent="0.25">
      <c r="A500" t="str">
        <f>LEFT(DM!B768,FIND(" ",DM!B768,1))</f>
        <v xml:space="preserve">PASSERI </v>
      </c>
      <c r="B500" t="str">
        <f>MID(DM!B768,SEARCH(" ",DM!B768,1) + 1,LEN(DM!B768))</f>
        <v>GIORGIO</v>
      </c>
      <c r="C500" t="str">
        <f t="shared" si="7"/>
        <v>PASSERI GIORGIO</v>
      </c>
    </row>
    <row r="501" spans="1:3" x14ac:dyDescent="0.25">
      <c r="A501" t="str">
        <f>LEFT(DM!B493,FIND(" ",DM!B493,1))</f>
        <v xml:space="preserve">PATHIRANAGE </v>
      </c>
      <c r="B501" t="str">
        <f>MID(DM!B493,SEARCH(" ",DM!B493,1) + 1,LEN(DM!B493))</f>
        <v>UDITH AKALANKA WIJESURIYA</v>
      </c>
      <c r="C501" t="str">
        <f t="shared" si="7"/>
        <v>PATHIRANAGE UDITH AKALANKA WIJESURIYA</v>
      </c>
    </row>
    <row r="502" spans="1:3" x14ac:dyDescent="0.25">
      <c r="A502" t="str">
        <f>LEFT(DM!B322,FIND(" ",DM!B322,1))</f>
        <v xml:space="preserve">PATHTHINIGE </v>
      </c>
      <c r="B502" t="str">
        <f>MID(DM!B322,SEARCH(" ",DM!B322,1) + 1,LEN(DM!B322))</f>
        <v>FERNANDO ROSHAN</v>
      </c>
      <c r="C502" t="str">
        <f t="shared" si="7"/>
        <v>PATHTHINIGE FERNANDO ROSHAN</v>
      </c>
    </row>
    <row r="503" spans="1:3" x14ac:dyDescent="0.25">
      <c r="A503" t="str">
        <f>LEFT(DM!B289,FIND(" ",DM!B289,1))</f>
        <v xml:space="preserve">PEDALINO </v>
      </c>
      <c r="B503" t="str">
        <f>MID(DM!B289,SEARCH(" ",DM!B289,1) + 1,LEN(DM!B289))</f>
        <v>VINCENZO</v>
      </c>
      <c r="C503" t="str">
        <f t="shared" si="7"/>
        <v>PEDALINO VINCENZO</v>
      </c>
    </row>
    <row r="504" spans="1:3" x14ac:dyDescent="0.25">
      <c r="A504" t="str">
        <f>LEFT(DM!B251,FIND(" ",DM!B251,1))</f>
        <v xml:space="preserve">PEDRON </v>
      </c>
      <c r="B504" t="str">
        <f>MID(DM!B251,SEARCH(" ",DM!B251,1) + 1,LEN(DM!B251))</f>
        <v>LUIGI</v>
      </c>
      <c r="C504" t="str">
        <f t="shared" si="7"/>
        <v>PEDRON LUIGI</v>
      </c>
    </row>
    <row r="505" spans="1:3" x14ac:dyDescent="0.25">
      <c r="A505" t="str">
        <f>LEFT(DM!B41,FIND(" ",DM!B41,1))</f>
        <v xml:space="preserve">PELLEGRINI </v>
      </c>
      <c r="B505" t="str">
        <f>MID(DM!B41,SEARCH(" ",DM!B41,1) + 1,LEN(DM!B41))</f>
        <v>MICHELE</v>
      </c>
      <c r="C505" t="str">
        <f t="shared" si="7"/>
        <v>PELLEGRINI MICHELE</v>
      </c>
    </row>
    <row r="506" spans="1:3" x14ac:dyDescent="0.25">
      <c r="A506" t="str">
        <f>LEFT(DM!B55,FIND(" ",DM!B55,1))</f>
        <v xml:space="preserve">PELLIZZARI </v>
      </c>
      <c r="B506" t="str">
        <f>MID(DM!B55,SEARCH(" ",DM!B55,1) + 1,LEN(DM!B55))</f>
        <v>LIAM ALEX</v>
      </c>
      <c r="C506" t="str">
        <f t="shared" si="7"/>
        <v>PELLIZZARI LIAM ALEX</v>
      </c>
    </row>
    <row r="507" spans="1:3" x14ac:dyDescent="0.25">
      <c r="A507" t="str">
        <f>LEFT(DM!B450,FIND(" ",DM!B450,1))</f>
        <v xml:space="preserve">PENNISI </v>
      </c>
      <c r="B507" t="str">
        <f>MID(DM!B450,SEARCH(" ",DM!B450,1) + 1,LEN(DM!B450))</f>
        <v>FEDERICO ANTONIO</v>
      </c>
      <c r="C507" t="str">
        <f t="shared" si="7"/>
        <v>PENNISI FEDERICO ANTONIO</v>
      </c>
    </row>
    <row r="508" spans="1:3" x14ac:dyDescent="0.25">
      <c r="A508" t="str">
        <f>LEFT(DM!B402,FIND(" ",DM!B402,1))</f>
        <v xml:space="preserve">PENNISI </v>
      </c>
      <c r="B508" t="str">
        <f>MID(DM!B402,SEARCH(" ",DM!B402,1) + 1,LEN(DM!B402))</f>
        <v>SIMONE</v>
      </c>
      <c r="C508" t="str">
        <f t="shared" si="7"/>
        <v>PENNISI SIMONE</v>
      </c>
    </row>
    <row r="509" spans="1:3" x14ac:dyDescent="0.25">
      <c r="A509" t="str">
        <f>LEFT(DM!B523,FIND(" ",DM!B523,1))</f>
        <v xml:space="preserve">PERERA </v>
      </c>
      <c r="B509" t="str">
        <f>MID(DM!B523,SEARCH(" ",DM!B523,1) + 1,LEN(DM!B523))</f>
        <v>MAHAMUHAMDIRAMGE DONDEENU CLINTON SANTHARAJ PRASAN</v>
      </c>
      <c r="C509" t="str">
        <f t="shared" si="7"/>
        <v>PERERA MAHAMUHAMDIRAMGE DONDEENU CLINTON SANTHARAJ PRASAN</v>
      </c>
    </row>
    <row r="510" spans="1:3" x14ac:dyDescent="0.25">
      <c r="A510" t="str">
        <f>LEFT(DM!B655,FIND(" ",DM!B655,1))</f>
        <v xml:space="preserve">PERFETTI </v>
      </c>
      <c r="B510" t="str">
        <f>MID(DM!B655,SEARCH(" ",DM!B655,1) + 1,LEN(DM!B655))</f>
        <v>ANDREA</v>
      </c>
      <c r="C510" t="str">
        <f t="shared" si="7"/>
        <v>PERFETTI ANDREA</v>
      </c>
    </row>
    <row r="511" spans="1:3" x14ac:dyDescent="0.25">
      <c r="A511" t="str">
        <f>LEFT(DM!B272,FIND(" ",DM!B272,1))</f>
        <v xml:space="preserve">PERFETTO </v>
      </c>
      <c r="B511" t="str">
        <f>MID(DM!B272,SEARCH(" ",DM!B272,1) + 1,LEN(DM!B272))</f>
        <v>ANTIMO CLAUDIO</v>
      </c>
      <c r="C511" t="str">
        <f t="shared" si="7"/>
        <v>PERFETTO ANTIMO CLAUDIO</v>
      </c>
    </row>
    <row r="512" spans="1:3" x14ac:dyDescent="0.25">
      <c r="A512" t="str">
        <f>LEFT(DM!B117,FIND(" ",DM!B117,1))</f>
        <v xml:space="preserve">PERNA </v>
      </c>
      <c r="B512" t="str">
        <f>MID(DM!B117,SEARCH(" ",DM!B117,1) + 1,LEN(DM!B117))</f>
        <v>EMMANUEL</v>
      </c>
      <c r="C512" t="str">
        <f t="shared" si="7"/>
        <v>PERNA EMMANUEL</v>
      </c>
    </row>
    <row r="513" spans="1:3" x14ac:dyDescent="0.25">
      <c r="A513" t="str">
        <f>LEFT(DM!B462,FIND(" ",DM!B462,1))</f>
        <v xml:space="preserve">PERONI </v>
      </c>
      <c r="B513" t="str">
        <f>MID(DM!B462,SEARCH(" ",DM!B462,1) + 1,LEN(DM!B462))</f>
        <v>ALESSANDRO</v>
      </c>
      <c r="C513" t="str">
        <f t="shared" si="7"/>
        <v>PERONI ALESSANDRO</v>
      </c>
    </row>
    <row r="514" spans="1:3" x14ac:dyDescent="0.25">
      <c r="A514" t="str">
        <f>LEFT(DM!B647,FIND(" ",DM!B647,1))</f>
        <v xml:space="preserve">PERRI </v>
      </c>
      <c r="B514" t="str">
        <f>MID(DM!B647,SEARCH(" ",DM!B647,1) + 1,LEN(DM!B647))</f>
        <v>GIUSEPPE NELLO</v>
      </c>
      <c r="C514" t="str">
        <f t="shared" ref="C514:C577" si="8">A514 &amp; B514</f>
        <v>PERRI GIUSEPPE NELLO</v>
      </c>
    </row>
    <row r="515" spans="1:3" x14ac:dyDescent="0.25">
      <c r="A515" t="str">
        <f>LEFT(DM!B177,FIND(" ",DM!B177,1))</f>
        <v xml:space="preserve">PESCARMONA </v>
      </c>
      <c r="B515" t="str">
        <f>MID(DM!B177,SEARCH(" ",DM!B177,1) + 1,LEN(DM!B177))</f>
        <v>LUCA</v>
      </c>
      <c r="C515" t="str">
        <f t="shared" si="8"/>
        <v>PESCARMONA LUCA</v>
      </c>
    </row>
    <row r="516" spans="1:3" x14ac:dyDescent="0.25">
      <c r="A516" t="str">
        <f>LEFT(DM!B269,FIND(" ",DM!B269,1))</f>
        <v xml:space="preserve">PESCE </v>
      </c>
      <c r="B516" t="str">
        <f>MID(DM!B269,SEARCH(" ",DM!B269,1) + 1,LEN(DM!B269))</f>
        <v>DARIO PLACIDO</v>
      </c>
      <c r="C516" t="str">
        <f t="shared" si="8"/>
        <v>PESCE DARIO PLACIDO</v>
      </c>
    </row>
    <row r="517" spans="1:3" x14ac:dyDescent="0.25">
      <c r="A517" t="str">
        <f>LEFT(DM!B480,FIND(" ",DM!B480,1))</f>
        <v xml:space="preserve">PIAZZA </v>
      </c>
      <c r="B517" t="str">
        <f>MID(DM!B480,SEARCH(" ",DM!B480,1) + 1,LEN(DM!B480))</f>
        <v>DAVIDE</v>
      </c>
      <c r="C517" t="str">
        <f t="shared" si="8"/>
        <v>PIAZZA DAVIDE</v>
      </c>
    </row>
    <row r="518" spans="1:3" x14ac:dyDescent="0.25">
      <c r="A518" t="str">
        <f>LEFT(DM!B359,FIND(" ",DM!B359,1))</f>
        <v xml:space="preserve">PIAZZA </v>
      </c>
      <c r="B518" t="str">
        <f>MID(DM!B359,SEARCH(" ",DM!B359,1) + 1,LEN(DM!B359))</f>
        <v>LUCA</v>
      </c>
      <c r="C518" t="str">
        <f t="shared" si="8"/>
        <v>PIAZZA LUCA</v>
      </c>
    </row>
    <row r="519" spans="1:3" x14ac:dyDescent="0.25">
      <c r="A519" t="str">
        <f>LEFT(DM!B525,FIND(" ",DM!B525,1))</f>
        <v xml:space="preserve">PICCININ </v>
      </c>
      <c r="B519" t="str">
        <f>MID(DM!B525,SEARCH(" ",DM!B525,1) + 1,LEN(DM!B525))</f>
        <v>MARCO</v>
      </c>
      <c r="C519" t="str">
        <f t="shared" si="8"/>
        <v>PICCININ MARCO</v>
      </c>
    </row>
    <row r="520" spans="1:3" x14ac:dyDescent="0.25">
      <c r="A520" t="str">
        <f>LEFT(DM!B80,FIND(" ",DM!B80,1))</f>
        <v xml:space="preserve">PICCININ </v>
      </c>
      <c r="B520" t="str">
        <f>MID(DM!B80,SEARCH(" ",DM!B80,1) + 1,LEN(DM!B80))</f>
        <v>SIMONE</v>
      </c>
      <c r="C520" t="str">
        <f t="shared" si="8"/>
        <v>PICCININ SIMONE</v>
      </c>
    </row>
    <row r="521" spans="1:3" x14ac:dyDescent="0.25">
      <c r="A521" t="str">
        <f>LEFT(DM!B383,FIND(" ",DM!B383,1))</f>
        <v xml:space="preserve">PICHLER </v>
      </c>
      <c r="B521" t="str">
        <f>MID(DM!B383,SEARCH(" ",DM!B383,1) + 1,LEN(DM!B383))</f>
        <v>JOHANNES</v>
      </c>
      <c r="C521" t="str">
        <f t="shared" si="8"/>
        <v>PICHLER JOHANNES</v>
      </c>
    </row>
    <row r="522" spans="1:3" x14ac:dyDescent="0.25">
      <c r="A522" t="str">
        <f>LEFT(DM!B92,FIND(" ",DM!B92,1))</f>
        <v xml:space="preserve">PIEMONTE </v>
      </c>
      <c r="B522" t="str">
        <f>MID(DM!B92,SEARCH(" ",DM!B92,1) + 1,LEN(DM!B92))</f>
        <v>ETTORE ROSARIO</v>
      </c>
      <c r="C522" t="str">
        <f t="shared" si="8"/>
        <v>PIEMONTE ETTORE ROSARIO</v>
      </c>
    </row>
    <row r="523" spans="1:3" x14ac:dyDescent="0.25">
      <c r="A523" t="str">
        <f>LEFT(DM!B84,FIND(" ",DM!B84,1))</f>
        <v xml:space="preserve">PIEMONTE </v>
      </c>
      <c r="B523" t="str">
        <f>MID(DM!B84,SEARCH(" ",DM!B84,1) + 1,LEN(DM!B84))</f>
        <v>FRANCESCO CARMELO</v>
      </c>
      <c r="C523" t="str">
        <f t="shared" si="8"/>
        <v>PIEMONTE FRANCESCO CARMELO</v>
      </c>
    </row>
    <row r="524" spans="1:3" x14ac:dyDescent="0.25">
      <c r="A524" t="str">
        <f>LEFT(DM!B532,FIND(" ",DM!B532,1))</f>
        <v xml:space="preserve">PIERANGELINI </v>
      </c>
      <c r="B524" t="str">
        <f>MID(DM!B532,SEARCH(" ",DM!B532,1) + 1,LEN(DM!B532))</f>
        <v>FEDERICO</v>
      </c>
      <c r="C524" t="str">
        <f t="shared" si="8"/>
        <v>PIERANGELINI FEDERICO</v>
      </c>
    </row>
    <row r="525" spans="1:3" x14ac:dyDescent="0.25">
      <c r="A525" t="str">
        <f>LEFT(DM!B533,FIND(" ",DM!B533,1))</f>
        <v xml:space="preserve">PIERBATTISTI </v>
      </c>
      <c r="B525" t="str">
        <f>MID(DM!B533,SEARCH(" ",DM!B533,1) + 1,LEN(DM!B533))</f>
        <v>AUGUSTO ALGIS</v>
      </c>
      <c r="C525" t="str">
        <f t="shared" si="8"/>
        <v>PIERBATTISTI AUGUSTO ALGIS</v>
      </c>
    </row>
    <row r="526" spans="1:3" x14ac:dyDescent="0.25">
      <c r="A526" t="str">
        <f>LEFT(DM!B69,FIND(" ",DM!B69,1))</f>
        <v xml:space="preserve">PIERNO </v>
      </c>
      <c r="B526" t="str">
        <f>MID(DM!B69,SEARCH(" ",DM!B69,1) + 1,LEN(DM!B69))</f>
        <v>BIAGIO</v>
      </c>
      <c r="C526" t="str">
        <f t="shared" si="8"/>
        <v>PIERNO BIAGIO</v>
      </c>
    </row>
    <row r="527" spans="1:3" x14ac:dyDescent="0.25">
      <c r="A527" t="str">
        <f>LEFT(DM!B677,FIND(" ",DM!B677,1))</f>
        <v xml:space="preserve">PIFFRADER </v>
      </c>
      <c r="B527" t="str">
        <f>MID(DM!B677,SEARCH(" ",DM!B677,1) + 1,LEN(DM!B677))</f>
        <v>RENE</v>
      </c>
      <c r="C527" t="str">
        <f t="shared" si="8"/>
        <v>PIFFRADER RENE</v>
      </c>
    </row>
    <row r="528" spans="1:3" x14ac:dyDescent="0.25">
      <c r="A528" t="str">
        <f>LEFT(DM!B729,FIND(" ",DM!B729,1))</f>
        <v xml:space="preserve">PIGA </v>
      </c>
      <c r="B528" t="str">
        <f>MID(DM!B729,SEARCH(" ",DM!B729,1) + 1,LEN(DM!B729))</f>
        <v>STEFANO</v>
      </c>
      <c r="C528" t="str">
        <f t="shared" si="8"/>
        <v>PIGA STEFANO</v>
      </c>
    </row>
    <row r="529" spans="1:3" x14ac:dyDescent="0.25">
      <c r="A529" t="str">
        <f>LEFT(DM!B484,FIND(" ",DM!B484,1))</f>
        <v xml:space="preserve">PIGOZZO </v>
      </c>
      <c r="B529" t="str">
        <f>MID(DM!B484,SEARCH(" ",DM!B484,1) + 1,LEN(DM!B484))</f>
        <v>MARCO</v>
      </c>
      <c r="C529" t="str">
        <f t="shared" si="8"/>
        <v>PIGOZZO MARCO</v>
      </c>
    </row>
    <row r="530" spans="1:3" x14ac:dyDescent="0.25">
      <c r="A530" t="str">
        <f>LEFT(DM!B509,FIND(" ",DM!B509,1))</f>
        <v xml:space="preserve">PINIERI </v>
      </c>
      <c r="B530" t="str">
        <f>MID(DM!B509,SEARCH(" ",DM!B509,1) + 1,LEN(DM!B509))</f>
        <v>ANTONINO</v>
      </c>
      <c r="C530" t="str">
        <f t="shared" si="8"/>
        <v>PINIERI ANTONINO</v>
      </c>
    </row>
    <row r="531" spans="1:3" x14ac:dyDescent="0.25">
      <c r="A531" t="str">
        <f>LEFT(DM!B511,FIND(" ",DM!B511,1))</f>
        <v xml:space="preserve">PIOVANI </v>
      </c>
      <c r="B531" t="str">
        <f>MID(DM!B511,SEARCH(" ",DM!B511,1) + 1,LEN(DM!B511))</f>
        <v>ALEX</v>
      </c>
      <c r="C531" t="str">
        <f t="shared" si="8"/>
        <v>PIOVANI ALEX</v>
      </c>
    </row>
    <row r="532" spans="1:3" x14ac:dyDescent="0.25">
      <c r="A532" t="str">
        <f>LEFT(DM!B43,FIND(" ",DM!B43,1))</f>
        <v xml:space="preserve">PIRCHER </v>
      </c>
      <c r="B532" t="str">
        <f>MID(DM!B43,SEARCH(" ",DM!B43,1) + 1,LEN(DM!B43))</f>
        <v>LUKAS</v>
      </c>
      <c r="C532" t="str">
        <f t="shared" si="8"/>
        <v>PIRCHER LUKAS</v>
      </c>
    </row>
    <row r="533" spans="1:3" x14ac:dyDescent="0.25">
      <c r="A533" t="str">
        <f>LEFT(DM!B156,FIND(" ",DM!B156,1))</f>
        <v xml:space="preserve">PIRCHER </v>
      </c>
      <c r="B533" t="str">
        <f>MID(DM!B156,SEARCH(" ",DM!B156,1) + 1,LEN(DM!B156))</f>
        <v>MANUEL</v>
      </c>
      <c r="C533" t="str">
        <f t="shared" si="8"/>
        <v>PIRCHER MANUEL</v>
      </c>
    </row>
    <row r="534" spans="1:3" x14ac:dyDescent="0.25">
      <c r="A534" t="str">
        <f>LEFT(DM!B659,FIND(" ",DM!B659,1))</f>
        <v xml:space="preserve">PIZZORNI </v>
      </c>
      <c r="B534" t="str">
        <f>MID(DM!B659,SEARCH(" ",DM!B659,1) + 1,LEN(DM!B659))</f>
        <v>MICHELE</v>
      </c>
      <c r="C534" t="str">
        <f t="shared" si="8"/>
        <v>PIZZORNI MICHELE</v>
      </c>
    </row>
    <row r="535" spans="1:3" x14ac:dyDescent="0.25">
      <c r="A535" t="str">
        <f>LEFT(DM!B203,FIND(" ",DM!B203,1))</f>
        <v xml:space="preserve">POLESE </v>
      </c>
      <c r="B535" t="str">
        <f>MID(DM!B203,SEARCH(" ",DM!B203,1) + 1,LEN(DM!B203))</f>
        <v>MARCO</v>
      </c>
      <c r="C535" t="str">
        <f t="shared" si="8"/>
        <v>POLESE MARCO</v>
      </c>
    </row>
    <row r="536" spans="1:3" x14ac:dyDescent="0.25">
      <c r="A536" t="str">
        <f>LEFT(DM!B623,FIND(" ",DM!B623,1))</f>
        <v xml:space="preserve">POLETTI </v>
      </c>
      <c r="B536" t="str">
        <f>MID(DM!B623,SEARCH(" ",DM!B623,1) + 1,LEN(DM!B623))</f>
        <v>PAOLO</v>
      </c>
      <c r="C536" t="str">
        <f t="shared" si="8"/>
        <v>POLETTI PAOLO</v>
      </c>
    </row>
    <row r="537" spans="1:3" x14ac:dyDescent="0.25">
      <c r="A537" t="str">
        <f>LEFT(DM!B222,FIND(" ",DM!B222,1))</f>
        <v xml:space="preserve">POLITO </v>
      </c>
      <c r="B537" t="str">
        <f>MID(DM!B222,SEARCH(" ",DM!B222,1) + 1,LEN(DM!B222))</f>
        <v>MARCO</v>
      </c>
      <c r="C537" t="str">
        <f t="shared" si="8"/>
        <v>POLITO MARCO</v>
      </c>
    </row>
    <row r="538" spans="1:3" x14ac:dyDescent="0.25">
      <c r="A538" t="str">
        <f>LEFT(DM!B722,FIND(" ",DM!B722,1))</f>
        <v xml:space="preserve">PONNAIYAHPULLE </v>
      </c>
      <c r="B538" t="str">
        <f>MID(DM!B722,SEARCH(" ",DM!B722,1) + 1,LEN(DM!B722))</f>
        <v>VASIKARAN</v>
      </c>
      <c r="C538" t="str">
        <f t="shared" si="8"/>
        <v>PONNAIYAHPULLE VASIKARAN</v>
      </c>
    </row>
    <row r="539" spans="1:3" x14ac:dyDescent="0.25">
      <c r="A539" t="str">
        <f>LEFT(DM!B581,FIND(" ",DM!B581,1))</f>
        <v xml:space="preserve">PORCEDDU </v>
      </c>
      <c r="B539" t="str">
        <f>MID(DM!B581,SEARCH(" ",DM!B581,1) + 1,LEN(DM!B581))</f>
        <v>MATTEO</v>
      </c>
      <c r="C539" t="str">
        <f t="shared" si="8"/>
        <v>PORCEDDU MATTEO</v>
      </c>
    </row>
    <row r="540" spans="1:3" x14ac:dyDescent="0.25">
      <c r="A540" t="str">
        <f>LEFT(DM!B166,FIND(" ",DM!B166,1))</f>
        <v xml:space="preserve">PORRO </v>
      </c>
      <c r="B540" t="str">
        <f>MID(DM!B166,SEARCH(" ",DM!B166,1) + 1,LEN(DM!B166))</f>
        <v>JACOPO</v>
      </c>
      <c r="C540" t="str">
        <f t="shared" si="8"/>
        <v>PORRO JACOPO</v>
      </c>
    </row>
    <row r="541" spans="1:3" x14ac:dyDescent="0.25">
      <c r="A541" t="str">
        <f>LEFT(DM!B85,FIND(" ",DM!B85,1))</f>
        <v xml:space="preserve">PORTA </v>
      </c>
      <c r="B541" t="str">
        <f>MID(DM!B85,SEARCH(" ",DM!B85,1) + 1,LEN(DM!B85))</f>
        <v>PAOLO</v>
      </c>
      <c r="C541" t="str">
        <f t="shared" si="8"/>
        <v>PORTA PAOLO</v>
      </c>
    </row>
    <row r="542" spans="1:3" x14ac:dyDescent="0.25">
      <c r="A542" t="str">
        <f>LEFT(DM!B389,FIND(" ",DM!B389,1))</f>
        <v xml:space="preserve">PORUTOTAGE </v>
      </c>
      <c r="B542" t="str">
        <f>MID(DM!B389,SEARCH(" ",DM!B389,1) + 1,LEN(DM!B389))</f>
        <v>ANTON INDIKA SHIRMAL FERNANDO</v>
      </c>
      <c r="C542" t="str">
        <f t="shared" si="8"/>
        <v>PORUTOTAGE ANTON INDIKA SHIRMAL FERNANDO</v>
      </c>
    </row>
    <row r="543" spans="1:3" x14ac:dyDescent="0.25">
      <c r="A543" t="str">
        <f>LEFT(DM!B206,FIND(" ",DM!B206,1))</f>
        <v xml:space="preserve">POSENATO </v>
      </c>
      <c r="B543" t="str">
        <f>MID(DM!B206,SEARCH(" ",DM!B206,1) + 1,LEN(DM!B206))</f>
        <v>DAVIDE</v>
      </c>
      <c r="C543" t="str">
        <f t="shared" si="8"/>
        <v>POSENATO DAVIDE</v>
      </c>
    </row>
    <row r="544" spans="1:3" x14ac:dyDescent="0.25">
      <c r="A544" t="str">
        <f>LEFT(DM!B684,FIND(" ",DM!B684,1))</f>
        <v xml:space="preserve">POZZA </v>
      </c>
      <c r="B544" t="str">
        <f>MID(DM!B684,SEARCH(" ",DM!B684,1) + 1,LEN(DM!B684))</f>
        <v>GIANMARCO</v>
      </c>
      <c r="C544" t="str">
        <f t="shared" si="8"/>
        <v>POZZA GIANMARCO</v>
      </c>
    </row>
    <row r="545" spans="1:3" x14ac:dyDescent="0.25">
      <c r="A545" t="str">
        <f>LEFT(DM!B157,FIND(" ",DM!B157,1))</f>
        <v xml:space="preserve">PRAVATO </v>
      </c>
      <c r="B545" t="str">
        <f>MID(DM!B157,SEARCH(" ",DM!B157,1) + 1,LEN(DM!B157))</f>
        <v>MICHELE</v>
      </c>
      <c r="C545" t="str">
        <f t="shared" si="8"/>
        <v>PRAVATO MICHELE</v>
      </c>
    </row>
    <row r="546" spans="1:3" x14ac:dyDescent="0.25">
      <c r="A546" t="str">
        <f>LEFT(DM!B601,FIND(" ",DM!B601,1))</f>
        <v xml:space="preserve">PREVIATO </v>
      </c>
      <c r="B546" t="str">
        <f>MID(DM!B601,SEARCH(" ",DM!B601,1) + 1,LEN(DM!B601))</f>
        <v>NICCOLO'</v>
      </c>
      <c r="C546" t="str">
        <f t="shared" si="8"/>
        <v>PREVIATO NICCOLO'</v>
      </c>
    </row>
    <row r="547" spans="1:3" x14ac:dyDescent="0.25">
      <c r="A547" t="str">
        <f>LEFT(DM!B559,FIND(" ",DM!B559,1))</f>
        <v xml:space="preserve">PROCACCINI </v>
      </c>
      <c r="B547" t="str">
        <f>MID(DM!B559,SEARCH(" ",DM!B559,1) + 1,LEN(DM!B559))</f>
        <v>MAURO</v>
      </c>
      <c r="C547" t="str">
        <f t="shared" si="8"/>
        <v>PROCACCINI MAURO</v>
      </c>
    </row>
    <row r="548" spans="1:3" x14ac:dyDescent="0.25">
      <c r="A548" t="str">
        <f>LEFT(DM!B420,FIND(" ",DM!B420,1))</f>
        <v xml:space="preserve">PROSCH </v>
      </c>
      <c r="B548" t="str">
        <f>MID(DM!B420,SEARCH(" ",DM!B420,1) + 1,LEN(DM!B420))</f>
        <v>DAVID</v>
      </c>
      <c r="C548" t="str">
        <f t="shared" si="8"/>
        <v>PROSCH DAVID</v>
      </c>
    </row>
    <row r="549" spans="1:3" x14ac:dyDescent="0.25">
      <c r="A549" t="str">
        <f>LEFT(DM!B218,FIND(" ",DM!B218,1))</f>
        <v xml:space="preserve">PROTO </v>
      </c>
      <c r="B549" t="str">
        <f>MID(DM!B218,SEARCH(" ",DM!B218,1) + 1,LEN(DM!B218))</f>
        <v>SALVATORE ROSARIO PIO</v>
      </c>
      <c r="C549" t="str">
        <f t="shared" si="8"/>
        <v>PROTO SALVATORE ROSARIO PIO</v>
      </c>
    </row>
    <row r="550" spans="1:3" x14ac:dyDescent="0.25">
      <c r="A550" t="str">
        <f>LEFT(DM!B238,FIND(" ",DM!B238,1))</f>
        <v xml:space="preserve">PRUGGER </v>
      </c>
      <c r="B550" t="str">
        <f>MID(DM!B238,SEARCH(" ",DM!B238,1) + 1,LEN(DM!B238))</f>
        <v>SIMON</v>
      </c>
      <c r="C550" t="str">
        <f t="shared" si="8"/>
        <v>PRUGGER SIMON</v>
      </c>
    </row>
    <row r="551" spans="1:3" x14ac:dyDescent="0.25">
      <c r="A551" t="str">
        <f>LEFT(DM!B292,FIND(" ",DM!B292,1))</f>
        <v xml:space="preserve">PSHENETSKYI </v>
      </c>
      <c r="B551" t="str">
        <f>MID(DM!B292,SEARCH(" ",DM!B292,1) + 1,LEN(DM!B292))</f>
        <v>ROSTYSLAV</v>
      </c>
      <c r="C551" t="str">
        <f t="shared" si="8"/>
        <v>PSHENETSKYI ROSTYSLAV</v>
      </c>
    </row>
    <row r="552" spans="1:3" x14ac:dyDescent="0.25">
      <c r="A552" t="str">
        <f>LEFT(DM!B213,FIND(" ",DM!B213,1))</f>
        <v xml:space="preserve">PUGLIESI </v>
      </c>
      <c r="B552" t="str">
        <f>MID(DM!B213,SEARCH(" ",DM!B213,1) + 1,LEN(DM!B213))</f>
        <v>MARCO</v>
      </c>
      <c r="C552" t="str">
        <f t="shared" si="8"/>
        <v>PUGLIESI MARCO</v>
      </c>
    </row>
    <row r="553" spans="1:3" x14ac:dyDescent="0.25">
      <c r="A553" t="str">
        <f>LEFT(DM!B205,FIND(" ",DM!B205,1))</f>
        <v xml:space="preserve">PUNTER </v>
      </c>
      <c r="B553" t="str">
        <f>MID(DM!B205,SEARCH(" ",DM!B205,1) + 1,LEN(DM!B205))</f>
        <v>SIMON</v>
      </c>
      <c r="C553" t="str">
        <f t="shared" si="8"/>
        <v>PUNTER SIMON</v>
      </c>
    </row>
    <row r="554" spans="1:3" x14ac:dyDescent="0.25">
      <c r="A554" t="str">
        <f>LEFT(DM!B515,FIND(" ",DM!B515,1))</f>
        <v xml:space="preserve">PUTORTI' </v>
      </c>
      <c r="B554" t="str">
        <f>MID(DM!B515,SEARCH(" ",DM!B515,1) + 1,LEN(DM!B515))</f>
        <v>DAVIDE</v>
      </c>
      <c r="C554" t="str">
        <f t="shared" si="8"/>
        <v>PUTORTI' DAVIDE</v>
      </c>
    </row>
    <row r="555" spans="1:3" x14ac:dyDescent="0.25">
      <c r="A555" t="str">
        <f>LEFT(DM!B477,FIND(" ",DM!B477,1))</f>
        <v xml:space="preserve">QUATTROCCHI </v>
      </c>
      <c r="B555" t="str">
        <f>MID(DM!B477,SEARCH(" ",DM!B477,1) + 1,LEN(DM!B477))</f>
        <v>RICCARDO</v>
      </c>
      <c r="C555" t="str">
        <f t="shared" si="8"/>
        <v>QUATTROCCHI RICCARDO</v>
      </c>
    </row>
    <row r="556" spans="1:3" x14ac:dyDescent="0.25">
      <c r="A556" t="str">
        <f>LEFT(DM!B355,FIND(" ",DM!B355,1))</f>
        <v xml:space="preserve">RAFFO </v>
      </c>
      <c r="B556" t="str">
        <f>MID(DM!B355,SEARCH(" ",DM!B355,1) + 1,LEN(DM!B355))</f>
        <v>ALBERTO</v>
      </c>
      <c r="C556" t="str">
        <f t="shared" si="8"/>
        <v>RAFFO ALBERTO</v>
      </c>
    </row>
    <row r="557" spans="1:3" x14ac:dyDescent="0.25">
      <c r="A557" t="str">
        <f>LEFT(DM!B575,FIND(" ",DM!B575,1))</f>
        <v xml:space="preserve">RAGO </v>
      </c>
      <c r="B557" t="str">
        <f>MID(DM!B575,SEARCH(" ",DM!B575,1) + 1,LEN(DM!B575))</f>
        <v>EMILIO</v>
      </c>
      <c r="C557" t="str">
        <f t="shared" si="8"/>
        <v>RAGO EMILIO</v>
      </c>
    </row>
    <row r="558" spans="1:3" x14ac:dyDescent="0.25">
      <c r="A558" t="str">
        <f>LEFT(DM!B487,FIND(" ",DM!B487,1))</f>
        <v xml:space="preserve">RAHMAN </v>
      </c>
      <c r="B558" t="str">
        <f>MID(DM!B487,SEARCH(" ",DM!B487,1) + 1,LEN(DM!B487))</f>
        <v>SANUAR</v>
      </c>
      <c r="C558" t="str">
        <f t="shared" si="8"/>
        <v>RAHMAN SANUAR</v>
      </c>
    </row>
    <row r="559" spans="1:3" x14ac:dyDescent="0.25">
      <c r="A559" t="str">
        <f>LEFT(DM!B571,FIND(" ",DM!B571,1))</f>
        <v xml:space="preserve">RANDISI </v>
      </c>
      <c r="B559" t="str">
        <f>MID(DM!B571,SEARCH(" ",DM!B571,1) + 1,LEN(DM!B571))</f>
        <v>MATTIA</v>
      </c>
      <c r="C559" t="str">
        <f t="shared" si="8"/>
        <v>RANDISI MATTIA</v>
      </c>
    </row>
    <row r="560" spans="1:3" x14ac:dyDescent="0.25">
      <c r="A560" t="str">
        <f>LEFT(DM!B393,FIND(" ",DM!B393,1))</f>
        <v xml:space="preserve">RANIERI </v>
      </c>
      <c r="B560" t="str">
        <f>MID(DM!B393,SEARCH(" ",DM!B393,1) + 1,LEN(DM!B393))</f>
        <v>FEDERICO</v>
      </c>
      <c r="C560" t="str">
        <f t="shared" si="8"/>
        <v>RANIERI FEDERICO</v>
      </c>
    </row>
    <row r="561" spans="1:3" x14ac:dyDescent="0.25">
      <c r="A561" t="str">
        <f>LEFT(DM!B435,FIND(" ",DM!B435,1))</f>
        <v xml:space="preserve">RASPA </v>
      </c>
      <c r="B561" t="str">
        <f>MID(DM!B435,SEARCH(" ",DM!B435,1) + 1,LEN(DM!B435))</f>
        <v>GIOVANNI</v>
      </c>
      <c r="C561" t="str">
        <f t="shared" si="8"/>
        <v>RASPA GIOVANNI</v>
      </c>
    </row>
    <row r="562" spans="1:3" x14ac:dyDescent="0.25">
      <c r="A562" t="str">
        <f>LEFT(DM!B119,FIND(" ",DM!B119,1))</f>
        <v xml:space="preserve">RAVELLI </v>
      </c>
      <c r="B562" t="str">
        <f>MID(DM!B119,SEARCH(" ",DM!B119,1) + 1,LEN(DM!B119))</f>
        <v>RICCARDO SAVERIO</v>
      </c>
      <c r="C562" t="str">
        <f t="shared" si="8"/>
        <v>RAVELLI RICCARDO SAVERIO</v>
      </c>
    </row>
    <row r="563" spans="1:3" x14ac:dyDescent="0.25">
      <c r="A563" t="str">
        <f>LEFT(DM!B443,FIND(" ",DM!B443,1))</f>
        <v xml:space="preserve">REALE </v>
      </c>
      <c r="B563" t="str">
        <f>MID(DM!B443,SEARCH(" ",DM!B443,1) + 1,LEN(DM!B443))</f>
        <v>FABIO</v>
      </c>
      <c r="C563" t="str">
        <f t="shared" si="8"/>
        <v>REALE FABIO</v>
      </c>
    </row>
    <row r="564" spans="1:3" x14ac:dyDescent="0.25">
      <c r="A564" t="str">
        <f>LEFT(DM!B122,FIND(" ",DM!B122,1))</f>
        <v xml:space="preserve">REDAELLI </v>
      </c>
      <c r="B564" t="str">
        <f>MID(DM!B122,SEARCH(" ",DM!B122,1) + 1,LEN(DM!B122))</f>
        <v>ALESSANDRO</v>
      </c>
      <c r="C564" t="str">
        <f t="shared" si="8"/>
        <v>REDAELLI ALESSANDRO</v>
      </c>
    </row>
    <row r="565" spans="1:3" x14ac:dyDescent="0.25">
      <c r="A565" t="str">
        <f>LEFT(DM!B543,FIND(" ",DM!B543,1))</f>
        <v xml:space="preserve">REGA </v>
      </c>
      <c r="B565" t="str">
        <f>MID(DM!B543,SEARCH(" ",DM!B543,1) + 1,LEN(DM!B543))</f>
        <v>ALESSANDRO</v>
      </c>
      <c r="C565" t="str">
        <f t="shared" si="8"/>
        <v>REGA ALESSANDRO</v>
      </c>
    </row>
    <row r="566" spans="1:3" x14ac:dyDescent="0.25">
      <c r="A566" t="str">
        <f>LEFT(DM!B13,FIND(" ",DM!B13,1))</f>
        <v xml:space="preserve">REGGIARDO </v>
      </c>
      <c r="B566" t="str">
        <f>MID(DM!B13,SEARCH(" ",DM!B13,1) + 1,LEN(DM!B13))</f>
        <v>LORENZO</v>
      </c>
      <c r="C566" t="str">
        <f t="shared" si="8"/>
        <v>REGGIARDO LORENZO</v>
      </c>
    </row>
    <row r="567" spans="1:3" x14ac:dyDescent="0.25">
      <c r="A567" t="str">
        <f>LEFT(DM!B158,FIND(" ",DM!B158,1))</f>
        <v xml:space="preserve">REMEDIANI </v>
      </c>
      <c r="B567" t="str">
        <f>MID(DM!B158,SEARCH(" ",DM!B158,1) + 1,LEN(DM!B158))</f>
        <v>EDOARDO</v>
      </c>
      <c r="C567" t="str">
        <f t="shared" si="8"/>
        <v>REMEDIANI EDOARDO</v>
      </c>
    </row>
    <row r="568" spans="1:3" x14ac:dyDescent="0.25">
      <c r="A568" t="str">
        <f>LEFT(DM!B499,FIND(" ",DM!B499,1))</f>
        <v xml:space="preserve">RESTIVO </v>
      </c>
      <c r="B568" t="str">
        <f>MID(DM!B499,SEARCH(" ",DM!B499,1) + 1,LEN(DM!B499))</f>
        <v>ANTONIO</v>
      </c>
      <c r="C568" t="str">
        <f t="shared" si="8"/>
        <v>RESTIVO ANTONIO</v>
      </c>
    </row>
    <row r="569" spans="1:3" x14ac:dyDescent="0.25">
      <c r="A569" t="str">
        <f>LEFT(DM!B75,FIND(" ",DM!B75,1))</f>
        <v xml:space="preserve">RICCARDI </v>
      </c>
      <c r="B569" t="str">
        <f>MID(DM!B75,SEARCH(" ",DM!B75,1) + 1,LEN(DM!B75))</f>
        <v>SIMON</v>
      </c>
      <c r="C569" t="str">
        <f t="shared" si="8"/>
        <v>RICCARDI SIMON</v>
      </c>
    </row>
    <row r="570" spans="1:3" x14ac:dyDescent="0.25">
      <c r="A570" t="str">
        <f>LEFT(DM!B615,FIND(" ",DM!B615,1))</f>
        <v xml:space="preserve">RICHIUSA </v>
      </c>
      <c r="B570" t="str">
        <f>MID(DM!B615,SEARCH(" ",DM!B615,1) + 1,LEN(DM!B615))</f>
        <v>CALOGERO</v>
      </c>
      <c r="C570" t="str">
        <f t="shared" si="8"/>
        <v>RICHIUSA CALOGERO</v>
      </c>
    </row>
    <row r="571" spans="1:3" x14ac:dyDescent="0.25">
      <c r="A571" t="str">
        <f>LEFT(DM!B215,FIND(" ",DM!B215,1))</f>
        <v xml:space="preserve">RIPA </v>
      </c>
      <c r="B571" t="str">
        <f>MID(DM!B215,SEARCH(" ",DM!B215,1) + 1,LEN(DM!B215))</f>
        <v>MICHELE</v>
      </c>
      <c r="C571" t="str">
        <f t="shared" si="8"/>
        <v>RIPA MICHELE</v>
      </c>
    </row>
    <row r="572" spans="1:3" x14ac:dyDescent="0.25">
      <c r="A572" t="str">
        <f>LEFT(DM!B617,FIND(" ",DM!B617,1))</f>
        <v xml:space="preserve">RIZZA </v>
      </c>
      <c r="B572" t="str">
        <f>MID(DM!B617,SEARCH(" ",DM!B617,1) + 1,LEN(DM!B617))</f>
        <v>IVAN</v>
      </c>
      <c r="C572" t="str">
        <f t="shared" si="8"/>
        <v>RIZZA IVAN</v>
      </c>
    </row>
    <row r="573" spans="1:3" x14ac:dyDescent="0.25">
      <c r="A573" t="str">
        <f>LEFT(DM!B90,FIND(" ",DM!B90,1))</f>
        <v xml:space="preserve">RIZZINI </v>
      </c>
      <c r="B573" t="str">
        <f>MID(DM!B90,SEARCH(" ",DM!B90,1) + 1,LEN(DM!B90))</f>
        <v>GABRIELE</v>
      </c>
      <c r="C573" t="str">
        <f t="shared" si="8"/>
        <v>RIZZINI GABRIELE</v>
      </c>
    </row>
    <row r="574" spans="1:3" x14ac:dyDescent="0.25">
      <c r="A574" t="str">
        <f>LEFT(DM!B660,FIND(" ",DM!B660,1))</f>
        <v xml:space="preserve">ROBECCHI </v>
      </c>
      <c r="B574" t="str">
        <f>MID(DM!B660,SEARCH(" ",DM!B660,1) + 1,LEN(DM!B660))</f>
        <v>VITTORIO</v>
      </c>
      <c r="C574" t="str">
        <f t="shared" si="8"/>
        <v>ROBECCHI VITTORIO</v>
      </c>
    </row>
    <row r="575" spans="1:3" x14ac:dyDescent="0.25">
      <c r="A575" t="str">
        <f>LEFT(DM!B329,FIND(" ",DM!B329,1))</f>
        <v xml:space="preserve">ROCCELLA </v>
      </c>
      <c r="B575" t="str">
        <f>MID(DM!B329,SEARCH(" ",DM!B329,1) + 1,LEN(DM!B329))</f>
        <v>ANTONIO</v>
      </c>
      <c r="C575" t="str">
        <f t="shared" si="8"/>
        <v>ROCCELLA ANTONIO</v>
      </c>
    </row>
    <row r="576" spans="1:3" x14ac:dyDescent="0.25">
      <c r="A576" t="str">
        <f>LEFT(DM!B773,FIND(" ",DM!B773,1))</f>
        <v xml:space="preserve">ROIATTI </v>
      </c>
      <c r="B576" t="str">
        <f>MID(DM!B773,SEARCH(" ",DM!B773,1) + 1,LEN(DM!B773))</f>
        <v>MARIO</v>
      </c>
      <c r="C576" t="str">
        <f t="shared" si="8"/>
        <v>ROIATTI MARIO</v>
      </c>
    </row>
    <row r="577" spans="1:3" x14ac:dyDescent="0.25">
      <c r="A577" t="str">
        <f>LEFT(DM!B126,FIND(" ",DM!B126,1))</f>
        <v xml:space="preserve">ROMA </v>
      </c>
      <c r="B577" t="str">
        <f>MID(DM!B126,SEARCH(" ",DM!B126,1) + 1,LEN(DM!B126))</f>
        <v>ANTONIO</v>
      </c>
      <c r="C577" t="str">
        <f t="shared" si="8"/>
        <v>ROMA ANTONIO</v>
      </c>
    </row>
    <row r="578" spans="1:3" x14ac:dyDescent="0.25">
      <c r="A578" t="str">
        <f>LEFT(DM!B369,FIND(" ",DM!B369,1))</f>
        <v xml:space="preserve">ROMANO </v>
      </c>
      <c r="B578" t="str">
        <f>MID(DM!B369,SEARCH(" ",DM!B369,1) + 1,LEN(DM!B369))</f>
        <v>CIRO</v>
      </c>
      <c r="C578" t="str">
        <f t="shared" ref="C578:C641" si="9">A578 &amp; B578</f>
        <v>ROMANO CIRO</v>
      </c>
    </row>
    <row r="579" spans="1:3" x14ac:dyDescent="0.25">
      <c r="A579" t="str">
        <f>LEFT(DM!B328,FIND(" ",DM!B328,1))</f>
        <v xml:space="preserve">ROMANO </v>
      </c>
      <c r="B579" t="str">
        <f>MID(DM!B328,SEARCH(" ",DM!B328,1) + 1,LEN(DM!B328))</f>
        <v>MARCO</v>
      </c>
      <c r="C579" t="str">
        <f t="shared" si="9"/>
        <v>ROMANO MARCO</v>
      </c>
    </row>
    <row r="580" spans="1:3" x14ac:dyDescent="0.25">
      <c r="A580" t="str">
        <f>LEFT(DM!B714,FIND(" ",DM!B714,1))</f>
        <v xml:space="preserve">ROMANO </v>
      </c>
      <c r="B580" t="str">
        <f>MID(DM!B714,SEARCH(" ",DM!B714,1) + 1,LEN(DM!B714))</f>
        <v>MARCO</v>
      </c>
      <c r="C580" t="str">
        <f t="shared" si="9"/>
        <v>ROMANO MARCO</v>
      </c>
    </row>
    <row r="581" spans="1:3" x14ac:dyDescent="0.25">
      <c r="A581" t="str">
        <f>LEFT(DM!B290,FIND(" ",DM!B290,1))</f>
        <v xml:space="preserve">ROMEO </v>
      </c>
      <c r="B581" t="str">
        <f>MID(DM!B290,SEARCH(" ",DM!B290,1) + 1,LEN(DM!B290))</f>
        <v>MATTIA</v>
      </c>
      <c r="C581" t="str">
        <f t="shared" si="9"/>
        <v>ROMEO MATTIA</v>
      </c>
    </row>
    <row r="582" spans="1:3" x14ac:dyDescent="0.25">
      <c r="A582" t="str">
        <f>LEFT(DM!B229,FIND(" ",DM!B229,1))</f>
        <v xml:space="preserve">ROMEO </v>
      </c>
      <c r="B582" t="str">
        <f>MID(DM!B229,SEARCH(" ",DM!B229,1) + 1,LEN(DM!B229))</f>
        <v>SIMONE</v>
      </c>
      <c r="C582" t="str">
        <f t="shared" si="9"/>
        <v>ROMEO SIMONE</v>
      </c>
    </row>
    <row r="583" spans="1:3" x14ac:dyDescent="0.25">
      <c r="A583" t="str">
        <f>LEFT(DM!B202,FIND(" ",DM!B202,1))</f>
        <v xml:space="preserve">ROSSI </v>
      </c>
      <c r="B583" t="str">
        <f>MID(DM!B202,SEARCH(" ",DM!B202,1) + 1,LEN(DM!B202))</f>
        <v>MATTEO</v>
      </c>
      <c r="C583" t="str">
        <f t="shared" si="9"/>
        <v>ROSSI MATTEO</v>
      </c>
    </row>
    <row r="584" spans="1:3" x14ac:dyDescent="0.25">
      <c r="A584" t="str">
        <f>LEFT(DM!B437,FIND(" ",DM!B437,1))</f>
        <v xml:space="preserve">ROSSMANN </v>
      </c>
      <c r="B584" t="str">
        <f>MID(DM!B437,SEARCH(" ",DM!B437,1) + 1,LEN(DM!B437))</f>
        <v>MICHAEL</v>
      </c>
      <c r="C584" t="str">
        <f t="shared" si="9"/>
        <v>ROSSMANN MICHAEL</v>
      </c>
    </row>
    <row r="585" spans="1:3" x14ac:dyDescent="0.25">
      <c r="A585" t="str">
        <f>LEFT(DM!B313,FIND(" ",DM!B313,1))</f>
        <v xml:space="preserve">ROTTA </v>
      </c>
      <c r="B585" t="str">
        <f>MID(DM!B313,SEARCH(" ",DM!B313,1) + 1,LEN(DM!B313))</f>
        <v>NICOLA</v>
      </c>
      <c r="C585" t="str">
        <f t="shared" si="9"/>
        <v>ROTTA NICOLA</v>
      </c>
    </row>
    <row r="586" spans="1:3" x14ac:dyDescent="0.25">
      <c r="A586" t="str">
        <f>LEFT(DM!B457,FIND(" ",DM!B457,1))</f>
        <v xml:space="preserve">RUSCONI </v>
      </c>
      <c r="B586" t="str">
        <f>MID(DM!B457,SEARCH(" ",DM!B457,1) + 1,LEN(DM!B457))</f>
        <v>DARIO</v>
      </c>
      <c r="C586" t="str">
        <f t="shared" si="9"/>
        <v>RUSCONI DARIO</v>
      </c>
    </row>
    <row r="587" spans="1:3" x14ac:dyDescent="0.25">
      <c r="A587" t="str">
        <f>LEFT(DM!B692,FIND(" ",DM!B692,1))</f>
        <v xml:space="preserve">RUSSO </v>
      </c>
      <c r="B587" t="str">
        <f>MID(DM!B692,SEARCH(" ",DM!B692,1) + 1,LEN(DM!B692))</f>
        <v>DIEGO</v>
      </c>
      <c r="C587" t="str">
        <f t="shared" si="9"/>
        <v>RUSSO DIEGO</v>
      </c>
    </row>
    <row r="588" spans="1:3" x14ac:dyDescent="0.25">
      <c r="A588" t="str">
        <f>LEFT(DM!B100,FIND(" ",DM!B100,1))</f>
        <v xml:space="preserve">RUVOLO </v>
      </c>
      <c r="B588" t="str">
        <f>MID(DM!B100,SEARCH(" ",DM!B100,1) + 1,LEN(DM!B100))</f>
        <v>SIMONE</v>
      </c>
      <c r="C588" t="str">
        <f t="shared" si="9"/>
        <v>RUVOLO SIMONE</v>
      </c>
    </row>
    <row r="589" spans="1:3" x14ac:dyDescent="0.25">
      <c r="A589" t="str">
        <f>LEFT(DM!B207,FIND(" ",DM!B207,1))</f>
        <v xml:space="preserve">RUZZA </v>
      </c>
      <c r="B589" t="str">
        <f>MID(DM!B207,SEARCH(" ",DM!B207,1) + 1,LEN(DM!B207))</f>
        <v>MARCO</v>
      </c>
      <c r="C589" t="str">
        <f t="shared" si="9"/>
        <v>RUZZA MARCO</v>
      </c>
    </row>
    <row r="590" spans="1:3" x14ac:dyDescent="0.25">
      <c r="A590" t="str">
        <f>LEFT(DM!B336,FIND(" ",DM!B336,1))</f>
        <v xml:space="preserve">SACCO </v>
      </c>
      <c r="B590" t="str">
        <f>MID(DM!B336,SEARCH(" ",DM!B336,1) + 1,LEN(DM!B336))</f>
        <v>RICCARDO</v>
      </c>
      <c r="C590" t="str">
        <f t="shared" si="9"/>
        <v>SACCO RICCARDO</v>
      </c>
    </row>
    <row r="591" spans="1:3" x14ac:dyDescent="0.25">
      <c r="A591" t="str">
        <f>LEFT(DM!B640,FIND(" ",DM!B640,1))</f>
        <v xml:space="preserve">SACCO </v>
      </c>
      <c r="B591" t="str">
        <f>MID(DM!B640,SEARCH(" ",DM!B640,1) + 1,LEN(DM!B640))</f>
        <v>SERGIO</v>
      </c>
      <c r="C591" t="str">
        <f t="shared" si="9"/>
        <v>SACCO SERGIO</v>
      </c>
    </row>
    <row r="592" spans="1:3" x14ac:dyDescent="0.25">
      <c r="A592" t="str">
        <f>LEFT(DM!B87,FIND(" ",DM!B87,1))</f>
        <v xml:space="preserve">SAGLIMBENE </v>
      </c>
      <c r="B592" t="str">
        <f>MID(DM!B87,SEARCH(" ",DM!B87,1) + 1,LEN(DM!B87))</f>
        <v>EMMANUELE</v>
      </c>
      <c r="C592" t="str">
        <f t="shared" si="9"/>
        <v>SAGLIMBENE EMMANUELE</v>
      </c>
    </row>
    <row r="593" spans="1:3" x14ac:dyDescent="0.25">
      <c r="A593" t="str">
        <f>LEFT(DM!B32,FIND(" ",DM!B32,1))</f>
        <v xml:space="preserve">SAGMEISTER </v>
      </c>
      <c r="B593" t="str">
        <f>MID(DM!B32,SEARCH(" ",DM!B32,1) + 1,LEN(DM!B32))</f>
        <v>RUDI</v>
      </c>
      <c r="C593" t="str">
        <f t="shared" si="9"/>
        <v>SAGMEISTER RUDI</v>
      </c>
    </row>
    <row r="594" spans="1:3" x14ac:dyDescent="0.25">
      <c r="A594" t="str">
        <f>LEFT(DM!B602,FIND(" ",DM!B602,1))</f>
        <v xml:space="preserve">SAITTA </v>
      </c>
      <c r="B594" t="str">
        <f>MID(DM!B602,SEARCH(" ",DM!B602,1) + 1,LEN(DM!B602))</f>
        <v>VINCENZO</v>
      </c>
      <c r="C594" t="str">
        <f t="shared" si="9"/>
        <v>SAITTA VINCENZO</v>
      </c>
    </row>
    <row r="595" spans="1:3" x14ac:dyDescent="0.25">
      <c r="A595" t="str">
        <f>LEFT(DM!B164,FIND(" ",DM!B164,1))</f>
        <v xml:space="preserve">SALADINO </v>
      </c>
      <c r="B595" t="str">
        <f>MID(DM!B164,SEARCH(" ",DM!B164,1) + 1,LEN(DM!B164))</f>
        <v>GIULIO</v>
      </c>
      <c r="C595" t="str">
        <f t="shared" si="9"/>
        <v>SALADINO GIULIO</v>
      </c>
    </row>
    <row r="596" spans="1:3" x14ac:dyDescent="0.25">
      <c r="A596" t="str">
        <f>LEFT(DM!B212,FIND(" ",DM!B212,1))</f>
        <v xml:space="preserve">SALMERI </v>
      </c>
      <c r="B596" t="str">
        <f>MID(DM!B212,SEARCH(" ",DM!B212,1) + 1,LEN(DM!B212))</f>
        <v>DAVIDE</v>
      </c>
      <c r="C596" t="str">
        <f t="shared" si="9"/>
        <v>SALMERI DAVIDE</v>
      </c>
    </row>
    <row r="597" spans="1:3" x14ac:dyDescent="0.25">
      <c r="A597" t="str">
        <f>LEFT(DM!B11,FIND(" ",DM!B11,1))</f>
        <v xml:space="preserve">SALUTT </v>
      </c>
      <c r="B597" t="str">
        <f>MID(DM!B11,SEARCH(" ",DM!B11,1) + 1,LEN(DM!B11))</f>
        <v>DAVID</v>
      </c>
      <c r="C597" t="str">
        <f t="shared" si="9"/>
        <v>SALUTT DAVID</v>
      </c>
    </row>
    <row r="598" spans="1:3" x14ac:dyDescent="0.25">
      <c r="A598" t="str">
        <f>LEFT(DM!B275,FIND(" ",DM!B275,1))</f>
        <v xml:space="preserve">SALUTT </v>
      </c>
      <c r="B598" t="str">
        <f>MID(DM!B275,SEARCH(" ",DM!B275,1) + 1,LEN(DM!B275))</f>
        <v>KURT</v>
      </c>
      <c r="C598" t="str">
        <f t="shared" si="9"/>
        <v>SALUTT KURT</v>
      </c>
    </row>
    <row r="599" spans="1:3" x14ac:dyDescent="0.25">
      <c r="A599" t="str">
        <f>LEFT(DM!B136,FIND(" ",DM!B136,1))</f>
        <v xml:space="preserve">SALVINI </v>
      </c>
      <c r="B599" t="str">
        <f>MID(DM!B136,SEARCH(" ",DM!B136,1) + 1,LEN(DM!B136))</f>
        <v>ANDREA</v>
      </c>
      <c r="C599" t="str">
        <f t="shared" si="9"/>
        <v>SALVINI ANDREA</v>
      </c>
    </row>
    <row r="600" spans="1:3" x14ac:dyDescent="0.25">
      <c r="A600" t="str">
        <f>LEFT(DM!B170,FIND(" ",DM!B170,1))</f>
        <v xml:space="preserve">SALVINI </v>
      </c>
      <c r="B600" t="str">
        <f>MID(DM!B170,SEARCH(" ",DM!B170,1) + 1,LEN(DM!B170))</f>
        <v>MATTEO</v>
      </c>
      <c r="C600" t="str">
        <f t="shared" si="9"/>
        <v>SALVINI MATTEO</v>
      </c>
    </row>
    <row r="601" spans="1:3" x14ac:dyDescent="0.25">
      <c r="A601" t="str">
        <f>LEFT(DM!B780,FIND(" ",DM!B780,1))</f>
        <v xml:space="preserve">SAMA' </v>
      </c>
      <c r="B601" t="str">
        <f>MID(DM!B780,SEARCH(" ",DM!B780,1) + 1,LEN(DM!B780))</f>
        <v>VINCENZO</v>
      </c>
      <c r="C601" t="str">
        <f t="shared" si="9"/>
        <v>SAMA' VINCENZO</v>
      </c>
    </row>
    <row r="602" spans="1:3" x14ac:dyDescent="0.25">
      <c r="A602" t="str">
        <f>LEFT(DM!B627,FIND(" ",DM!B627,1))</f>
        <v xml:space="preserve">SAMBATARO </v>
      </c>
      <c r="B602" t="str">
        <f>MID(DM!B627,SEARCH(" ",DM!B627,1) + 1,LEN(DM!B627))</f>
        <v>ALESSIO</v>
      </c>
      <c r="C602" t="str">
        <f t="shared" si="9"/>
        <v>SAMBATARO ALESSIO</v>
      </c>
    </row>
    <row r="603" spans="1:3" x14ac:dyDescent="0.25">
      <c r="A603" t="str">
        <f>LEFT(DM!B632,FIND(" ",DM!B632,1))</f>
        <v xml:space="preserve">SAMBATARO </v>
      </c>
      <c r="B603" t="str">
        <f>MID(DM!B632,SEARCH(" ",DM!B632,1) + 1,LEN(DM!B632))</f>
        <v>EMANUELE</v>
      </c>
      <c r="C603" t="str">
        <f t="shared" si="9"/>
        <v>SAMBATARO EMANUELE</v>
      </c>
    </row>
    <row r="604" spans="1:3" x14ac:dyDescent="0.25">
      <c r="A604" t="str">
        <f>LEFT(DM!B252,FIND(" ",DM!B252,1))</f>
        <v xml:space="preserve">SAMBATARO </v>
      </c>
      <c r="B604" t="str">
        <f>MID(DM!B252,SEARCH(" ",DM!B252,1) + 1,LEN(DM!B252))</f>
        <v>SALVATORE</v>
      </c>
      <c r="C604" t="str">
        <f t="shared" si="9"/>
        <v>SAMBATARO SALVATORE</v>
      </c>
    </row>
    <row r="605" spans="1:3" x14ac:dyDescent="0.25">
      <c r="A605" t="str">
        <f>LEFT(DM!B210,FIND(" ",DM!B210,1))</f>
        <v xml:space="preserve">SAMPERI </v>
      </c>
      <c r="B605" t="str">
        <f>MID(DM!B210,SEARCH(" ",DM!B210,1) + 1,LEN(DM!B210))</f>
        <v>SALVO</v>
      </c>
      <c r="C605" t="str">
        <f t="shared" si="9"/>
        <v>SAMPERI SALVO</v>
      </c>
    </row>
    <row r="606" spans="1:3" x14ac:dyDescent="0.25">
      <c r="A606" t="str">
        <f>LEFT(DM!B753,FIND(" ",DM!B753,1))</f>
        <v xml:space="preserve">SAMUELE </v>
      </c>
      <c r="B606" t="str">
        <f>MID(DM!B753,SEARCH(" ",DM!B753,1) + 1,LEN(DM!B753))</f>
        <v>FRANCESCO</v>
      </c>
      <c r="C606" t="str">
        <f t="shared" si="9"/>
        <v>SAMUELE FRANCESCO</v>
      </c>
    </row>
    <row r="607" spans="1:3" x14ac:dyDescent="0.25">
      <c r="A607" t="str">
        <f>LEFT(DM!B308,FIND(" ",DM!B308,1))</f>
        <v xml:space="preserve">SANDU </v>
      </c>
      <c r="B607" t="str">
        <f>MID(DM!B308,SEARCH(" ",DM!B308,1) + 1,LEN(DM!B308))</f>
        <v>VASILECLAUDIU</v>
      </c>
      <c r="C607" t="str">
        <f t="shared" si="9"/>
        <v>SANDU VASILECLAUDIU</v>
      </c>
    </row>
    <row r="608" spans="1:3" x14ac:dyDescent="0.25">
      <c r="A608" t="str">
        <f>LEFT(DM!B253,FIND(" ",DM!B253,1))</f>
        <v xml:space="preserve">SANNA </v>
      </c>
      <c r="B608" t="str">
        <f>MID(DM!B253,SEARCH(" ",DM!B253,1) + 1,LEN(DM!B253))</f>
        <v>GIORDANO</v>
      </c>
      <c r="C608" t="str">
        <f t="shared" si="9"/>
        <v>SANNA GIORDANO</v>
      </c>
    </row>
    <row r="609" spans="1:3" x14ac:dyDescent="0.25">
      <c r="A609" t="str">
        <f>LEFT(DM!B691,FIND(" ",DM!B691,1))</f>
        <v xml:space="preserve">SANNA </v>
      </c>
      <c r="B609" t="str">
        <f>MID(DM!B691,SEARCH(" ",DM!B691,1) + 1,LEN(DM!B691))</f>
        <v>LUDOVICO</v>
      </c>
      <c r="C609" t="str">
        <f t="shared" si="9"/>
        <v>SANNA LUDOVICO</v>
      </c>
    </row>
    <row r="610" spans="1:3" x14ac:dyDescent="0.25">
      <c r="A610" t="str">
        <f>LEFT(DM!B255,FIND(" ",DM!B255,1))</f>
        <v xml:space="preserve">SANTAMARIA </v>
      </c>
      <c r="B610" t="str">
        <f>MID(DM!B255,SEARCH(" ",DM!B255,1) + 1,LEN(DM!B255))</f>
        <v>GIUSEPPE</v>
      </c>
      <c r="C610" t="str">
        <f t="shared" si="9"/>
        <v>SANTAMARIA GIUSEPPE</v>
      </c>
    </row>
    <row r="611" spans="1:3" x14ac:dyDescent="0.25">
      <c r="A611" t="str">
        <f>LEFT(DM!B182,FIND(" ",DM!B182,1))</f>
        <v xml:space="preserve">SANTAMARIA </v>
      </c>
      <c r="B611" t="str">
        <f>MID(DM!B182,SEARCH(" ",DM!B182,1) + 1,LEN(DM!B182))</f>
        <v>GIUSEPPE PIO MARIA</v>
      </c>
      <c r="C611" t="str">
        <f t="shared" si="9"/>
        <v>SANTAMARIA GIUSEPPE PIO MARIA</v>
      </c>
    </row>
    <row r="612" spans="1:3" x14ac:dyDescent="0.25">
      <c r="A612" t="str">
        <f>LEFT(DM!B521,FIND(" ",DM!B521,1))</f>
        <v xml:space="preserve">SANTANGELO </v>
      </c>
      <c r="B612" t="str">
        <f>MID(DM!B521,SEARCH(" ",DM!B521,1) + 1,LEN(DM!B521))</f>
        <v>AGATINO</v>
      </c>
      <c r="C612" t="str">
        <f t="shared" si="9"/>
        <v>SANTANGELO AGATINO</v>
      </c>
    </row>
    <row r="613" spans="1:3" x14ac:dyDescent="0.25">
      <c r="A613" t="str">
        <f>LEFT(DM!B37,FIND(" ",DM!B37,1))</f>
        <v xml:space="preserve">SANTANGELO </v>
      </c>
      <c r="B613" t="str">
        <f>MID(DM!B37,SEARCH(" ",DM!B37,1) + 1,LEN(DM!B37))</f>
        <v>SALVATORE</v>
      </c>
      <c r="C613" t="str">
        <f t="shared" si="9"/>
        <v>SANTANGELO SALVATORE</v>
      </c>
    </row>
    <row r="614" spans="1:3" x14ac:dyDescent="0.25">
      <c r="A614" t="str">
        <f>LEFT(DM!B755,FIND(" ",DM!B755,1))</f>
        <v xml:space="preserve">SANTELIA </v>
      </c>
      <c r="B614" t="str">
        <f>MID(DM!B755,SEARCH(" ",DM!B755,1) + 1,LEN(DM!B755))</f>
        <v>MAURO</v>
      </c>
      <c r="C614" t="str">
        <f t="shared" si="9"/>
        <v>SANTELIA MAURO</v>
      </c>
    </row>
    <row r="615" spans="1:3" x14ac:dyDescent="0.25">
      <c r="A615" t="str">
        <f>LEFT(DM!B468,FIND(" ",DM!B468,1))</f>
        <v xml:space="preserve">SANTORO </v>
      </c>
      <c r="B615" t="str">
        <f>MID(DM!B468,SEARCH(" ",DM!B468,1) + 1,LEN(DM!B468))</f>
        <v>ANDREA</v>
      </c>
      <c r="C615" t="str">
        <f t="shared" si="9"/>
        <v>SANTORO ANDREA</v>
      </c>
    </row>
    <row r="616" spans="1:3" x14ac:dyDescent="0.25">
      <c r="A616" t="str">
        <f>LEFT(DM!B439,FIND(" ",DM!B439,1))</f>
        <v xml:space="preserve">SANTORO </v>
      </c>
      <c r="B616" t="str">
        <f>MID(DM!B439,SEARCH(" ",DM!B439,1) + 1,LEN(DM!B439))</f>
        <v>VINCENZO</v>
      </c>
      <c r="C616" t="str">
        <f t="shared" si="9"/>
        <v>SANTORO VINCENZO</v>
      </c>
    </row>
    <row r="617" spans="1:3" x14ac:dyDescent="0.25">
      <c r="A617" t="str">
        <f>LEFT(DM!B120,FIND(" ",DM!B120,1))</f>
        <v xml:space="preserve">SAORIN </v>
      </c>
      <c r="B617" t="str">
        <f>MID(DM!B120,SEARCH(" ",DM!B120,1) + 1,LEN(DM!B120))</f>
        <v>ANDREA</v>
      </c>
      <c r="C617" t="str">
        <f t="shared" si="9"/>
        <v>SAORIN ANDREA</v>
      </c>
    </row>
    <row r="618" spans="1:3" x14ac:dyDescent="0.25">
      <c r="A618" t="str">
        <f>LEFT(DM!B434,FIND(" ",DM!B434,1))</f>
        <v xml:space="preserve">SAPIO </v>
      </c>
      <c r="B618" t="str">
        <f>MID(DM!B434,SEARCH(" ",DM!B434,1) + 1,LEN(DM!B434))</f>
        <v>MARCO</v>
      </c>
      <c r="C618" t="str">
        <f t="shared" si="9"/>
        <v>SAPIO MARCO</v>
      </c>
    </row>
    <row r="619" spans="1:3" x14ac:dyDescent="0.25">
      <c r="A619" t="str">
        <f>LEFT(DM!B761,FIND(" ",DM!B761,1))</f>
        <v xml:space="preserve">SARNO </v>
      </c>
      <c r="B619" t="str">
        <f>MID(DM!B761,SEARCH(" ",DM!B761,1) + 1,LEN(DM!B761))</f>
        <v>ALFONSO</v>
      </c>
      <c r="C619" t="str">
        <f t="shared" si="9"/>
        <v>SARNO ALFONSO</v>
      </c>
    </row>
    <row r="620" spans="1:3" x14ac:dyDescent="0.25">
      <c r="A620" t="str">
        <f>LEFT(DM!B258,FIND(" ",DM!B258,1))</f>
        <v xml:space="preserve">SAVINA </v>
      </c>
      <c r="B620" t="str">
        <f>MID(DM!B258,SEARCH(" ",DM!B258,1) + 1,LEN(DM!B258))</f>
        <v>GIUSEPPE</v>
      </c>
      <c r="C620" t="str">
        <f t="shared" si="9"/>
        <v>SAVINA GIUSEPPE</v>
      </c>
    </row>
    <row r="621" spans="1:3" x14ac:dyDescent="0.25">
      <c r="A621" t="str">
        <f>LEFT(DM!B36,FIND(" ",DM!B36,1))</f>
        <v xml:space="preserve">SCAFURI </v>
      </c>
      <c r="B621" t="str">
        <f>MID(DM!B36,SEARCH(" ",DM!B36,1) + 1,LEN(DM!B36))</f>
        <v>MANUEL</v>
      </c>
      <c r="C621" t="str">
        <f t="shared" si="9"/>
        <v>SCAFURI MANUEL</v>
      </c>
    </row>
    <row r="622" spans="1:3" x14ac:dyDescent="0.25">
      <c r="A622" t="str">
        <f>LEFT(DM!B34,FIND(" ",DM!B34,1))</f>
        <v xml:space="preserve">SCALVINI </v>
      </c>
      <c r="B622" t="str">
        <f>MID(DM!B34,SEARCH(" ",DM!B34,1) + 1,LEN(DM!B34))</f>
        <v>DIEGO</v>
      </c>
      <c r="C622" t="str">
        <f t="shared" si="9"/>
        <v>SCALVINI DIEGO</v>
      </c>
    </row>
    <row r="623" spans="1:3" x14ac:dyDescent="0.25">
      <c r="A623" t="str">
        <f>LEFT(DM!B174,FIND(" ",DM!B174,1))</f>
        <v xml:space="preserve">SCANFERLA </v>
      </c>
      <c r="B623" t="str">
        <f>MID(DM!B174,SEARCH(" ",DM!B174,1) + 1,LEN(DM!B174))</f>
        <v>MANUEL</v>
      </c>
      <c r="C623" t="str">
        <f t="shared" si="9"/>
        <v>SCANFERLA MANUEL</v>
      </c>
    </row>
    <row r="624" spans="1:3" x14ac:dyDescent="0.25">
      <c r="A624" t="str">
        <f>LEFT(DM!B482,FIND(" ",DM!B482,1))</f>
        <v xml:space="preserve">SCARABELLO </v>
      </c>
      <c r="B624" t="str">
        <f>MID(DM!B482,SEARCH(" ",DM!B482,1) + 1,LEN(DM!B482))</f>
        <v>ROBERTO</v>
      </c>
      <c r="C624" t="str">
        <f t="shared" si="9"/>
        <v>SCARABELLO ROBERTO</v>
      </c>
    </row>
    <row r="625" spans="1:3" x14ac:dyDescent="0.25">
      <c r="A625" t="str">
        <f>LEFT(DM!B596,FIND(" ",DM!B596,1))</f>
        <v xml:space="preserve">SCARATO </v>
      </c>
      <c r="B625" t="str">
        <f>MID(DM!B596,SEARCH(" ",DM!B596,1) + 1,LEN(DM!B596))</f>
        <v>ALESSANDRO</v>
      </c>
      <c r="C625" t="str">
        <f t="shared" si="9"/>
        <v>SCARATO ALESSANDRO</v>
      </c>
    </row>
    <row r="626" spans="1:3" x14ac:dyDescent="0.25">
      <c r="A626" t="str">
        <f>LEFT(DM!B425,FIND(" ",DM!B425,1))</f>
        <v xml:space="preserve">SCARPARO </v>
      </c>
      <c r="B626" t="str">
        <f>MID(DM!B425,SEARCH(" ",DM!B425,1) + 1,LEN(DM!B425))</f>
        <v>TOMMASO</v>
      </c>
      <c r="C626" t="str">
        <f t="shared" si="9"/>
        <v>SCARPARO TOMMASO</v>
      </c>
    </row>
    <row r="627" spans="1:3" x14ac:dyDescent="0.25">
      <c r="A627" t="str">
        <f>LEFT(DM!B606,FIND(" ",DM!B606,1))</f>
        <v xml:space="preserve">SCELFO </v>
      </c>
      <c r="B627" t="str">
        <f>MID(DM!B606,SEARCH(" ",DM!B606,1) + 1,LEN(DM!B606))</f>
        <v>MARIO</v>
      </c>
      <c r="C627" t="str">
        <f t="shared" si="9"/>
        <v>SCELFO MARIO</v>
      </c>
    </row>
    <row r="628" spans="1:3" x14ac:dyDescent="0.25">
      <c r="A628" t="str">
        <f>LEFT(DM!B77,FIND(" ",DM!B77,1))</f>
        <v xml:space="preserve">SCELFO </v>
      </c>
      <c r="B628" t="str">
        <f>MID(DM!B77,SEARCH(" ",DM!B77,1) + 1,LEN(DM!B77))</f>
        <v>ROSARIO LORENZO</v>
      </c>
      <c r="C628" t="str">
        <f t="shared" si="9"/>
        <v>SCELFO ROSARIO LORENZO</v>
      </c>
    </row>
    <row r="629" spans="1:3" x14ac:dyDescent="0.25">
      <c r="A629" t="str">
        <f>LEFT(DM!B749,FIND(" ",DM!B749,1))</f>
        <v xml:space="preserve">SCHIAVINATO </v>
      </c>
      <c r="B629" t="str">
        <f>MID(DM!B749,SEARCH(" ",DM!B749,1) + 1,LEN(DM!B749))</f>
        <v>ALVISE</v>
      </c>
      <c r="C629" t="str">
        <f t="shared" si="9"/>
        <v>SCHIAVINATO ALVISE</v>
      </c>
    </row>
    <row r="630" spans="1:3" x14ac:dyDescent="0.25">
      <c r="A630" t="str">
        <f>LEFT(DM!B388,FIND(" ",DM!B388,1))</f>
        <v xml:space="preserve">SCHIAVONE </v>
      </c>
      <c r="B630" t="str">
        <f>MID(DM!B388,SEARCH(" ",DM!B388,1) + 1,LEN(DM!B388))</f>
        <v>LEONARDO</v>
      </c>
      <c r="C630" t="str">
        <f t="shared" si="9"/>
        <v>SCHIAVONE LEONARDO</v>
      </c>
    </row>
    <row r="631" spans="1:3" x14ac:dyDescent="0.25">
      <c r="A631" t="str">
        <f>LEFT(DM!B510,FIND(" ",DM!B510,1))</f>
        <v xml:space="preserve">SCHIEBEL </v>
      </c>
      <c r="B631" t="str">
        <f>MID(DM!B510,SEARCH(" ",DM!B510,1) + 1,LEN(DM!B510))</f>
        <v>NICOLAS</v>
      </c>
      <c r="C631" t="str">
        <f t="shared" si="9"/>
        <v>SCHIEBEL NICOLAS</v>
      </c>
    </row>
    <row r="632" spans="1:3" x14ac:dyDescent="0.25">
      <c r="A632" t="str">
        <f>LEFT(DM!B187,FIND(" ",DM!B187,1))</f>
        <v xml:space="preserve">SCHIRRU </v>
      </c>
      <c r="B632" t="str">
        <f>MID(DM!B187,SEARCH(" ",DM!B187,1) + 1,LEN(DM!B187))</f>
        <v>CARLO</v>
      </c>
      <c r="C632" t="str">
        <f t="shared" si="9"/>
        <v>SCHIRRU CARLO</v>
      </c>
    </row>
    <row r="633" spans="1:3" x14ac:dyDescent="0.25">
      <c r="A633" t="str">
        <f>LEFT(DM!B670,FIND(" ",DM!B670,1))</f>
        <v xml:space="preserve">SCHWEITZER </v>
      </c>
      <c r="B633" t="str">
        <f>MID(DM!B670,SEARCH(" ",DM!B670,1) + 1,LEN(DM!B670))</f>
        <v>DANIEL</v>
      </c>
      <c r="C633" t="str">
        <f t="shared" si="9"/>
        <v>SCHWEITZER DANIEL</v>
      </c>
    </row>
    <row r="634" spans="1:3" x14ac:dyDescent="0.25">
      <c r="A634" t="str">
        <f>LEFT(DM!B513,FIND(" ",DM!B513,1))</f>
        <v xml:space="preserve">SCIACCA </v>
      </c>
      <c r="B634" t="str">
        <f>MID(DM!B513,SEARCH(" ",DM!B513,1) + 1,LEN(DM!B513))</f>
        <v>SIMONE</v>
      </c>
      <c r="C634" t="str">
        <f t="shared" si="9"/>
        <v>SCIACCA SIMONE</v>
      </c>
    </row>
    <row r="635" spans="1:3" x14ac:dyDescent="0.25">
      <c r="A635" t="str">
        <f>LEFT(DM!B557,FIND(" ",DM!B557,1))</f>
        <v xml:space="preserve">SCIORTINO </v>
      </c>
      <c r="B635" t="str">
        <f>MID(DM!B557,SEARCH(" ",DM!B557,1) + 1,LEN(DM!B557))</f>
        <v>ADRIANO</v>
      </c>
      <c r="C635" t="str">
        <f t="shared" si="9"/>
        <v>SCIORTINO ADRIANO</v>
      </c>
    </row>
    <row r="636" spans="1:3" x14ac:dyDescent="0.25">
      <c r="A636" t="str">
        <f>LEFT(DM!B537,FIND(" ",DM!B537,1))</f>
        <v xml:space="preserve">SCOLARI </v>
      </c>
      <c r="B636" t="str">
        <f>MID(DM!B537,SEARCH(" ",DM!B537,1) + 1,LEN(DM!B537))</f>
        <v>NICOLAS</v>
      </c>
      <c r="C636" t="str">
        <f t="shared" si="9"/>
        <v>SCOLARI NICOLAS</v>
      </c>
    </row>
    <row r="637" spans="1:3" x14ac:dyDescent="0.25">
      <c r="A637" t="str">
        <f>LEFT(DM!B305,FIND(" ",DM!B305,1))</f>
        <v xml:space="preserve">SCUTO </v>
      </c>
      <c r="B637" t="str">
        <f>MID(DM!B305,SEARCH(" ",DM!B305,1) + 1,LEN(DM!B305))</f>
        <v>DAVIDE UMBERTO</v>
      </c>
      <c r="C637" t="str">
        <f t="shared" si="9"/>
        <v>SCUTO DAVIDE UMBERTO</v>
      </c>
    </row>
    <row r="638" spans="1:3" x14ac:dyDescent="0.25">
      <c r="A638" t="str">
        <f>LEFT(DM!B723,FIND(" ",DM!B723,1))</f>
        <v xml:space="preserve">SEBASTIANELLI </v>
      </c>
      <c r="B638" t="str">
        <f>MID(DM!B723,SEARCH(" ",DM!B723,1) + 1,LEN(DM!B723))</f>
        <v>GENNARO</v>
      </c>
      <c r="C638" t="str">
        <f t="shared" si="9"/>
        <v>SEBASTIANELLI GENNARO</v>
      </c>
    </row>
    <row r="639" spans="1:3" x14ac:dyDescent="0.25">
      <c r="A639" t="str">
        <f>LEFT(DM!B582,FIND(" ",DM!B582,1))</f>
        <v xml:space="preserve">SEGATO </v>
      </c>
      <c r="B639" t="str">
        <f>MID(DM!B582,SEARCH(" ",DM!B582,1) + 1,LEN(DM!B582))</f>
        <v>ALESSANDRO</v>
      </c>
      <c r="C639" t="str">
        <f t="shared" si="9"/>
        <v>SEGATO ALESSANDRO</v>
      </c>
    </row>
    <row r="640" spans="1:3" x14ac:dyDescent="0.25">
      <c r="A640" t="str">
        <f>LEFT(DM!B230,FIND(" ",DM!B230,1))</f>
        <v xml:space="preserve">SEGATO </v>
      </c>
      <c r="B640" t="str">
        <f>MID(DM!B230,SEARCH(" ",DM!B230,1) + 1,LEN(DM!B230))</f>
        <v>DANIELE</v>
      </c>
      <c r="C640" t="str">
        <f t="shared" si="9"/>
        <v>SEGATO DANIELE</v>
      </c>
    </row>
    <row r="641" spans="1:3" x14ac:dyDescent="0.25">
      <c r="A641" t="str">
        <f>LEFT(DM!B63,FIND(" ",DM!B63,1))</f>
        <v xml:space="preserve">SEGATO </v>
      </c>
      <c r="B641" t="str">
        <f>MID(DM!B63,SEARCH(" ",DM!B63,1) + 1,LEN(DM!B63))</f>
        <v>MICHELE</v>
      </c>
      <c r="C641" t="str">
        <f t="shared" si="9"/>
        <v>SEGATO MICHELE</v>
      </c>
    </row>
    <row r="642" spans="1:3" x14ac:dyDescent="0.25">
      <c r="A642" t="str">
        <f>LEFT(DM!B412,FIND(" ",DM!B412,1))</f>
        <v xml:space="preserve">SERINA </v>
      </c>
      <c r="B642" t="str">
        <f>MID(DM!B412,SEARCH(" ",DM!B412,1) + 1,LEN(DM!B412))</f>
        <v>LUCA</v>
      </c>
      <c r="C642" t="str">
        <f t="shared" ref="C642:C705" si="10">A642 &amp; B642</f>
        <v>SERINA LUCA</v>
      </c>
    </row>
    <row r="643" spans="1:3" x14ac:dyDescent="0.25">
      <c r="A643" t="str">
        <f>LEFT(DM!B764,FIND(" ",DM!B764,1))</f>
        <v xml:space="preserve">SERINA </v>
      </c>
      <c r="B643" t="str">
        <f>MID(DM!B764,SEARCH(" ",DM!B764,1) + 1,LEN(DM!B764))</f>
        <v>SERGIO RENZO</v>
      </c>
      <c r="C643" t="str">
        <f t="shared" si="10"/>
        <v>SERINA SERGIO RENZO</v>
      </c>
    </row>
    <row r="644" spans="1:3" x14ac:dyDescent="0.25">
      <c r="A644" t="str">
        <f>LEFT(DM!B781,FIND(" ",DM!B781,1))</f>
        <v xml:space="preserve">SERRAZANETTI </v>
      </c>
      <c r="B644" t="str">
        <f>MID(DM!B781,SEARCH(" ",DM!B781,1) + 1,LEN(DM!B781))</f>
        <v>ALESSANDRO</v>
      </c>
      <c r="C644" t="str">
        <f t="shared" si="10"/>
        <v>SERRAZANETTI ALESSANDRO</v>
      </c>
    </row>
    <row r="645" spans="1:3" x14ac:dyDescent="0.25">
      <c r="A645" t="str">
        <f>LEFT(DM!B64,FIND(" ",DM!B64,1))</f>
        <v xml:space="preserve">SHAO </v>
      </c>
      <c r="B645" t="str">
        <f>MID(DM!B64,SEARCH(" ",DM!B64,1) + 1,LEN(DM!B64))</f>
        <v>LORENZO JIACHENG</v>
      </c>
      <c r="C645" t="str">
        <f t="shared" si="10"/>
        <v>SHAO LORENZO JIACHENG</v>
      </c>
    </row>
    <row r="646" spans="1:3" x14ac:dyDescent="0.25">
      <c r="A646" t="str">
        <f>LEFT(DM!B742,FIND(" ",DM!B742,1))</f>
        <v xml:space="preserve">SHIBATA </v>
      </c>
      <c r="B646" t="str">
        <f>MID(DM!B742,SEARCH(" ",DM!B742,1) + 1,LEN(DM!B742))</f>
        <v>KEITARO</v>
      </c>
      <c r="C646" t="str">
        <f t="shared" si="10"/>
        <v>SHIBATA KEITARO</v>
      </c>
    </row>
    <row r="647" spans="1:3" x14ac:dyDescent="0.25">
      <c r="A647" t="str">
        <f>LEFT(DM!B219,FIND(" ",DM!B219,1))</f>
        <v xml:space="preserve">SICA </v>
      </c>
      <c r="B647" t="str">
        <f>MID(DM!B219,SEARCH(" ",DM!B219,1) + 1,LEN(DM!B219))</f>
        <v>ALESSANDRO</v>
      </c>
      <c r="C647" t="str">
        <f t="shared" si="10"/>
        <v>SICA ALESSANDRO</v>
      </c>
    </row>
    <row r="648" spans="1:3" x14ac:dyDescent="0.25">
      <c r="A648" t="str">
        <f>LEFT(DM!B653,FIND(" ",DM!B653,1))</f>
        <v xml:space="preserve">SIDENCO </v>
      </c>
      <c r="B648" t="str">
        <f>MID(DM!B653,SEARCH(" ",DM!B653,1) + 1,LEN(DM!B653))</f>
        <v>MATTIA</v>
      </c>
      <c r="C648" t="str">
        <f t="shared" si="10"/>
        <v>SIDENCO MATTIA</v>
      </c>
    </row>
    <row r="649" spans="1:3" x14ac:dyDescent="0.25">
      <c r="A649" t="str">
        <f>LEFT(DM!B51,FIND(" ",DM!B51,1))</f>
        <v xml:space="preserve">SIGNORELLO </v>
      </c>
      <c r="B649" t="str">
        <f>MID(DM!B51,SEARCH(" ",DM!B51,1) + 1,LEN(DM!B51))</f>
        <v>GIUSEPPE</v>
      </c>
      <c r="C649" t="str">
        <f t="shared" si="10"/>
        <v>SIGNORELLO GIUSEPPE</v>
      </c>
    </row>
    <row r="650" spans="1:3" x14ac:dyDescent="0.25">
      <c r="A650" t="str">
        <f>LEFT(DM!B76,FIND(" ",DM!B76,1))</f>
        <v xml:space="preserve">SILBERNAGL </v>
      </c>
      <c r="B650" t="str">
        <f>MID(DM!B76,SEARCH(" ",DM!B76,1) + 1,LEN(DM!B76))</f>
        <v>MATTHIAS</v>
      </c>
      <c r="C650" t="str">
        <f t="shared" si="10"/>
        <v>SILBERNAGL MATTHIAS</v>
      </c>
    </row>
    <row r="651" spans="1:3" x14ac:dyDescent="0.25">
      <c r="A651" t="str">
        <f>LEFT(DM!B584,FIND(" ",DM!B584,1))</f>
        <v xml:space="preserve">SIMONI </v>
      </c>
      <c r="B651" t="str">
        <f>MID(DM!B584,SEARCH(" ",DM!B584,1) + 1,LEN(DM!B584))</f>
        <v>SAM YANG</v>
      </c>
      <c r="C651" t="str">
        <f t="shared" si="10"/>
        <v>SIMONI SAM YANG</v>
      </c>
    </row>
    <row r="652" spans="1:3" x14ac:dyDescent="0.25">
      <c r="A652" t="str">
        <f>LEFT(DM!B585,FIND(" ",DM!B585,1))</f>
        <v xml:space="preserve">SINGH </v>
      </c>
      <c r="B652" t="str">
        <f>MID(DM!B585,SEARCH(" ",DM!B585,1) + 1,LEN(DM!B585))</f>
        <v>GIORGIO</v>
      </c>
      <c r="C652" t="str">
        <f t="shared" si="10"/>
        <v>SINGH GIORGIO</v>
      </c>
    </row>
    <row r="653" spans="1:3" x14ac:dyDescent="0.25">
      <c r="A653" t="str">
        <f>LEFT(DM!B778,FIND(" ",DM!B778,1))</f>
        <v xml:space="preserve">SIRI </v>
      </c>
      <c r="B653" t="str">
        <f>MID(DM!B778,SEARCH(" ",DM!B778,1) + 1,LEN(DM!B778))</f>
        <v>CLAUDIO</v>
      </c>
      <c r="C653" t="str">
        <f t="shared" si="10"/>
        <v>SIRI CLAUDIO</v>
      </c>
    </row>
    <row r="654" spans="1:3" x14ac:dyDescent="0.25">
      <c r="A654" t="str">
        <f>LEFT(DM!B474,FIND(" ",DM!B474,1))</f>
        <v xml:space="preserve">SOFFIETTI </v>
      </c>
      <c r="B654" t="str">
        <f>MID(DM!B474,SEARCH(" ",DM!B474,1) + 1,LEN(DM!B474))</f>
        <v>IVAN</v>
      </c>
      <c r="C654" t="str">
        <f t="shared" si="10"/>
        <v>SOFFIETTI IVAN</v>
      </c>
    </row>
    <row r="655" spans="1:3" x14ac:dyDescent="0.25">
      <c r="A655" t="str">
        <f>LEFT(DM!B26,FIND(" ",DM!B26,1))</f>
        <v xml:space="preserve">SOTGIU </v>
      </c>
      <c r="B655" t="str">
        <f>MID(DM!B26,SEARCH(" ",DM!B26,1) + 1,LEN(DM!B26))</f>
        <v>IVAN</v>
      </c>
      <c r="C655" t="str">
        <f t="shared" si="10"/>
        <v>SOTGIU IVAN</v>
      </c>
    </row>
    <row r="656" spans="1:3" x14ac:dyDescent="0.25">
      <c r="A656" t="str">
        <f>LEFT(DM!B235,FIND(" ",DM!B235,1))</f>
        <v xml:space="preserve">SOTGIU </v>
      </c>
      <c r="B656" t="str">
        <f>MID(DM!B235,SEARCH(" ",DM!B235,1) + 1,LEN(DM!B235))</f>
        <v>MARCO</v>
      </c>
      <c r="C656" t="str">
        <f t="shared" si="10"/>
        <v>SOTGIU MARCO</v>
      </c>
    </row>
    <row r="657" spans="1:3" x14ac:dyDescent="0.25">
      <c r="A657" t="str">
        <f>LEFT(DM!B347,FIND(" ",DM!B347,1))</f>
        <v xml:space="preserve">SOTGIU </v>
      </c>
      <c r="B657" t="str">
        <f>MID(DM!B347,SEARCH(" ",DM!B347,1) + 1,LEN(DM!B347))</f>
        <v>MIRKO</v>
      </c>
      <c r="C657" t="str">
        <f t="shared" si="10"/>
        <v>SOTGIU MIRKO</v>
      </c>
    </row>
    <row r="658" spans="1:3" x14ac:dyDescent="0.25">
      <c r="A658" t="str">
        <f>LEFT(DM!B730,FIND(" ",DM!B730,1))</f>
        <v xml:space="preserve">SPAGNUOLO </v>
      </c>
      <c r="B658" t="str">
        <f>MID(DM!B730,SEARCH(" ",DM!B730,1) + 1,LEN(DM!B730))</f>
        <v>NICOLA</v>
      </c>
      <c r="C658" t="str">
        <f t="shared" si="10"/>
        <v>SPAGNUOLO NICOLA</v>
      </c>
    </row>
    <row r="659" spans="1:3" x14ac:dyDescent="0.25">
      <c r="A659" t="str">
        <f>LEFT(DM!B149,FIND(" ",DM!B149,1))</f>
        <v xml:space="preserve">SPITALER </v>
      </c>
      <c r="B659" t="str">
        <f>MID(DM!B149,SEARCH(" ",DM!B149,1) + 1,LEN(DM!B149))</f>
        <v>DAVID</v>
      </c>
      <c r="C659" t="str">
        <f t="shared" si="10"/>
        <v>SPITALER DAVID</v>
      </c>
    </row>
    <row r="660" spans="1:3" x14ac:dyDescent="0.25">
      <c r="A660" t="str">
        <f>LEFT(DM!B368,FIND(" ",DM!B368,1))</f>
        <v xml:space="preserve">SPITALER </v>
      </c>
      <c r="B660" t="str">
        <f>MID(DM!B368,SEARCH(" ",DM!B368,1) + 1,LEN(DM!B368))</f>
        <v>MANFRED</v>
      </c>
      <c r="C660" t="str">
        <f t="shared" si="10"/>
        <v>SPITALER MANFRED</v>
      </c>
    </row>
    <row r="661" spans="1:3" x14ac:dyDescent="0.25">
      <c r="A661" t="str">
        <f>LEFT(DM!B105,FIND(" ",DM!B105,1))</f>
        <v xml:space="preserve">SPORNBERGER </v>
      </c>
      <c r="B661" t="str">
        <f>MID(DM!B105,SEARCH(" ",DM!B105,1) + 1,LEN(DM!B105))</f>
        <v>JAKOB</v>
      </c>
      <c r="C661" t="str">
        <f t="shared" si="10"/>
        <v>SPORNBERGER JAKOB</v>
      </c>
    </row>
    <row r="662" spans="1:3" x14ac:dyDescent="0.25">
      <c r="A662" t="str">
        <f>LEFT(DM!B186,FIND(" ",DM!B186,1))</f>
        <v xml:space="preserve">SQUERI </v>
      </c>
      <c r="B662" t="str">
        <f>MID(DM!B186,SEARCH(" ",DM!B186,1) + 1,LEN(DM!B186))</f>
        <v>LORENZO</v>
      </c>
      <c r="C662" t="str">
        <f t="shared" si="10"/>
        <v>SQUERI LORENZO</v>
      </c>
    </row>
    <row r="663" spans="1:3" x14ac:dyDescent="0.25">
      <c r="A663" t="str">
        <f>LEFT(DM!B296,FIND(" ",DM!B296,1))</f>
        <v xml:space="preserve">SQUERI </v>
      </c>
      <c r="B663" t="str">
        <f>MID(DM!B296,SEARCH(" ",DM!B296,1) + 1,LEN(DM!B296))</f>
        <v>LUIGI</v>
      </c>
      <c r="C663" t="str">
        <f t="shared" si="10"/>
        <v>SQUERI LUIGI</v>
      </c>
    </row>
    <row r="664" spans="1:3" x14ac:dyDescent="0.25">
      <c r="A664" t="str">
        <f>LEFT(DM!B28,FIND(" ",DM!B28,1))</f>
        <v xml:space="preserve">STAN </v>
      </c>
      <c r="B664" t="str">
        <f>MID(DM!B28,SEARCH(" ",DM!B28,1) + 1,LEN(DM!B28))</f>
        <v>ALESSANDRO</v>
      </c>
      <c r="C664" t="str">
        <f t="shared" si="10"/>
        <v>STAN ALESSANDRO</v>
      </c>
    </row>
    <row r="665" spans="1:3" x14ac:dyDescent="0.25">
      <c r="A665" t="str">
        <f>LEFT(DM!B481,FIND(" ",DM!B481,1))</f>
        <v xml:space="preserve">STAN </v>
      </c>
      <c r="B665" t="str">
        <f>MID(DM!B481,SEARCH(" ",DM!B481,1) + 1,LEN(DM!B481))</f>
        <v>TEODOR</v>
      </c>
      <c r="C665" t="str">
        <f t="shared" si="10"/>
        <v>STAN TEODOR</v>
      </c>
    </row>
    <row r="666" spans="1:3" x14ac:dyDescent="0.25">
      <c r="A666" t="str">
        <f>LEFT(DM!B732,FIND(" ",DM!B732,1))</f>
        <v xml:space="preserve">STEFANELLI </v>
      </c>
      <c r="B666" t="str">
        <f>MID(DM!B732,SEARCH(" ",DM!B732,1) + 1,LEN(DM!B732))</f>
        <v>REMO</v>
      </c>
      <c r="C666" t="str">
        <f t="shared" si="10"/>
        <v>STEFANELLI REMO</v>
      </c>
    </row>
    <row r="667" spans="1:3" x14ac:dyDescent="0.25">
      <c r="A667" t="str">
        <f>LEFT(DM!B706,FIND(" ",DM!B706,1))</f>
        <v xml:space="preserve">STEGANI </v>
      </c>
      <c r="B667" t="str">
        <f>MID(DM!B706,SEARCH(" ",DM!B706,1) + 1,LEN(DM!B706))</f>
        <v>BRUNO</v>
      </c>
      <c r="C667" t="str">
        <f t="shared" si="10"/>
        <v>STEGANI BRUNO</v>
      </c>
    </row>
    <row r="668" spans="1:3" x14ac:dyDescent="0.25">
      <c r="A668" t="str">
        <f>LEFT(DM!B708,FIND(" ",DM!B708,1))</f>
        <v xml:space="preserve">STOCKER </v>
      </c>
      <c r="B668" t="str">
        <f>MID(DM!B708,SEARCH(" ",DM!B708,1) + 1,LEN(DM!B708))</f>
        <v>ANDREAS</v>
      </c>
      <c r="C668" t="str">
        <f t="shared" si="10"/>
        <v>STOCKER ANDREAS</v>
      </c>
    </row>
    <row r="669" spans="1:3" x14ac:dyDescent="0.25">
      <c r="A669" t="str">
        <f>LEFT(DM!B344,FIND(" ",DM!B344,1))</f>
        <v xml:space="preserve">STOTO </v>
      </c>
      <c r="B669" t="str">
        <f>MID(DM!B344,SEARCH(" ",DM!B344,1) + 1,LEN(DM!B344))</f>
        <v>MANUEL</v>
      </c>
      <c r="C669" t="str">
        <f t="shared" si="10"/>
        <v>STOTO MANUEL</v>
      </c>
    </row>
    <row r="670" spans="1:3" x14ac:dyDescent="0.25">
      <c r="A670" t="str">
        <f>LEFT(DM!B404,FIND(" ",DM!B404,1))</f>
        <v xml:space="preserve">STRICKER </v>
      </c>
      <c r="B670" t="str">
        <f>MID(DM!B404,SEARCH(" ",DM!B404,1) + 1,LEN(DM!B404))</f>
        <v>SAMUEL</v>
      </c>
      <c r="C670" t="str">
        <f t="shared" si="10"/>
        <v>STRICKER SAMUEL</v>
      </c>
    </row>
    <row r="671" spans="1:3" x14ac:dyDescent="0.25">
      <c r="A671" t="str">
        <f>LEFT(DM!B10,FIND(" ",DM!B10,1))</f>
        <v xml:space="preserve">STROBL </v>
      </c>
      <c r="B671" t="str">
        <f>MID(DM!B10,SEARCH(" ",DM!B10,1) + 1,LEN(DM!B10))</f>
        <v>KEVIN</v>
      </c>
      <c r="C671" t="str">
        <f t="shared" si="10"/>
        <v>STROBL KEVIN</v>
      </c>
    </row>
    <row r="672" spans="1:3" x14ac:dyDescent="0.25">
      <c r="A672" t="str">
        <f>LEFT(DM!B184,FIND(" ",DM!B184,1))</f>
        <v xml:space="preserve">STUFLESSER </v>
      </c>
      <c r="B672" t="str">
        <f>MID(DM!B184,SEARCH(" ",DM!B184,1) + 1,LEN(DM!B184))</f>
        <v>FLORIN</v>
      </c>
      <c r="C672" t="str">
        <f t="shared" si="10"/>
        <v>STUFLESSER FLORIN</v>
      </c>
    </row>
    <row r="673" spans="1:3" x14ac:dyDescent="0.25">
      <c r="A673" t="str">
        <f>LEFT(DM!B651,FIND(" ",DM!B651,1))</f>
        <v xml:space="preserve">STUMPO </v>
      </c>
      <c r="B673" t="str">
        <f>MID(DM!B651,SEARCH(" ",DM!B651,1) + 1,LEN(DM!B651))</f>
        <v>MARCO</v>
      </c>
      <c r="C673" t="str">
        <f t="shared" si="10"/>
        <v>STUMPO MARCO</v>
      </c>
    </row>
    <row r="674" spans="1:3" x14ac:dyDescent="0.25">
      <c r="A674" t="str">
        <f>LEFT(DM!B35,FIND(" ",DM!B35,1))</f>
        <v xml:space="preserve">SUARDI </v>
      </c>
      <c r="B674" t="str">
        <f>MID(DM!B35,SEARCH(" ",DM!B35,1) + 1,LEN(DM!B35))</f>
        <v>MATTEO</v>
      </c>
      <c r="C674" t="str">
        <f t="shared" si="10"/>
        <v>SUARDI MATTEO</v>
      </c>
    </row>
    <row r="675" spans="1:3" x14ac:dyDescent="0.25">
      <c r="A675" t="str">
        <f>LEFT(DM!B335,FIND(" ",DM!B335,1))</f>
        <v xml:space="preserve">SULTHANAGODA </v>
      </c>
      <c r="B675" t="str">
        <f>MID(DM!B335,SEARCH(" ",DM!B335,1) + 1,LEN(DM!B335))</f>
        <v>MANAGE SAMADHI LAKNNIDU</v>
      </c>
      <c r="C675" t="str">
        <f t="shared" si="10"/>
        <v>SULTHANAGODA MANAGE SAMADHI LAKNNIDU</v>
      </c>
    </row>
    <row r="676" spans="1:3" x14ac:dyDescent="0.25">
      <c r="A676" t="str">
        <f>LEFT(DM!B621,FIND(" ",DM!B621,1))</f>
        <v xml:space="preserve">SUMANASOORIYA </v>
      </c>
      <c r="B676" t="str">
        <f>MID(DM!B621,SEARCH(" ",DM!B621,1) + 1,LEN(DM!B621))</f>
        <v>SANJAYA</v>
      </c>
      <c r="C676" t="str">
        <f t="shared" si="10"/>
        <v>SUMANASOORIYA SANJAYA</v>
      </c>
    </row>
    <row r="677" spans="1:3" x14ac:dyDescent="0.25">
      <c r="A677" t="str">
        <f>LEFT(DM!B254,FIND(" ",DM!B254,1))</f>
        <v xml:space="preserve">SUMANASURIYA </v>
      </c>
      <c r="B677" t="str">
        <f>MID(DM!B254,SEARCH(" ",DM!B254,1) + 1,LEN(DM!B254))</f>
        <v>KANKANI THANTIRI SENULA RANMITH</v>
      </c>
      <c r="C677" t="str">
        <f t="shared" si="10"/>
        <v>SUMANASURIYA KANKANI THANTIRI SENULA RANMITH</v>
      </c>
    </row>
    <row r="678" spans="1:3" x14ac:dyDescent="0.25">
      <c r="A678" t="str">
        <f>LEFT(DM!B357,FIND(" ",DM!B357,1))</f>
        <v xml:space="preserve">SUMANASURIYA </v>
      </c>
      <c r="B678" t="str">
        <f>MID(DM!B357,SEARCH(" ",DM!B357,1) + 1,LEN(DM!B357))</f>
        <v>KANKANI THANTIRI YEVAN MANATH</v>
      </c>
      <c r="C678" t="str">
        <f t="shared" si="10"/>
        <v>SUMANASURIYA KANKANI THANTIRI YEVAN MANATH</v>
      </c>
    </row>
    <row r="679" spans="1:3" x14ac:dyDescent="0.25">
      <c r="A679" t="str">
        <f>LEFT(DM!B386,FIND(" ",DM!B386,1))</f>
        <v xml:space="preserve">TAGLIAVINI </v>
      </c>
      <c r="B679" t="str">
        <f>MID(DM!B386,SEARCH(" ",DM!B386,1) + 1,LEN(DM!B386))</f>
        <v>RICCARDO</v>
      </c>
      <c r="C679" t="str">
        <f t="shared" si="10"/>
        <v>TAGLIAVINI RICCARDO</v>
      </c>
    </row>
    <row r="680" spans="1:3" x14ac:dyDescent="0.25">
      <c r="A680" t="str">
        <f>LEFT(DM!B674,FIND(" ",DM!B674,1))</f>
        <v xml:space="preserve">TALARICO </v>
      </c>
      <c r="B680" t="str">
        <f>MID(DM!B674,SEARCH(" ",DM!B674,1) + 1,LEN(DM!B674))</f>
        <v>GAUTIER</v>
      </c>
      <c r="C680" t="str">
        <f t="shared" si="10"/>
        <v>TALARICO GAUTIER</v>
      </c>
    </row>
    <row r="681" spans="1:3" x14ac:dyDescent="0.25">
      <c r="A681" t="str">
        <f>LEFT(DM!B168,FIND(" ",DM!B168,1))</f>
        <v xml:space="preserve">TARABUSI </v>
      </c>
      <c r="B681" t="str">
        <f>MID(DM!B168,SEARCH(" ",DM!B168,1) + 1,LEN(DM!B168))</f>
        <v>FILIPPO</v>
      </c>
      <c r="C681" t="str">
        <f t="shared" si="10"/>
        <v>TARABUSI FILIPPO</v>
      </c>
    </row>
    <row r="682" spans="1:3" x14ac:dyDescent="0.25">
      <c r="A682" t="str">
        <f>LEFT(DM!B266,FIND(" ",DM!B266,1))</f>
        <v xml:space="preserve">TARABUSI </v>
      </c>
      <c r="B682" t="str">
        <f>MID(DM!B266,SEARCH(" ",DM!B266,1) + 1,LEN(DM!B266))</f>
        <v>MARCO</v>
      </c>
      <c r="C682" t="str">
        <f t="shared" si="10"/>
        <v>TARABUSI MARCO</v>
      </c>
    </row>
    <row r="683" spans="1:3" x14ac:dyDescent="0.25">
      <c r="A683" t="str">
        <f>LEFT(DM!B700,FIND(" ",DM!B700,1))</f>
        <v xml:space="preserve">TARTAGLINO </v>
      </c>
      <c r="B683" t="str">
        <f>MID(DM!B700,SEARCH(" ",DM!B700,1) + 1,LEN(DM!B700))</f>
        <v>PIETRO</v>
      </c>
      <c r="C683" t="str">
        <f t="shared" si="10"/>
        <v>TARTAGLINO PIETRO</v>
      </c>
    </row>
    <row r="684" spans="1:3" x14ac:dyDescent="0.25">
      <c r="A684" t="str">
        <f>LEFT(DM!B130,FIND(" ",DM!B130,1))</f>
        <v xml:space="preserve">TASCONE </v>
      </c>
      <c r="B684" t="str">
        <f>MID(DM!B130,SEARCH(" ",DM!B130,1) + 1,LEN(DM!B130))</f>
        <v>GIORGIO</v>
      </c>
      <c r="C684" t="str">
        <f t="shared" si="10"/>
        <v>TASCONE GIORGIO</v>
      </c>
    </row>
    <row r="685" spans="1:3" x14ac:dyDescent="0.25">
      <c r="A685" t="str">
        <f>LEFT(DM!B422,FIND(" ",DM!B422,1))</f>
        <v xml:space="preserve">TECCHIATO </v>
      </c>
      <c r="B685" t="str">
        <f>MID(DM!B422,SEARCH(" ",DM!B422,1) + 1,LEN(DM!B422))</f>
        <v>DANIELE</v>
      </c>
      <c r="C685" t="str">
        <f t="shared" si="10"/>
        <v>TECCHIATO DANIELE</v>
      </c>
    </row>
    <row r="686" spans="1:3" x14ac:dyDescent="0.25">
      <c r="A686" t="str">
        <f>LEFT(DM!B556,FIND(" ",DM!B556,1))</f>
        <v xml:space="preserve">TEJADA </v>
      </c>
      <c r="B686" t="str">
        <f>MID(DM!B556,SEARCH(" ",DM!B556,1) + 1,LEN(DM!B556))</f>
        <v>KELBY</v>
      </c>
      <c r="C686" t="str">
        <f t="shared" si="10"/>
        <v>TEJADA KELBY</v>
      </c>
    </row>
    <row r="687" spans="1:3" x14ac:dyDescent="0.25">
      <c r="A687" t="str">
        <f>LEFT(DM!B483,FIND(" ",DM!B483,1))</f>
        <v xml:space="preserve">TEJADA </v>
      </c>
      <c r="B687" t="str">
        <f>MID(DM!B483,SEARCH(" ",DM!B483,1) + 1,LEN(DM!B483))</f>
        <v>KEVIN DE GUZMAN</v>
      </c>
      <c r="C687" t="str">
        <f t="shared" si="10"/>
        <v>TEJADA KEVIN DE GUZMAN</v>
      </c>
    </row>
    <row r="688" spans="1:3" x14ac:dyDescent="0.25">
      <c r="A688" t="str">
        <f>LEFT(DM!B348,FIND(" ",DM!B348,1))</f>
        <v xml:space="preserve">TEMPORINI </v>
      </c>
      <c r="B688" t="str">
        <f>MID(DM!B348,SEARCH(" ",DM!B348,1) + 1,LEN(DM!B348))</f>
        <v>ALESSANDRO</v>
      </c>
      <c r="C688" t="str">
        <f t="shared" si="10"/>
        <v>TEMPORINI ALESSANDRO</v>
      </c>
    </row>
    <row r="689" spans="1:3" x14ac:dyDescent="0.25">
      <c r="A689" t="str">
        <f>LEFT(DM!B172,FIND(" ",DM!B172,1))</f>
        <v xml:space="preserve">TEMPORINI </v>
      </c>
      <c r="B689" t="str">
        <f>MID(DM!B172,SEARCH(" ",DM!B172,1) + 1,LEN(DM!B172))</f>
        <v>MATTIA</v>
      </c>
      <c r="C689" t="str">
        <f t="shared" si="10"/>
        <v>TEMPORINI MATTIA</v>
      </c>
    </row>
    <row r="690" spans="1:3" x14ac:dyDescent="0.25">
      <c r="A690" t="str">
        <f>LEFT(DM!B246,FIND(" ",DM!B246,1))</f>
        <v xml:space="preserve">TERLIZZI </v>
      </c>
      <c r="B690" t="str">
        <f>MID(DM!B246,SEARCH(" ",DM!B246,1) + 1,LEN(DM!B246))</f>
        <v>GIANLUCA</v>
      </c>
      <c r="C690" t="str">
        <f t="shared" si="10"/>
        <v>TERLIZZI GIANLUCA</v>
      </c>
    </row>
    <row r="691" spans="1:3" x14ac:dyDescent="0.25">
      <c r="A691" t="str">
        <f>LEFT(DM!B314,FIND(" ",DM!B314,1))</f>
        <v xml:space="preserve">TERRANERA </v>
      </c>
      <c r="B691" t="str">
        <f>MID(DM!B314,SEARCH(" ",DM!B314,1) + 1,LEN(DM!B314))</f>
        <v>STEFANO</v>
      </c>
      <c r="C691" t="str">
        <f t="shared" si="10"/>
        <v>TERRANERA STEFANO</v>
      </c>
    </row>
    <row r="692" spans="1:3" x14ac:dyDescent="0.25">
      <c r="A692" t="str">
        <f>LEFT(DM!B650,FIND(" ",DM!B650,1))</f>
        <v xml:space="preserve">THALER </v>
      </c>
      <c r="B692" t="str">
        <f>MID(DM!B650,SEARCH(" ",DM!B650,1) + 1,LEN(DM!B650))</f>
        <v>JONAS</v>
      </c>
      <c r="C692" t="str">
        <f t="shared" si="10"/>
        <v>THALER JONAS</v>
      </c>
    </row>
    <row r="693" spans="1:3" x14ac:dyDescent="0.25">
      <c r="A693" t="str">
        <f>LEFT(DM!B771,FIND(" ",DM!B771,1))</f>
        <v xml:space="preserve">THOMPSON </v>
      </c>
      <c r="B693" t="str">
        <f>MID(DM!B771,SEARCH(" ",DM!B771,1) + 1,LEN(DM!B771))</f>
        <v>MARK</v>
      </c>
      <c r="C693" t="str">
        <f t="shared" si="10"/>
        <v>THOMPSON MARK</v>
      </c>
    </row>
    <row r="694" spans="1:3" x14ac:dyDescent="0.25">
      <c r="A694" t="str">
        <f>LEFT(DM!B741,FIND(" ",DM!B741,1))</f>
        <v xml:space="preserve">TIBURZI </v>
      </c>
      <c r="B694" t="str">
        <f>MID(DM!B741,SEARCH(" ",DM!B741,1) + 1,LEN(DM!B741))</f>
        <v>ALESSIO</v>
      </c>
      <c r="C694" t="str">
        <f t="shared" si="10"/>
        <v>TIBURZI ALESSIO</v>
      </c>
    </row>
    <row r="695" spans="1:3" x14ac:dyDescent="0.25">
      <c r="A695" t="str">
        <f>LEFT(DM!B101,FIND(" ",DM!B101,1))</f>
        <v xml:space="preserve">TICCONI </v>
      </c>
      <c r="B695" t="str">
        <f>MID(DM!B101,SEARCH(" ",DM!B101,1) + 1,LEN(DM!B101))</f>
        <v>ALESSANDRO</v>
      </c>
      <c r="C695" t="str">
        <f t="shared" si="10"/>
        <v>TICCONI ALESSANDRO</v>
      </c>
    </row>
    <row r="696" spans="1:3" x14ac:dyDescent="0.25">
      <c r="A696" t="str">
        <f>LEFT(DM!B285,FIND(" ",DM!B285,1))</f>
        <v xml:space="preserve">TOMASELLO </v>
      </c>
      <c r="B696" t="str">
        <f>MID(DM!B285,SEARCH(" ",DM!B285,1) + 1,LEN(DM!B285))</f>
        <v>FRANCESCO</v>
      </c>
      <c r="C696" t="str">
        <f t="shared" si="10"/>
        <v>TOMASELLO FRANCESCO</v>
      </c>
    </row>
    <row r="697" spans="1:3" x14ac:dyDescent="0.25">
      <c r="A697" t="str">
        <f>LEFT(DM!B307,FIND(" ",DM!B307,1))</f>
        <v xml:space="preserve">TORRIELLI </v>
      </c>
      <c r="B697" t="str">
        <f>MID(DM!B307,SEARCH(" ",DM!B307,1) + 1,LEN(DM!B307))</f>
        <v>STEFANO</v>
      </c>
      <c r="C697" t="str">
        <f t="shared" si="10"/>
        <v>TORRIELLI STEFANO</v>
      </c>
    </row>
    <row r="698" spans="1:3" x14ac:dyDescent="0.25">
      <c r="A698" t="str">
        <f>LEFT(DM!B52,FIND(" ",DM!B52,1))</f>
        <v xml:space="preserve">TOSI </v>
      </c>
      <c r="B698" t="str">
        <f>MID(DM!B52,SEARCH(" ",DM!B52,1) + 1,LEN(DM!B52))</f>
        <v>BRANDI GIAMMARCO</v>
      </c>
      <c r="C698" t="str">
        <f t="shared" si="10"/>
        <v>TOSI BRANDI GIAMMARCO</v>
      </c>
    </row>
    <row r="699" spans="1:3" x14ac:dyDescent="0.25">
      <c r="A699" t="str">
        <f>LEFT(DM!B12,FIND(" ",DM!B12,1))</f>
        <v xml:space="preserve">TOTI </v>
      </c>
      <c r="B699" t="str">
        <f>MID(DM!B12,SEARCH(" ",DM!B12,1) + 1,LEN(DM!B12))</f>
        <v>GIOVANNI</v>
      </c>
      <c r="C699" t="str">
        <f t="shared" si="10"/>
        <v>TOTI GIOVANNI</v>
      </c>
    </row>
    <row r="700" spans="1:3" x14ac:dyDescent="0.25">
      <c r="A700" t="str">
        <f>LEFT(DM!B718,FIND(" ",DM!B718,1))</f>
        <v xml:space="preserve">TOUSEEF </v>
      </c>
      <c r="B700" t="str">
        <f>MID(DM!B718,SEARCH(" ",DM!B718,1) + 1,LEN(DM!B718))</f>
        <v>MUHAMMED</v>
      </c>
      <c r="C700" t="str">
        <f t="shared" si="10"/>
        <v>TOUSEEF MUHAMMED</v>
      </c>
    </row>
    <row r="701" spans="1:3" x14ac:dyDescent="0.25">
      <c r="A701" t="str">
        <f>LEFT(DM!B293,FIND(" ",DM!B293,1))</f>
        <v xml:space="preserve">TRABANELLI </v>
      </c>
      <c r="B701" t="str">
        <f>MID(DM!B293,SEARCH(" ",DM!B293,1) + 1,LEN(DM!B293))</f>
        <v>LUIGI MORGAN</v>
      </c>
      <c r="C701" t="str">
        <f t="shared" si="10"/>
        <v>TRABANELLI LUIGI MORGAN</v>
      </c>
    </row>
    <row r="702" spans="1:3" x14ac:dyDescent="0.25">
      <c r="A702" t="str">
        <f>LEFT(DM!B747,FIND(" ",DM!B747,1))</f>
        <v xml:space="preserve">TRAINA </v>
      </c>
      <c r="B702" t="str">
        <f>MID(DM!B747,SEARCH(" ",DM!B747,1) + 1,LEN(DM!B747))</f>
        <v>GIOVANNI</v>
      </c>
      <c r="C702" t="str">
        <f t="shared" si="10"/>
        <v>TRAINA GIOVANNI</v>
      </c>
    </row>
    <row r="703" spans="1:3" x14ac:dyDescent="0.25">
      <c r="A703" t="str">
        <f>LEFT(DM!B97,FIND(" ",DM!B97,1))</f>
        <v xml:space="preserve">TRAVAGLIANTE </v>
      </c>
      <c r="B703" t="str">
        <f>MID(DM!B97,SEARCH(" ",DM!B97,1) + 1,LEN(DM!B97))</f>
        <v>VINCENZO</v>
      </c>
      <c r="C703" t="str">
        <f t="shared" si="10"/>
        <v>TRAVAGLIANTE VINCENZO</v>
      </c>
    </row>
    <row r="704" spans="1:3" x14ac:dyDescent="0.25">
      <c r="A704" t="str">
        <f>LEFT(DM!B607,FIND(" ",DM!B607,1))</f>
        <v xml:space="preserve">TRESA </v>
      </c>
      <c r="B704" t="str">
        <f>MID(DM!B607,SEARCH(" ",DM!B607,1) + 1,LEN(DM!B607))</f>
        <v>FEDERICO</v>
      </c>
      <c r="C704" t="str">
        <f t="shared" si="10"/>
        <v>TRESA FEDERICO</v>
      </c>
    </row>
    <row r="705" spans="1:3" x14ac:dyDescent="0.25">
      <c r="A705" t="str">
        <f>LEFT(DM!B65,FIND(" ",DM!B65,1))</f>
        <v xml:space="preserve">TREZZA </v>
      </c>
      <c r="B705" t="str">
        <f>MID(DM!B65,SEARCH(" ",DM!B65,1) + 1,LEN(DM!B65))</f>
        <v>MATTIA</v>
      </c>
      <c r="C705" t="str">
        <f t="shared" si="10"/>
        <v>TREZZA MATTIA</v>
      </c>
    </row>
    <row r="706" spans="1:3" x14ac:dyDescent="0.25">
      <c r="A706" t="str">
        <f>LEFT(DM!B267,FIND(" ",DM!B267,1))</f>
        <v xml:space="preserve">TREZZA </v>
      </c>
      <c r="B706" t="str">
        <f>MID(DM!B267,SEARCH(" ",DM!B267,1) + 1,LEN(DM!B267))</f>
        <v>TOMMASO</v>
      </c>
      <c r="C706" t="str">
        <f t="shared" ref="C706:C769" si="11">A706 &amp; B706</f>
        <v>TREZZA TOMMASO</v>
      </c>
    </row>
    <row r="707" spans="1:3" x14ac:dyDescent="0.25">
      <c r="A707" t="str">
        <f>LEFT(DM!B536,FIND(" ",DM!B536,1))</f>
        <v xml:space="preserve">TRICAMO </v>
      </c>
      <c r="B707" t="str">
        <f>MID(DM!B536,SEARCH(" ",DM!B536,1) + 1,LEN(DM!B536))</f>
        <v>FRANCESCO</v>
      </c>
      <c r="C707" t="str">
        <f t="shared" si="11"/>
        <v>TRICAMO FRANCESCO</v>
      </c>
    </row>
    <row r="708" spans="1:3" x14ac:dyDescent="0.25">
      <c r="A708" t="str">
        <f>LEFT(DM!B259,FIND(" ",DM!B259,1))</f>
        <v xml:space="preserve">TRIFILETTI </v>
      </c>
      <c r="B708" t="str">
        <f>MID(DM!B259,SEARCH(" ",DM!B259,1) + 1,LEN(DM!B259))</f>
        <v>GIOVANNI</v>
      </c>
      <c r="C708" t="str">
        <f t="shared" si="11"/>
        <v>TRIFILETTI GIOVANNI</v>
      </c>
    </row>
    <row r="709" spans="1:3" x14ac:dyDescent="0.25">
      <c r="A709" t="str">
        <f>LEFT(DM!B315,FIND(" ",DM!B315,1))</f>
        <v xml:space="preserve">TRUCCO </v>
      </c>
      <c r="B709" t="str">
        <f>MID(DM!B315,SEARCH(" ",DM!B315,1) + 1,LEN(DM!B315))</f>
        <v>FRANCESCO</v>
      </c>
      <c r="C709" t="str">
        <f t="shared" si="11"/>
        <v>TRUCCO FRANCESCO</v>
      </c>
    </row>
    <row r="710" spans="1:3" x14ac:dyDescent="0.25">
      <c r="A710" t="str">
        <f>LEFT(DM!B638,FIND(" ",DM!B638,1))</f>
        <v xml:space="preserve">TUCCI </v>
      </c>
      <c r="B710" t="str">
        <f>MID(DM!B638,SEARCH(" ",DM!B638,1) + 1,LEN(DM!B638))</f>
        <v>TOMMASO MARIA</v>
      </c>
      <c r="C710" t="str">
        <f t="shared" si="11"/>
        <v>TUCCI TOMMASO MARIA</v>
      </c>
    </row>
    <row r="711" spans="1:3" x14ac:dyDescent="0.25">
      <c r="A711" t="str">
        <f>LEFT(DM!B649,FIND(" ",DM!B649,1))</f>
        <v xml:space="preserve">TUDORAME </v>
      </c>
      <c r="B711" t="str">
        <f>MID(DM!B649,SEARCH(" ",DM!B649,1) + 1,LEN(DM!B649))</f>
        <v>CRISTIANO</v>
      </c>
      <c r="C711" t="str">
        <f t="shared" si="11"/>
        <v>TUDORAME CRISTIANO</v>
      </c>
    </row>
    <row r="712" spans="1:3" x14ac:dyDescent="0.25">
      <c r="A712" t="str">
        <f>LEFT(DM!B256,FIND(" ",DM!B256,1))</f>
        <v xml:space="preserve">TUMELLO </v>
      </c>
      <c r="B712" t="str">
        <f>MID(DM!B256,SEARCH(" ",DM!B256,1) + 1,LEN(DM!B256))</f>
        <v>SALVATORE</v>
      </c>
      <c r="C712" t="str">
        <f t="shared" si="11"/>
        <v>TUMELLO SALVATORE</v>
      </c>
    </row>
    <row r="713" spans="1:3" x14ac:dyDescent="0.25">
      <c r="A713" t="str">
        <f>LEFT(DM!B645,FIND(" ",DM!B645,1))</f>
        <v xml:space="preserve">TUSCANO </v>
      </c>
      <c r="B713" t="str">
        <f>MID(DM!B645,SEARCH(" ",DM!B645,1) + 1,LEN(DM!B645))</f>
        <v>FEDERICO</v>
      </c>
      <c r="C713" t="str">
        <f t="shared" si="11"/>
        <v>TUSCANO FEDERICO</v>
      </c>
    </row>
    <row r="714" spans="1:3" x14ac:dyDescent="0.25">
      <c r="A714" t="str">
        <f>LEFT(DM!B471,FIND(" ",DM!B471,1))</f>
        <v xml:space="preserve">UDDIN </v>
      </c>
      <c r="B714" t="str">
        <f>MID(DM!B471,SEARCH(" ",DM!B471,1) + 1,LEN(DM!B471))</f>
        <v>JAMAL</v>
      </c>
      <c r="C714" t="str">
        <f t="shared" si="11"/>
        <v>UDDIN JAMAL</v>
      </c>
    </row>
    <row r="715" spans="1:3" x14ac:dyDescent="0.25">
      <c r="A715" t="str">
        <f>LEFT(DM!B502,FIND(" ",DM!B502,1))</f>
        <v xml:space="preserve">UDDIN </v>
      </c>
      <c r="B715" t="str">
        <f>MID(DM!B502,SEARCH(" ",DM!B502,1) + 1,LEN(DM!B502))</f>
        <v>JAMAL</v>
      </c>
      <c r="C715" t="str">
        <f t="shared" si="11"/>
        <v>UDDIN JAMAL</v>
      </c>
    </row>
    <row r="716" spans="1:3" x14ac:dyDescent="0.25">
      <c r="A716" t="str">
        <f>LEFT(DM!B609,FIND(" ",DM!B609,1))</f>
        <v xml:space="preserve">UDDIN </v>
      </c>
      <c r="B716" t="str">
        <f>MID(DM!B609,SEARCH(" ",DM!B609,1) + 1,LEN(DM!B609))</f>
        <v>MISBAH</v>
      </c>
      <c r="C716" t="str">
        <f t="shared" si="11"/>
        <v>UDDIN MISBAH</v>
      </c>
    </row>
    <row r="717" spans="1:3" x14ac:dyDescent="0.25">
      <c r="A717" t="str">
        <f>LEFT(DM!B188,FIND(" ",DM!B188,1))</f>
        <v xml:space="preserve">USELLI </v>
      </c>
      <c r="B717" t="str">
        <f>MID(DM!B188,SEARCH(" ",DM!B188,1) + 1,LEN(DM!B188))</f>
        <v>AGOSTINO</v>
      </c>
      <c r="C717" t="str">
        <f t="shared" si="11"/>
        <v>USELLI AGOSTINO</v>
      </c>
    </row>
    <row r="718" spans="1:3" x14ac:dyDescent="0.25">
      <c r="A718" t="str">
        <f>LEFT(DM!B390,FIND(" ",DM!B390,1))</f>
        <v xml:space="preserve">VALENTINO </v>
      </c>
      <c r="B718" t="str">
        <f>MID(DM!B390,SEARCH(" ",DM!B390,1) + 1,LEN(DM!B390))</f>
        <v>GABRIELE</v>
      </c>
      <c r="C718" t="str">
        <f t="shared" si="11"/>
        <v>VALENTINO GABRIELE</v>
      </c>
    </row>
    <row r="719" spans="1:3" x14ac:dyDescent="0.25">
      <c r="A719" t="str">
        <f>LEFT(DM!B162,FIND(" ",DM!B162,1))</f>
        <v xml:space="preserve">VALENTINO </v>
      </c>
      <c r="B719" t="str">
        <f>MID(DM!B162,SEARCH(" ",DM!B162,1) + 1,LEN(DM!B162))</f>
        <v>MARCO</v>
      </c>
      <c r="C719" t="str">
        <f t="shared" si="11"/>
        <v>VALENTINO MARCO</v>
      </c>
    </row>
    <row r="720" spans="1:3" x14ac:dyDescent="0.25">
      <c r="A720" t="str">
        <f>LEFT(DM!B68,FIND(" ",DM!B68,1))</f>
        <v xml:space="preserve">VALLONE </v>
      </c>
      <c r="B720" t="str">
        <f>MID(DM!B68,SEARCH(" ",DM!B68,1) + 1,LEN(DM!B68))</f>
        <v>FRANCESCO</v>
      </c>
      <c r="C720" t="str">
        <f t="shared" si="11"/>
        <v>VALLONE FRANCESCO</v>
      </c>
    </row>
    <row r="721" spans="1:3" x14ac:dyDescent="0.25">
      <c r="A721" t="str">
        <f>LEFT(DM!B446,FIND(" ",DM!B446,1))</f>
        <v xml:space="preserve">VALVO </v>
      </c>
      <c r="B721" t="str">
        <f>MID(DM!B446,SEARCH(" ",DM!B446,1) + 1,LEN(DM!B446))</f>
        <v>SEBASTIANO</v>
      </c>
      <c r="C721" t="str">
        <f t="shared" si="11"/>
        <v>VALVO SEBASTIANO</v>
      </c>
    </row>
    <row r="722" spans="1:3" x14ac:dyDescent="0.25">
      <c r="A722" t="str">
        <f>LEFT(DM!B580,FIND(" ",DM!B580,1))</f>
        <v xml:space="preserve">VALZAN </v>
      </c>
      <c r="B722" t="str">
        <f>MID(DM!B580,SEARCH(" ",DM!B580,1) + 1,LEN(DM!B580))</f>
        <v>GIANCARLO</v>
      </c>
      <c r="C722" t="str">
        <f t="shared" si="11"/>
        <v>VALZAN GIANCARLO</v>
      </c>
    </row>
    <row r="723" spans="1:3" x14ac:dyDescent="0.25">
      <c r="A723" t="str">
        <f>LEFT(DM!B616,FIND(" ",DM!B616,1))</f>
        <v xml:space="preserve">VANINETTI </v>
      </c>
      <c r="B723" t="str">
        <f>MID(DM!B616,SEARCH(" ",DM!B616,1) + 1,LEN(DM!B616))</f>
        <v>ALEX</v>
      </c>
      <c r="C723" t="str">
        <f t="shared" si="11"/>
        <v>VANINETTI ALEX</v>
      </c>
    </row>
    <row r="724" spans="1:3" x14ac:dyDescent="0.25">
      <c r="A724" t="str">
        <f>LEFT(DM!B414,FIND(" ",DM!B414,1))</f>
        <v xml:space="preserve">VANINETTI </v>
      </c>
      <c r="B724" t="str">
        <f>MID(DM!B414,SEARCH(" ",DM!B414,1) + 1,LEN(DM!B414))</f>
        <v>CHRISTIAN</v>
      </c>
      <c r="C724" t="str">
        <f t="shared" si="11"/>
        <v>VANINETTI CHRISTIAN</v>
      </c>
    </row>
    <row r="725" spans="1:3" x14ac:dyDescent="0.25">
      <c r="A725" t="str">
        <f>LEFT(DM!B496,FIND(" ",DM!B496,1))</f>
        <v xml:space="preserve">VARATHARAJN </v>
      </c>
      <c r="B725" t="str">
        <f>MID(DM!B496,SEARCH(" ",DM!B496,1) + 1,LEN(DM!B496))</f>
        <v>ANANTARAM</v>
      </c>
      <c r="C725" t="str">
        <f t="shared" si="11"/>
        <v>VARATHARAJN ANANTARAM</v>
      </c>
    </row>
    <row r="726" spans="1:3" x14ac:dyDescent="0.25">
      <c r="A726" t="str">
        <f>LEFT(DM!B669,FIND(" ",DM!B669,1))</f>
        <v xml:space="preserve">VASQUEZ </v>
      </c>
      <c r="B726" t="str">
        <f>MID(DM!B669,SEARCH(" ",DM!B669,1) + 1,LEN(DM!B669))</f>
        <v>ERICK</v>
      </c>
      <c r="C726" t="str">
        <f t="shared" si="11"/>
        <v>VASQUEZ ERICK</v>
      </c>
    </row>
    <row r="727" spans="1:3" x14ac:dyDescent="0.25">
      <c r="A727" t="str">
        <f>LEFT(DM!B371,FIND(" ",DM!B371,1))</f>
        <v xml:space="preserve">VASUDEV </v>
      </c>
      <c r="B727" t="str">
        <f>MID(DM!B371,SEARCH(" ",DM!B371,1) + 1,LEN(DM!B371))</f>
        <v>SANCHIT</v>
      </c>
      <c r="C727" t="str">
        <f t="shared" si="11"/>
        <v>VASUDEV SANCHIT</v>
      </c>
    </row>
    <row r="728" spans="1:3" x14ac:dyDescent="0.25">
      <c r="A728" t="str">
        <f>LEFT(DM!B745,FIND(" ",DM!B745,1))</f>
        <v xml:space="preserve">VEDAGIRI </v>
      </c>
      <c r="B728" t="str">
        <f>MID(DM!B745,SEARCH(" ",DM!B745,1) + 1,LEN(DM!B745))</f>
        <v>JAYAKUMAR</v>
      </c>
      <c r="C728" t="str">
        <f t="shared" si="11"/>
        <v>VEDAGIRI JAYAKUMAR</v>
      </c>
    </row>
    <row r="729" spans="1:3" x14ac:dyDescent="0.25">
      <c r="A729" t="str">
        <f>LEFT(DM!B217,FIND(" ",DM!B217,1))</f>
        <v xml:space="preserve">VELARDO </v>
      </c>
      <c r="B729" t="str">
        <f>MID(DM!B217,SEARCH(" ",DM!B217,1) + 1,LEN(DM!B217))</f>
        <v>MAURO</v>
      </c>
      <c r="C729" t="str">
        <f t="shared" si="11"/>
        <v>VELARDO MAURO</v>
      </c>
    </row>
    <row r="730" spans="1:3" x14ac:dyDescent="0.25">
      <c r="A730" t="str">
        <f>LEFT(DM!B534,FIND(" ",DM!B534,1))</f>
        <v xml:space="preserve">VENTURELLI </v>
      </c>
      <c r="B730" t="str">
        <f>MID(DM!B534,SEARCH(" ",DM!B534,1) + 1,LEN(DM!B534))</f>
        <v>TOMMASO</v>
      </c>
      <c r="C730" t="str">
        <f t="shared" si="11"/>
        <v>VENTURELLI TOMMASO</v>
      </c>
    </row>
    <row r="731" spans="1:3" x14ac:dyDescent="0.25">
      <c r="A731" t="str">
        <f>LEFT(DM!B720,FIND(" ",DM!B720,1))</f>
        <v xml:space="preserve">VERGARA </v>
      </c>
      <c r="B731" t="str">
        <f>MID(DM!B720,SEARCH(" ",DM!B720,1) + 1,LEN(DM!B720))</f>
        <v>GIOVANNI</v>
      </c>
      <c r="C731" t="str">
        <f t="shared" si="11"/>
        <v>VERGARA GIOVANNI</v>
      </c>
    </row>
    <row r="732" spans="1:3" x14ac:dyDescent="0.25">
      <c r="A732" t="str">
        <f>LEFT(DM!B597,FIND(" ",DM!B597,1))</f>
        <v xml:space="preserve">VERONESE </v>
      </c>
      <c r="B732" t="str">
        <f>MID(DM!B597,SEARCH(" ",DM!B597,1) + 1,LEN(DM!B597))</f>
        <v>DAVIDE</v>
      </c>
      <c r="C732" t="str">
        <f t="shared" si="11"/>
        <v>VERONESE DAVIDE</v>
      </c>
    </row>
    <row r="733" spans="1:3" x14ac:dyDescent="0.25">
      <c r="A733" t="str">
        <f>LEFT(DM!B18,FIND(" ",DM!B18,1))</f>
        <v xml:space="preserve">VERTUA </v>
      </c>
      <c r="B733" t="str">
        <f>MID(DM!B18,SEARCH(" ",DM!B18,1) + 1,LEN(DM!B18))</f>
        <v>ALESSANDRO</v>
      </c>
      <c r="C733" t="str">
        <f t="shared" si="11"/>
        <v>VERTUA ALESSANDRO</v>
      </c>
    </row>
    <row r="734" spans="1:3" x14ac:dyDescent="0.25">
      <c r="A734" t="str">
        <f>LEFT(DM!B766,FIND(" ",DM!B766,1))</f>
        <v xml:space="preserve">VERTUA </v>
      </c>
      <c r="B734" t="str">
        <f>MID(DM!B766,SEARCH(" ",DM!B766,1) + 1,LEN(DM!B766))</f>
        <v>DOMENICO</v>
      </c>
      <c r="C734" t="str">
        <f t="shared" si="11"/>
        <v>VERTUA DOMENICO</v>
      </c>
    </row>
    <row r="735" spans="1:3" x14ac:dyDescent="0.25">
      <c r="A735" t="str">
        <f>LEFT(DM!B770,FIND(" ",DM!B770,1))</f>
        <v xml:space="preserve">VERTUA </v>
      </c>
      <c r="B735" t="str">
        <f>MID(DM!B770,SEARCH(" ",DM!B770,1) + 1,LEN(DM!B770))</f>
        <v>GIOVANNI</v>
      </c>
      <c r="C735" t="str">
        <f t="shared" si="11"/>
        <v>VERTUA GIOVANNI</v>
      </c>
    </row>
    <row r="736" spans="1:3" x14ac:dyDescent="0.25">
      <c r="A736" t="str">
        <f>LEFT(DM!B70,FIND(" ",DM!B70,1))</f>
        <v xml:space="preserve">VERTUA </v>
      </c>
      <c r="B736" t="str">
        <f>MID(DM!B70,SEARCH(" ",DM!B70,1) + 1,LEN(DM!B70))</f>
        <v>NICOLA</v>
      </c>
      <c r="C736" t="str">
        <f t="shared" si="11"/>
        <v>VERTUA NICOLA</v>
      </c>
    </row>
    <row r="737" spans="1:3" x14ac:dyDescent="0.25">
      <c r="A737" t="str">
        <f>LEFT(DM!B620,FIND(" ",DM!B620,1))</f>
        <v xml:space="preserve">VERVOORT </v>
      </c>
      <c r="B737" t="str">
        <f>MID(DM!B620,SEARCH(" ",DM!B620,1) + 1,LEN(DM!B620))</f>
        <v>JOHAN HENRI</v>
      </c>
      <c r="C737" t="str">
        <f t="shared" si="11"/>
        <v>VERVOORT JOHAN HENRI</v>
      </c>
    </row>
    <row r="738" spans="1:3" x14ac:dyDescent="0.25">
      <c r="A738" t="str">
        <f>LEFT(DM!B201,FIND(" ",DM!B201,1))</f>
        <v xml:space="preserve">VEZZONI </v>
      </c>
      <c r="B738" t="str">
        <f>MID(DM!B201,SEARCH(" ",DM!B201,1) + 1,LEN(DM!B201))</f>
        <v>FEDERICO</v>
      </c>
      <c r="C738" t="str">
        <f t="shared" si="11"/>
        <v>VEZZONI FEDERICO</v>
      </c>
    </row>
    <row r="739" spans="1:3" x14ac:dyDescent="0.25">
      <c r="A739" t="str">
        <f>LEFT(DM!B758,FIND(" ",DM!B758,1))</f>
        <v xml:space="preserve">VINET </v>
      </c>
      <c r="B739" t="str">
        <f>MID(DM!B758,SEARCH(" ",DM!B758,1) + 1,LEN(DM!B758))</f>
        <v>JONATHAN</v>
      </c>
      <c r="C739" t="str">
        <f t="shared" si="11"/>
        <v>VINET JONATHAN</v>
      </c>
    </row>
    <row r="740" spans="1:3" x14ac:dyDescent="0.25">
      <c r="A740" t="str">
        <f>LEFT(DM!B325,FIND(" ",DM!B325,1))</f>
        <v xml:space="preserve">VIOLA </v>
      </c>
      <c r="B740" t="str">
        <f>MID(DM!B325,SEARCH(" ",DM!B325,1) + 1,LEN(DM!B325))</f>
        <v>PAOLO</v>
      </c>
      <c r="C740" t="str">
        <f t="shared" si="11"/>
        <v>VIOLA PAOLO</v>
      </c>
    </row>
    <row r="741" spans="1:3" x14ac:dyDescent="0.25">
      <c r="A741" t="str">
        <f>LEFT(DM!B242,FIND(" ",DM!B242,1))</f>
        <v xml:space="preserve">VISILLI </v>
      </c>
      <c r="B741" t="str">
        <f>MID(DM!B242,SEARCH(" ",DM!B242,1) + 1,LEN(DM!B242))</f>
        <v>ORAZIO</v>
      </c>
      <c r="C741" t="str">
        <f t="shared" si="11"/>
        <v>VISILLI ORAZIO</v>
      </c>
    </row>
    <row r="742" spans="1:3" x14ac:dyDescent="0.25">
      <c r="A742" t="str">
        <f>LEFT(DM!B211,FIND(" ",DM!B211,1))</f>
        <v xml:space="preserve">VITALBA </v>
      </c>
      <c r="B742" t="str">
        <f>MID(DM!B211,SEARCH(" ",DM!B211,1) + 1,LEN(DM!B211))</f>
        <v>MATTIA</v>
      </c>
      <c r="C742" t="str">
        <f t="shared" si="11"/>
        <v>VITALBA MATTIA</v>
      </c>
    </row>
    <row r="743" spans="1:3" x14ac:dyDescent="0.25">
      <c r="A743" t="str">
        <f>LEFT(DM!B250,FIND(" ",DM!B250,1))</f>
        <v xml:space="preserve">VITALE </v>
      </c>
      <c r="B743" t="str">
        <f>MID(DM!B250,SEARCH(" ",DM!B250,1) + 1,LEN(DM!B250))</f>
        <v>GIUSEPPE ALI ANAS</v>
      </c>
      <c r="C743" t="str">
        <f t="shared" si="11"/>
        <v>VITALE GIUSEPPE ALI ANAS</v>
      </c>
    </row>
    <row r="744" spans="1:3" x14ac:dyDescent="0.25">
      <c r="A744" t="str">
        <f>LEFT(DM!B775,FIND(" ",DM!B775,1))</f>
        <v xml:space="preserve">VLEUGELS </v>
      </c>
      <c r="B744" t="str">
        <f>MID(DM!B775,SEARCH(" ",DM!B775,1) + 1,LEN(DM!B775))</f>
        <v>HENDRICUS MARIA CATHARINA</v>
      </c>
      <c r="C744" t="str">
        <f t="shared" si="11"/>
        <v>VLEUGELS HENDRICUS MARIA CATHARINA</v>
      </c>
    </row>
    <row r="745" spans="1:3" x14ac:dyDescent="0.25">
      <c r="A745" t="str">
        <f>LEFT(DM!B777,FIND(" ",DM!B777,1))</f>
        <v xml:space="preserve">VOLPI </v>
      </c>
      <c r="B745" t="str">
        <f>MID(DM!B777,SEARCH(" ",DM!B777,1) + 1,LEN(DM!B777))</f>
        <v>FERDINANDO</v>
      </c>
      <c r="C745" t="str">
        <f t="shared" si="11"/>
        <v>VOLPI FERDINANDO</v>
      </c>
    </row>
    <row r="746" spans="1:3" x14ac:dyDescent="0.25">
      <c r="A746" t="str">
        <f>LEFT(DM!B48,FIND(" ",DM!B48,1))</f>
        <v xml:space="preserve">VOLPI </v>
      </c>
      <c r="B746" t="str">
        <f>MID(DM!B48,SEARCH(" ",DM!B48,1) + 1,LEN(DM!B48))</f>
        <v>NICOLO'</v>
      </c>
      <c r="C746" t="str">
        <f t="shared" si="11"/>
        <v>VOLPI NICOLO'</v>
      </c>
    </row>
    <row r="747" spans="1:3" x14ac:dyDescent="0.25">
      <c r="A747" t="str">
        <f>LEFT(DM!B506,FIND(" ",DM!B506,1))</f>
        <v xml:space="preserve">WALDNER </v>
      </c>
      <c r="B747" t="str">
        <f>MID(DM!B506,SEARCH(" ",DM!B506,1) + 1,LEN(DM!B506))</f>
        <v>LEONHARD</v>
      </c>
      <c r="C747" t="str">
        <f t="shared" si="11"/>
        <v>WALDNER LEONHARD</v>
      </c>
    </row>
    <row r="748" spans="1:3" x14ac:dyDescent="0.25">
      <c r="A748" t="str">
        <f>LEFT(DM!B698,FIND(" ",DM!B698,1))</f>
        <v xml:space="preserve">WARNAKULASURIYA </v>
      </c>
      <c r="B748" t="str">
        <f>MID(DM!B698,SEARCH(" ",DM!B698,1) + 1,LEN(DM!B698))</f>
        <v>MAHALE KAMGE FERNANDO SAHAN PRIYA PURNA</v>
      </c>
      <c r="C748" t="str">
        <f t="shared" si="11"/>
        <v>WARNAKULASURIYA MAHALE KAMGE FERNANDO SAHAN PRIYA PURNA</v>
      </c>
    </row>
    <row r="749" spans="1:3" x14ac:dyDescent="0.25">
      <c r="A749" t="str">
        <f>LEFT(DM!B115,FIND(" ",DM!B115,1))</f>
        <v xml:space="preserve">WENG </v>
      </c>
      <c r="B749" t="str">
        <f>MID(DM!B115,SEARCH(" ",DM!B115,1) + 1,LEN(DM!B115))</f>
        <v>FRANCESCO</v>
      </c>
      <c r="C749" t="str">
        <f t="shared" si="11"/>
        <v>WENG FRANCESCO</v>
      </c>
    </row>
    <row r="750" spans="1:3" x14ac:dyDescent="0.25">
      <c r="A750" t="str">
        <f>LEFT(DM!B288,FIND(" ",DM!B288,1))</f>
        <v xml:space="preserve">WOJTOWICZ </v>
      </c>
      <c r="B750" t="str">
        <f>MID(DM!B288,SEARCH(" ",DM!B288,1) + 1,LEN(DM!B288))</f>
        <v>MARCIN KRZYSZTOF</v>
      </c>
      <c r="C750" t="str">
        <f t="shared" si="11"/>
        <v>WOJTOWICZ MARCIN KRZYSZTOF</v>
      </c>
    </row>
    <row r="751" spans="1:3" x14ac:dyDescent="0.25">
      <c r="A751" t="str">
        <f>LEFT(DM!B83,FIND(" ",DM!B83,1))</f>
        <v xml:space="preserve">WOJTOWICZ </v>
      </c>
      <c r="B751" t="str">
        <f>MID(DM!B83,SEARCH(" ",DM!B83,1) + 1,LEN(DM!B83))</f>
        <v>PIOTR DAWID</v>
      </c>
      <c r="C751" t="str">
        <f t="shared" si="11"/>
        <v>WOJTOWICZ PIOTR DAWID</v>
      </c>
    </row>
    <row r="752" spans="1:3" x14ac:dyDescent="0.25">
      <c r="A752" t="str">
        <f>LEFT(DM!B354,FIND(" ",DM!B354,1))</f>
        <v xml:space="preserve">XU </v>
      </c>
      <c r="B752" t="str">
        <f>MID(DM!B354,SEARCH(" ",DM!B354,1) + 1,LEN(DM!B354))</f>
        <v>YUN JIN</v>
      </c>
      <c r="C752" t="str">
        <f t="shared" si="11"/>
        <v>XU YUN JIN</v>
      </c>
    </row>
    <row r="753" spans="1:3" x14ac:dyDescent="0.25">
      <c r="A753" t="str">
        <f>LEFT(DM!B673,FIND(" ",DM!B673,1))</f>
        <v xml:space="preserve">XU </v>
      </c>
      <c r="B753" t="str">
        <f>MID(DM!B673,SEARCH(" ",DM!B673,1) + 1,LEN(DM!B673))</f>
        <v>YUN JIN</v>
      </c>
      <c r="C753" t="str">
        <f t="shared" si="11"/>
        <v>XU YUN JIN</v>
      </c>
    </row>
    <row r="754" spans="1:3" x14ac:dyDescent="0.25">
      <c r="A754" t="str">
        <f>LEFT(DM!B395,FIND(" ",DM!B395,1))</f>
        <v xml:space="preserve">YANG </v>
      </c>
      <c r="B754" t="str">
        <f>MID(DM!B395,SEARCH(" ",DM!B395,1) + 1,LEN(DM!B395))</f>
        <v>DAVIDE</v>
      </c>
      <c r="C754" t="str">
        <f t="shared" si="11"/>
        <v>YANG DAVIDE</v>
      </c>
    </row>
    <row r="755" spans="1:3" x14ac:dyDescent="0.25">
      <c r="A755" t="str">
        <f>LEFT(DM!B107,FIND(" ",DM!B107,1))</f>
        <v xml:space="preserve">YE </v>
      </c>
      <c r="B755" t="str">
        <f>MID(DM!B107,SEARCH(" ",DM!B107,1) + 1,LEN(DM!B107))</f>
        <v>FU</v>
      </c>
      <c r="C755" t="str">
        <f t="shared" si="11"/>
        <v>YE FU</v>
      </c>
    </row>
    <row r="756" spans="1:3" x14ac:dyDescent="0.25">
      <c r="A756" t="str">
        <f>LEFT(DM!B495,FIND(" ",DM!B495,1))</f>
        <v xml:space="preserve">YE </v>
      </c>
      <c r="B756" t="str">
        <f>MID(DM!B495,SEARCH(" ",DM!B495,1) + 1,LEN(DM!B495))</f>
        <v>RUI</v>
      </c>
      <c r="C756" t="str">
        <f t="shared" si="11"/>
        <v>YE RUI</v>
      </c>
    </row>
    <row r="757" spans="1:3" x14ac:dyDescent="0.25">
      <c r="A757" t="str">
        <f>LEFT(DM!B739,FIND(" ",DM!B739,1))</f>
        <v xml:space="preserve">YOUSAF </v>
      </c>
      <c r="B757" t="str">
        <f>MID(DM!B739,SEARCH(" ",DM!B739,1) + 1,LEN(DM!B739))</f>
        <v>MOHAMMAD</v>
      </c>
      <c r="C757" t="str">
        <f t="shared" si="11"/>
        <v>YOUSAF MOHAMMAD</v>
      </c>
    </row>
    <row r="758" spans="1:3" x14ac:dyDescent="0.25">
      <c r="A758" t="str">
        <f>LEFT(DM!B134,FIND(" ",DM!B134,1))</f>
        <v xml:space="preserve">ZANCHIN </v>
      </c>
      <c r="B758" t="str">
        <f>MID(DM!B134,SEARCH(" ",DM!B134,1) + 1,LEN(DM!B134))</f>
        <v>LUCA</v>
      </c>
      <c r="C758" t="str">
        <f t="shared" si="11"/>
        <v>ZANCHIN LUCA</v>
      </c>
    </row>
    <row r="759" spans="1:3" x14ac:dyDescent="0.25">
      <c r="A759" t="str">
        <f>LEFT(DM!B144,FIND(" ",DM!B144,1))</f>
        <v xml:space="preserve">ZANDONÀ </v>
      </c>
      <c r="B759" t="str">
        <f>MID(DM!B144,SEARCH(" ",DM!B144,1) + 1,LEN(DM!B144))</f>
        <v>IVAN</v>
      </c>
      <c r="C759" t="str">
        <f t="shared" si="11"/>
        <v>ZANDONÀ IVAN</v>
      </c>
    </row>
    <row r="760" spans="1:3" x14ac:dyDescent="0.25">
      <c r="A760" t="str">
        <f>LEFT(DM!B464,FIND(" ",DM!B464,1))</f>
        <v xml:space="preserve">ZANI </v>
      </c>
      <c r="B760" t="str">
        <f>MID(DM!B464,SEARCH(" ",DM!B464,1) + 1,LEN(DM!B464))</f>
        <v>MARCO</v>
      </c>
      <c r="C760" t="str">
        <f t="shared" si="11"/>
        <v>ZANI MARCO</v>
      </c>
    </row>
    <row r="761" spans="1:3" x14ac:dyDescent="0.25">
      <c r="A761" t="str">
        <f>LEFT(DM!B447,FIND(" ",DM!B447,1))</f>
        <v xml:space="preserve">ZANINI </v>
      </c>
      <c r="B761" t="str">
        <f>MID(DM!B447,SEARCH(" ",DM!B447,1) + 1,LEN(DM!B447))</f>
        <v>LORENZO</v>
      </c>
      <c r="C761" t="str">
        <f t="shared" si="11"/>
        <v>ZANINI LORENZO</v>
      </c>
    </row>
    <row r="762" spans="1:3" x14ac:dyDescent="0.25">
      <c r="A762" t="str">
        <f>LEFT(DM!B263,FIND(" ",DM!B263,1))</f>
        <v xml:space="preserve">ZANON </v>
      </c>
      <c r="B762" t="str">
        <f>MID(DM!B263,SEARCH(" ",DM!B263,1) + 1,LEN(DM!B263))</f>
        <v>KRISS ANDREA</v>
      </c>
      <c r="C762" t="str">
        <f t="shared" si="11"/>
        <v>ZANON KRISS ANDREA</v>
      </c>
    </row>
    <row r="763" spans="1:3" x14ac:dyDescent="0.25">
      <c r="A763" t="str">
        <f>LEFT(DM!B635,FIND(" ",DM!B635,1))</f>
        <v xml:space="preserve">ZAPPELLA </v>
      </c>
      <c r="B763" t="str">
        <f>MID(DM!B635,SEARCH(" ",DM!B635,1) + 1,LEN(DM!B635))</f>
        <v>FILIPPO</v>
      </c>
      <c r="C763" t="str">
        <f t="shared" si="11"/>
        <v>ZAPPELLA FILIPPO</v>
      </c>
    </row>
    <row r="764" spans="1:3" x14ac:dyDescent="0.25">
      <c r="A764" t="str">
        <f>LEFT(DM!B529,FIND(" ",DM!B529,1))</f>
        <v xml:space="preserve">ZATTARIN </v>
      </c>
      <c r="B764" t="str">
        <f>MID(DM!B529,SEARCH(" ",DM!B529,1) + 1,LEN(DM!B529))</f>
        <v>MATTIA</v>
      </c>
      <c r="C764" t="str">
        <f t="shared" si="11"/>
        <v>ZATTARIN MATTIA</v>
      </c>
    </row>
    <row r="765" spans="1:3" x14ac:dyDescent="0.25">
      <c r="A765" t="str">
        <f>LEFT(DM!B687,FIND(" ",DM!B687,1))</f>
        <v xml:space="preserve">ZEDDIES </v>
      </c>
      <c r="B765" t="str">
        <f>MID(DM!B687,SEARCH(" ",DM!B687,1) + 1,LEN(DM!B687))</f>
        <v>LEON PAULO</v>
      </c>
      <c r="C765" t="str">
        <f t="shared" si="11"/>
        <v>ZEDDIES LEON PAULO</v>
      </c>
    </row>
    <row r="766" spans="1:3" x14ac:dyDescent="0.25">
      <c r="A766" t="str">
        <f>LEFT(DM!B599,FIND(" ",DM!B599,1))</f>
        <v xml:space="preserve">ZHAN </v>
      </c>
      <c r="B766" t="str">
        <f>MID(DM!B599,SEARCH(" ",DM!B599,1) + 1,LEN(DM!B599))</f>
        <v>ZHIXUANG</v>
      </c>
      <c r="C766" t="str">
        <f t="shared" si="11"/>
        <v>ZHAN ZHIXUANG</v>
      </c>
    </row>
    <row r="767" spans="1:3" x14ac:dyDescent="0.25">
      <c r="A767" t="str">
        <f>LEFT(DM!B23,FIND(" ",DM!B23,1))</f>
        <v xml:space="preserve">ZHOU </v>
      </c>
      <c r="B767" t="str">
        <f>MID(DM!B23,SEARCH(" ",DM!B23,1) + 1,LEN(DM!B23))</f>
        <v>LUCA</v>
      </c>
      <c r="C767" t="str">
        <f t="shared" si="11"/>
        <v>ZHOU LUCA</v>
      </c>
    </row>
    <row r="768" spans="1:3" x14ac:dyDescent="0.25">
      <c r="A768" t="str">
        <f>LEFT(DM!B24,FIND(" ",DM!B24,1))</f>
        <v xml:space="preserve">ZHOU </v>
      </c>
      <c r="B768" t="str">
        <f>MID(DM!B24,SEARCH(" ",DM!B24,1) + 1,LEN(DM!B24))</f>
        <v>TONNI</v>
      </c>
      <c r="C768" t="str">
        <f t="shared" si="11"/>
        <v>ZHOU TONNI</v>
      </c>
    </row>
    <row r="769" spans="1:3" x14ac:dyDescent="0.25">
      <c r="A769" t="str">
        <f>LEFT(DM!B516,FIND(" ",DM!B516,1))</f>
        <v xml:space="preserve">ZIMBARO </v>
      </c>
      <c r="B769" t="str">
        <f>MID(DM!B516,SEARCH(" ",DM!B516,1) + 1,LEN(DM!B516))</f>
        <v>FRANCESCO</v>
      </c>
      <c r="C769" t="str">
        <f t="shared" si="11"/>
        <v>ZIMBARO FRANCESCO</v>
      </c>
    </row>
    <row r="770" spans="1:3" x14ac:dyDescent="0.25">
      <c r="A770" t="str">
        <f>LEFT(DM!B697,FIND(" ",DM!B697,1))</f>
        <v xml:space="preserve">ZIMBARO </v>
      </c>
      <c r="B770" t="str">
        <f>MID(DM!B697,SEARCH(" ",DM!B697,1) + 1,LEN(DM!B697))</f>
        <v>FRANCESCO</v>
      </c>
      <c r="C770" t="str">
        <f t="shared" ref="C770:C775" si="12">A770 &amp; B770</f>
        <v>ZIMBARO FRANCESCO</v>
      </c>
    </row>
    <row r="771" spans="1:3" x14ac:dyDescent="0.25">
      <c r="A771" t="str">
        <f>LEFT(DM!B636,FIND(" ",DM!B636,1))</f>
        <v xml:space="preserve">ZINGALE </v>
      </c>
      <c r="B771" t="str">
        <f>MID(DM!B636,SEARCH(" ",DM!B636,1) + 1,LEN(DM!B636))</f>
        <v>LORENZO</v>
      </c>
      <c r="C771" t="str">
        <f t="shared" si="12"/>
        <v>ZINGALE LORENZO</v>
      </c>
    </row>
    <row r="772" spans="1:3" x14ac:dyDescent="0.25">
      <c r="A772" t="str">
        <f>LEFT(DM!B466,FIND(" ",DM!B466,1))</f>
        <v xml:space="preserve">ZIRILLI </v>
      </c>
      <c r="B772" t="str">
        <f>MID(DM!B466,SEARCH(" ",DM!B466,1) + 1,LEN(DM!B466))</f>
        <v>GIOVANNI FRANCESCO</v>
      </c>
      <c r="C772" t="str">
        <f t="shared" si="12"/>
        <v>ZIRILLI GIOVANNI FRANCESCO</v>
      </c>
    </row>
    <row r="773" spans="1:3" x14ac:dyDescent="0.25">
      <c r="A773" t="str">
        <f>LEFT(DM!B353,FIND(" ",DM!B353,1))</f>
        <v xml:space="preserve">ZOEGGELER </v>
      </c>
      <c r="B773" t="str">
        <f>MID(DM!B353,SEARCH(" ",DM!B353,1) + 1,LEN(DM!B353))</f>
        <v>JONAS</v>
      </c>
      <c r="C773" t="str">
        <f t="shared" si="12"/>
        <v>ZOEGGELER JONAS</v>
      </c>
    </row>
    <row r="774" spans="1:3" x14ac:dyDescent="0.25">
      <c r="A774" t="str">
        <f>LEFT(DM!B486,FIND(" ",DM!B486,1))</f>
        <v xml:space="preserve">ZONATO </v>
      </c>
      <c r="B774" t="str">
        <f>MID(DM!B486,SEARCH(" ",DM!B486,1) + 1,LEN(DM!B486))</f>
        <v>PAOLO</v>
      </c>
      <c r="C774" t="str">
        <f t="shared" si="12"/>
        <v>ZONATO PAOLO</v>
      </c>
    </row>
    <row r="775" spans="1:3" x14ac:dyDescent="0.25">
      <c r="A775" t="str">
        <f>LEFT(DM!B576,FIND(" ",DM!B576,1))</f>
        <v xml:space="preserve">ZUNINO </v>
      </c>
      <c r="B775" t="str">
        <f>MID(DM!B576,SEARCH(" ",DM!B576,1) + 1,LEN(DM!B576))</f>
        <v>MATTIA</v>
      </c>
      <c r="C775" t="str">
        <f t="shared" si="12"/>
        <v>ZUNINO MATTIA</v>
      </c>
    </row>
  </sheetData>
  <autoFilter ref="A1:C1">
    <sortState ref="A2:C775">
      <sortCondition ref="C1"/>
    </sortState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9"/>
  <sheetViews>
    <sheetView workbookViewId="0">
      <selection activeCell="B779" sqref="B77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68</v>
      </c>
      <c r="B1" t="s">
        <v>69</v>
      </c>
    </row>
    <row r="2" spans="1:3" x14ac:dyDescent="0.25">
      <c r="A2" t="str">
        <f>LEFT(DF!B364,FIND(" ",DF!B364,1))</f>
        <v xml:space="preserve">ABATE </v>
      </c>
      <c r="B2" t="str">
        <f>MID(DF!B364,SEARCH(" ",DF!B364,1) + 1,LEN(DF!B364))</f>
        <v>ADRIANA</v>
      </c>
      <c r="C2" t="str">
        <f t="shared" ref="C2:C65" si="0">A2 &amp; B2</f>
        <v>ABATE ADRIANA</v>
      </c>
    </row>
    <row r="3" spans="1:3" x14ac:dyDescent="0.25">
      <c r="A3" t="str">
        <f>LEFT(DF!B168,FIND(" ",DF!B168,1))</f>
        <v xml:space="preserve">ABRAMI </v>
      </c>
      <c r="B3" t="str">
        <f>MID(DF!B168,SEARCH(" ",DF!B168,1) + 1,LEN(DF!B168))</f>
        <v>ELEONORA</v>
      </c>
      <c r="C3" t="str">
        <f t="shared" si="0"/>
        <v>ABRAMI ELEONORA</v>
      </c>
    </row>
    <row r="4" spans="1:3" x14ac:dyDescent="0.25">
      <c r="A4" t="str">
        <f>LEFT(DF!B153,FIND(" ",DF!B153,1))</f>
        <v xml:space="preserve">ACAMPORA </v>
      </c>
      <c r="B4" t="str">
        <f>MID(DF!B153,SEARCH(" ",DF!B153,1) + 1,LEN(DF!B153))</f>
        <v>MARTINA ANTONIA</v>
      </c>
      <c r="C4" t="str">
        <f t="shared" si="0"/>
        <v>ACAMPORA MARTINA ANTONIA</v>
      </c>
    </row>
    <row r="5" spans="1:3" x14ac:dyDescent="0.25">
      <c r="A5" t="str">
        <f>LEFT(DF!B17,FIND(" ",DF!B17,1))</f>
        <v xml:space="preserve">ACETI </v>
      </c>
      <c r="B5" t="str">
        <f>MID(DF!B17,SEARCH(" ",DF!B17,1) + 1,LEN(DF!B17))</f>
        <v>LUCIA</v>
      </c>
      <c r="C5" t="str">
        <f t="shared" si="0"/>
        <v>ACETI LUCIA</v>
      </c>
    </row>
    <row r="6" spans="1:3" x14ac:dyDescent="0.25">
      <c r="A6" t="str">
        <f>LEFT(DF!B195,FIND(" ",DF!B195,1))</f>
        <v xml:space="preserve">AGRUSA </v>
      </c>
      <c r="B6" t="str">
        <f>MID(DF!B195,SEARCH(" ",DF!B195,1) + 1,LEN(DF!B195))</f>
        <v>FEDERICA</v>
      </c>
      <c r="C6" t="str">
        <f t="shared" si="0"/>
        <v>AGRUSA FEDERICA</v>
      </c>
    </row>
    <row r="7" spans="1:3" x14ac:dyDescent="0.25">
      <c r="A7" t="str">
        <f>LEFT(DF!B381,FIND(" ",DF!B381,1))</f>
        <v xml:space="preserve">AIELLO </v>
      </c>
      <c r="B7" t="str">
        <f>MID(DF!B381,SEARCH(" ",DF!B381,1) + 1,LEN(DF!B381))</f>
        <v>MARIA VITTORIA</v>
      </c>
      <c r="C7" t="str">
        <f t="shared" si="0"/>
        <v>AIELLO MARIA VITTORIA</v>
      </c>
    </row>
    <row r="8" spans="1:3" x14ac:dyDescent="0.25">
      <c r="A8" t="str">
        <f>LEFT(DF!B247,FIND(" ",DF!B247,1))</f>
        <v xml:space="preserve">ALAIMO </v>
      </c>
      <c r="B8" t="str">
        <f>MID(DF!B247,SEARCH(" ",DF!B247,1) + 1,LEN(DF!B247))</f>
        <v>MARIA PATRIZIA</v>
      </c>
      <c r="C8" t="str">
        <f t="shared" si="0"/>
        <v>ALAIMO MARIA PATRIZIA</v>
      </c>
    </row>
    <row r="9" spans="1:3" x14ac:dyDescent="0.25">
      <c r="A9" t="str">
        <f>LEFT(DF!B327,FIND(" ",DF!B327,1))</f>
        <v xml:space="preserve">ALBER </v>
      </c>
      <c r="B9" t="str">
        <f>MID(DF!B327,SEARCH(" ",DF!B327,1) + 1,LEN(DF!B327))</f>
        <v>MARA MARIA</v>
      </c>
      <c r="C9" t="str">
        <f t="shared" si="0"/>
        <v>ALBER MARA MARIA</v>
      </c>
    </row>
    <row r="10" spans="1:3" x14ac:dyDescent="0.25">
      <c r="A10" t="str">
        <f>LEFT(DF!B42,FIND(" ",DF!B42,1))</f>
        <v xml:space="preserve">ALBERTINI </v>
      </c>
      <c r="B10" t="str">
        <f>MID(DF!B42,SEARCH(" ",DF!B42,1) + 1,LEN(DF!B42))</f>
        <v>MARTINA</v>
      </c>
      <c r="C10" t="str">
        <f t="shared" si="0"/>
        <v>ALBERTINI MARTINA</v>
      </c>
    </row>
    <row r="11" spans="1:3" x14ac:dyDescent="0.25">
      <c r="A11" t="str">
        <f>LEFT(DF!B249,FIND(" ",DF!B249,1))</f>
        <v xml:space="preserve">AMBROSI </v>
      </c>
      <c r="B11" t="str">
        <f>MID(DF!B249,SEARCH(" ",DF!B249,1) + 1,LEN(DF!B249))</f>
        <v>AURORA</v>
      </c>
      <c r="C11" t="str">
        <f t="shared" si="0"/>
        <v>AMBROSI AURORA</v>
      </c>
    </row>
    <row r="12" spans="1:3" x14ac:dyDescent="0.25">
      <c r="A12" t="str">
        <f>LEFT(DF!B347,FIND(" ",DF!B347,1))</f>
        <v xml:space="preserve">ANDERGASSEN </v>
      </c>
      <c r="B12" t="str">
        <f>MID(DF!B347,SEARCH(" ",DF!B347,1) + 1,LEN(DF!B347))</f>
        <v>NADJA</v>
      </c>
      <c r="C12" t="str">
        <f t="shared" si="0"/>
        <v>ANDERGASSEN NADJA</v>
      </c>
    </row>
    <row r="13" spans="1:3" x14ac:dyDescent="0.25">
      <c r="A13" t="str">
        <f>LEFT(DF!B344,FIND(" ",DF!B344,1))</f>
        <v xml:space="preserve">ANGIOLETTI </v>
      </c>
      <c r="B13" t="str">
        <f>MID(DF!B344,SEARCH(" ",DF!B344,1) + 1,LEN(DF!B344))</f>
        <v>GIADA</v>
      </c>
      <c r="C13" t="str">
        <f t="shared" si="0"/>
        <v>ANGIOLETTI GIADA</v>
      </c>
    </row>
    <row r="14" spans="1:3" x14ac:dyDescent="0.25">
      <c r="A14" t="str">
        <f>LEFT(DF!B432,FIND(" ",DF!B432,1))</f>
        <v xml:space="preserve">ANSELMINI </v>
      </c>
      <c r="B14" t="str">
        <f>MID(DF!B432,SEARCH(" ",DF!B432,1) + 1,LEN(DF!B432))</f>
        <v>CLAUDIA</v>
      </c>
      <c r="C14" t="str">
        <f t="shared" si="0"/>
        <v>ANSELMINI CLAUDIA</v>
      </c>
    </row>
    <row r="15" spans="1:3" x14ac:dyDescent="0.25">
      <c r="A15" t="str">
        <f>LEFT(DF!B391,FIND(" ",DF!B391,1))</f>
        <v xml:space="preserve">ARENA </v>
      </c>
      <c r="B15" t="str">
        <f>MID(DF!B391,SEARCH(" ",DF!B391,1) + 1,LEN(DF!B391))</f>
        <v>MARIANNA JASMINE</v>
      </c>
      <c r="C15" t="str">
        <f t="shared" si="0"/>
        <v>ARENA MARIANNA JASMINE</v>
      </c>
    </row>
    <row r="16" spans="1:3" x14ac:dyDescent="0.25">
      <c r="A16" t="str">
        <f>LEFT(DF!B392,FIND(" ",DF!B392,1))</f>
        <v xml:space="preserve">ARGENZIANO </v>
      </c>
      <c r="B16" t="str">
        <f>MID(DF!B392,SEARCH(" ",DF!B392,1) + 1,LEN(DF!B392))</f>
        <v>ILARIA</v>
      </c>
      <c r="C16" t="str">
        <f t="shared" si="0"/>
        <v>ARGENZIANO ILARIA</v>
      </c>
    </row>
    <row r="17" spans="1:3" x14ac:dyDescent="0.25">
      <c r="A17" t="str">
        <f>LEFT(DF!B271,FIND(" ",DF!B271,1))</f>
        <v xml:space="preserve">ARIETE </v>
      </c>
      <c r="B17" t="str">
        <f>MID(DF!B271,SEARCH(" ",DF!B271,1) + 1,LEN(DF!B271))</f>
        <v>DESIREE</v>
      </c>
      <c r="C17" t="str">
        <f t="shared" si="0"/>
        <v>ARIETE DESIREE</v>
      </c>
    </row>
    <row r="18" spans="1:3" x14ac:dyDescent="0.25">
      <c r="A18" t="str">
        <f>LEFT(DF!B370,FIND(" ",DF!B370,1))</f>
        <v xml:space="preserve">ARMENTANO </v>
      </c>
      <c r="B18" t="str">
        <f>MID(DF!B370,SEARCH(" ",DF!B370,1) + 1,LEN(DF!B370))</f>
        <v>CHIARA</v>
      </c>
      <c r="C18" t="str">
        <f t="shared" si="0"/>
        <v>ARMENTANO CHIARA</v>
      </c>
    </row>
    <row r="19" spans="1:3" x14ac:dyDescent="0.25">
      <c r="A19" t="str">
        <f>LEFT(DF!B380,FIND(" ",DF!B380,1))</f>
        <v xml:space="preserve">ARMENTANO </v>
      </c>
      <c r="B19" t="str">
        <f>MID(DF!B380,SEARCH(" ",DF!B380,1) + 1,LEN(DF!B380))</f>
        <v>MARIA</v>
      </c>
      <c r="C19" t="str">
        <f t="shared" si="0"/>
        <v>ARMENTANO MARIA</v>
      </c>
    </row>
    <row r="20" spans="1:3" x14ac:dyDescent="0.25">
      <c r="A20" t="str">
        <f>LEFT(DF!B395,FIND(" ",DF!B395,1))</f>
        <v xml:space="preserve">ARMINI </v>
      </c>
      <c r="B20" t="str">
        <f>MID(DF!B395,SEARCH(" ",DF!B395,1) + 1,LEN(DF!B395))</f>
        <v>GIULIA</v>
      </c>
      <c r="C20" t="str">
        <f t="shared" si="0"/>
        <v>ARMINI GIULIA</v>
      </c>
    </row>
    <row r="21" spans="1:3" x14ac:dyDescent="0.25">
      <c r="A21" t="str">
        <f>LEFT(DF!B400,FIND(" ",DF!B400,1))</f>
        <v xml:space="preserve">ARTUSO </v>
      </c>
      <c r="B21" t="str">
        <f>MID(DF!B400,SEARCH(" ",DF!B400,1) + 1,LEN(DF!B400))</f>
        <v>LUANA</v>
      </c>
      <c r="C21" t="str">
        <f t="shared" si="0"/>
        <v>ARTUSO LUANA</v>
      </c>
    </row>
    <row r="22" spans="1:3" x14ac:dyDescent="0.25">
      <c r="A22" t="str">
        <f>LEFT(DF!B227,FIND(" ",DF!B227,1))</f>
        <v xml:space="preserve">AVELLINO </v>
      </c>
      <c r="B22" t="str">
        <f>MID(DF!B227,SEARCH(" ",DF!B227,1) + 1,LEN(DF!B227))</f>
        <v>LIVIA</v>
      </c>
      <c r="C22" t="str">
        <f t="shared" si="0"/>
        <v>AVELLINO LIVIA</v>
      </c>
    </row>
    <row r="23" spans="1:3" x14ac:dyDescent="0.25">
      <c r="A23" t="str">
        <f>LEFT(DF!B57,FIND(" ",DF!B57,1))</f>
        <v xml:space="preserve">AVIDANO </v>
      </c>
      <c r="B23" t="str">
        <f>MID(DF!B57,SEARCH(" ",DF!B57,1) + 1,LEN(DF!B57))</f>
        <v>ELENA MARIA</v>
      </c>
      <c r="C23" t="str">
        <f t="shared" si="0"/>
        <v>AVIDANO ELENA MARIA</v>
      </c>
    </row>
    <row r="24" spans="1:3" x14ac:dyDescent="0.25">
      <c r="A24" t="str">
        <f>LEFT(DF!B343,FIND(" ",DF!B343,1))</f>
        <v xml:space="preserve">BALLO </v>
      </c>
      <c r="B24" t="str">
        <f>MID(DF!B343,SEARCH(" ",DF!B343,1) + 1,LEN(DF!B343))</f>
        <v>MONICA</v>
      </c>
      <c r="C24" t="str">
        <f t="shared" si="0"/>
        <v>BALLO MONICA</v>
      </c>
    </row>
    <row r="25" spans="1:3" x14ac:dyDescent="0.25">
      <c r="A25" t="str">
        <f>LEFT(DF!B64,FIND(" ",DF!B64,1))</f>
        <v xml:space="preserve">BANDIOLA </v>
      </c>
      <c r="B25" t="str">
        <f>MID(DF!B64,SEARCH(" ",DF!B64,1) + 1,LEN(DF!B64))</f>
        <v>AMANDA FAYE</v>
      </c>
      <c r="C25" t="str">
        <f t="shared" si="0"/>
        <v>BANDIOLA AMANDA FAYE</v>
      </c>
    </row>
    <row r="26" spans="1:3" x14ac:dyDescent="0.25">
      <c r="A26" t="str">
        <f>LEFT(DF!B254,FIND(" ",DF!B254,1))</f>
        <v xml:space="preserve">BARANI </v>
      </c>
      <c r="B26" t="str">
        <f>MID(DF!B254,SEARCH(" ",DF!B254,1) + 1,LEN(DF!B254))</f>
        <v>EMMA</v>
      </c>
      <c r="C26" t="str">
        <f t="shared" si="0"/>
        <v>BARANI EMMA</v>
      </c>
    </row>
    <row r="27" spans="1:3" x14ac:dyDescent="0.25">
      <c r="A27" t="str">
        <f>LEFT(DF!B120,FIND(" ",DF!B120,1))</f>
        <v xml:space="preserve">BARB </v>
      </c>
      <c r="B27" t="str">
        <f>MID(DF!B120,SEARCH(" ",DF!B120,1) + 1,LEN(DF!B120))</f>
        <v>CRISTINA ALESSIA</v>
      </c>
      <c r="C27" t="str">
        <f t="shared" si="0"/>
        <v>BARB CRISTINA ALESSIA</v>
      </c>
    </row>
    <row r="28" spans="1:3" x14ac:dyDescent="0.25">
      <c r="A28" t="str">
        <f>LEFT(DF!B244,FIND(" ",DF!B244,1))</f>
        <v xml:space="preserve">BARB </v>
      </c>
      <c r="B28" t="str">
        <f>MID(DF!B244,SEARCH(" ",DF!B244,1) + 1,LEN(DF!B244))</f>
        <v>MANUELA ELENA</v>
      </c>
      <c r="C28" t="str">
        <f t="shared" si="0"/>
        <v>BARB MANUELA ELENA</v>
      </c>
    </row>
    <row r="29" spans="1:3" x14ac:dyDescent="0.25">
      <c r="A29" t="str">
        <f>LEFT(DF!B383,FIND(" ",DF!B383,1))</f>
        <v xml:space="preserve">BARBAGLIA </v>
      </c>
      <c r="B29" t="str">
        <f>MID(DF!B383,SEARCH(" ",DF!B383,1) + 1,LEN(DF!B383))</f>
        <v>CECILIA</v>
      </c>
      <c r="C29" t="str">
        <f t="shared" si="0"/>
        <v>BARBAGLIA CECILIA</v>
      </c>
    </row>
    <row r="30" spans="1:3" x14ac:dyDescent="0.25">
      <c r="A30" t="str">
        <f>LEFT(DF!B51,FIND(" ",DF!B51,1))</f>
        <v xml:space="preserve">BARBONI </v>
      </c>
      <c r="B30" t="str">
        <f>MID(DF!B51,SEARCH(" ",DF!B51,1) + 1,LEN(DF!B51))</f>
        <v>LETIZIA</v>
      </c>
      <c r="C30" t="str">
        <f t="shared" si="0"/>
        <v>BARBONI LETIZIA</v>
      </c>
    </row>
    <row r="31" spans="1:3" x14ac:dyDescent="0.25">
      <c r="A31" t="str">
        <f>LEFT(DF!B161,FIND(" ",DF!B161,1))</f>
        <v xml:space="preserve">BARBOSA </v>
      </c>
      <c r="B31" t="str">
        <f>MID(DF!B161,SEARCH(" ",DF!B161,1) + 1,LEN(DF!B161))</f>
        <v>MARGOT</v>
      </c>
      <c r="C31" t="str">
        <f t="shared" si="0"/>
        <v>BARBOSA MARGOT</v>
      </c>
    </row>
    <row r="32" spans="1:3" x14ac:dyDescent="0.25">
      <c r="A32" t="str">
        <f>LEFT(DF!B134,FIND(" ",DF!B134,1))</f>
        <v xml:space="preserve">BARIANI </v>
      </c>
      <c r="B32" t="str">
        <f>MID(DF!B134,SEARCH(" ",DF!B134,1) + 1,LEN(DF!B134))</f>
        <v>DAIANA</v>
      </c>
      <c r="C32" t="str">
        <f t="shared" si="0"/>
        <v>BARIANI DAIANA</v>
      </c>
    </row>
    <row r="33" spans="1:3" x14ac:dyDescent="0.25">
      <c r="A33" t="str">
        <f>LEFT(DF!B217,FIND(" ",DF!B217,1))</f>
        <v xml:space="preserve">BARONI </v>
      </c>
      <c r="B33" t="str">
        <f>MID(DF!B217,SEARCH(" ",DF!B217,1) + 1,LEN(DF!B217))</f>
        <v>SABRINA</v>
      </c>
      <c r="C33" t="str">
        <f t="shared" si="0"/>
        <v>BARONI SABRINA</v>
      </c>
    </row>
    <row r="34" spans="1:3" x14ac:dyDescent="0.25">
      <c r="A34" t="str">
        <f>LEFT(DF!B245,FIND(" ",DF!B245,1))</f>
        <v xml:space="preserve">BARRECA </v>
      </c>
      <c r="B34" t="str">
        <f>MID(DF!B245,SEARCH(" ",DF!B245,1) + 1,LEN(DF!B245))</f>
        <v>ALDA</v>
      </c>
      <c r="C34" t="str">
        <f t="shared" si="0"/>
        <v>BARRECA ALDA</v>
      </c>
    </row>
    <row r="35" spans="1:3" x14ac:dyDescent="0.25">
      <c r="A35" t="str">
        <f>LEFT(DF!B220,FIND(" ",DF!B220,1))</f>
        <v xml:space="preserve">BASSU </v>
      </c>
      <c r="B35" t="str">
        <f>MID(DF!B220,SEARCH(" ",DF!B220,1) + 1,LEN(DF!B220))</f>
        <v>AURORA</v>
      </c>
      <c r="C35" t="str">
        <f t="shared" si="0"/>
        <v>BASSU AURORA</v>
      </c>
    </row>
    <row r="36" spans="1:3" x14ac:dyDescent="0.25">
      <c r="A36" t="str">
        <f>LEFT(DF!B390,FIND(" ",DF!B390,1))</f>
        <v xml:space="preserve">BATTISTA </v>
      </c>
      <c r="B36" t="str">
        <f>MID(DF!B390,SEARCH(" ",DF!B390,1) + 1,LEN(DF!B390))</f>
        <v>BENEDETTA</v>
      </c>
      <c r="C36" t="str">
        <f t="shared" si="0"/>
        <v>BATTISTA BENEDETTA</v>
      </c>
    </row>
    <row r="37" spans="1:3" x14ac:dyDescent="0.25">
      <c r="A37" t="str">
        <f>LEFT(DF!B107,FIND(" ",DF!B107,1))</f>
        <v xml:space="preserve">BECCARI </v>
      </c>
      <c r="B37" t="str">
        <f>MID(DF!B107,SEARCH(" ",DF!B107,1) + 1,LEN(DF!B107))</f>
        <v>MARTINA</v>
      </c>
      <c r="C37" t="str">
        <f t="shared" si="0"/>
        <v>BECCARI MARTINA</v>
      </c>
    </row>
    <row r="38" spans="1:3" x14ac:dyDescent="0.25">
      <c r="A38" t="str">
        <f>LEFT(DF!B398,FIND(" ",DF!B398,1))</f>
        <v xml:space="preserve">BENEVENTO </v>
      </c>
      <c r="B38" t="str">
        <f>MID(DF!B398,SEARCH(" ",DF!B398,1) + 1,LEN(DF!B398))</f>
        <v>LORENZA</v>
      </c>
      <c r="C38" t="str">
        <f t="shared" si="0"/>
        <v>BENEVENTO LORENZA</v>
      </c>
    </row>
    <row r="39" spans="1:3" x14ac:dyDescent="0.25">
      <c r="A39" t="str">
        <f>LEFT(DF!B29,FIND(" ",DF!B29,1))</f>
        <v xml:space="preserve">BERNASCONI </v>
      </c>
      <c r="B39" t="str">
        <f>MID(DF!B29,SEARCH(" ",DF!B29,1) + 1,LEN(DF!B29))</f>
        <v>LINDA</v>
      </c>
      <c r="C39" t="str">
        <f t="shared" si="0"/>
        <v>BERNASCONI LINDA</v>
      </c>
    </row>
    <row r="40" spans="1:3" x14ac:dyDescent="0.25">
      <c r="A40" t="str">
        <f>LEFT(DF!B24,FIND(" ",DF!B24,1))</f>
        <v xml:space="preserve">BIFFI </v>
      </c>
      <c r="B40" t="str">
        <f>MID(DF!B24,SEARCH(" ",DF!B24,1) + 1,LEN(DF!B24))</f>
        <v>ILARIA</v>
      </c>
      <c r="C40" t="str">
        <f t="shared" si="0"/>
        <v>BIFFI ILARIA</v>
      </c>
    </row>
    <row r="41" spans="1:3" x14ac:dyDescent="0.25">
      <c r="A41" t="str">
        <f>LEFT(DF!B139,FIND(" ",DF!B139,1))</f>
        <v xml:space="preserve">BISACCIA </v>
      </c>
      <c r="B41" t="str">
        <f>MID(DF!B139,SEARCH(" ",DF!B139,1) + 1,LEN(DF!B139))</f>
        <v>MARTINA DOMENICA</v>
      </c>
      <c r="C41" t="str">
        <f t="shared" si="0"/>
        <v>BISACCIA MARTINA DOMENICA</v>
      </c>
    </row>
    <row r="42" spans="1:3" x14ac:dyDescent="0.25">
      <c r="A42" t="str">
        <f>LEFT(DF!B74,FIND(" ",DF!B74,1))</f>
        <v xml:space="preserve">BLAAS </v>
      </c>
      <c r="B42" t="str">
        <f>MID(DF!B74,SEARCH(" ",DF!B74,1) + 1,LEN(DF!B74))</f>
        <v>TERESA</v>
      </c>
      <c r="C42" t="str">
        <f t="shared" si="0"/>
        <v>BLAAS TERESA</v>
      </c>
    </row>
    <row r="43" spans="1:3" x14ac:dyDescent="0.25">
      <c r="A43" t="str">
        <f>LEFT(DF!B56,FIND(" ",DF!B56,1))</f>
        <v xml:space="preserve">BOBBIO </v>
      </c>
      <c r="B43" t="str">
        <f>MID(DF!B56,SEARCH(" ",DF!B56,1) + 1,LEN(DF!B56))</f>
        <v>ADELE</v>
      </c>
      <c r="C43" t="str">
        <f t="shared" si="0"/>
        <v>BOBBIO ADELE</v>
      </c>
    </row>
    <row r="44" spans="1:3" x14ac:dyDescent="0.25">
      <c r="A44" t="str">
        <f>LEFT(DF!B101,FIND(" ",DF!B101,1))</f>
        <v xml:space="preserve">BOBBIO </v>
      </c>
      <c r="B44" t="str">
        <f>MID(DF!B101,SEARCH(" ",DF!B101,1) + 1,LEN(DF!B101))</f>
        <v>IRENE</v>
      </c>
      <c r="C44" t="str">
        <f t="shared" si="0"/>
        <v>BOBBIO IRENE</v>
      </c>
    </row>
    <row r="45" spans="1:3" x14ac:dyDescent="0.25">
      <c r="A45" t="str">
        <f>LEFT(DF!B118,FIND(" ",DF!B118,1))</f>
        <v xml:space="preserve">BOCCASILE </v>
      </c>
      <c r="B45" t="str">
        <f>MID(DF!B118,SEARCH(" ",DF!B118,1) + 1,LEN(DF!B118))</f>
        <v>LUCREZIA</v>
      </c>
      <c r="C45" t="str">
        <f t="shared" si="0"/>
        <v>BOCCASILE LUCREZIA</v>
      </c>
    </row>
    <row r="46" spans="1:3" x14ac:dyDescent="0.25">
      <c r="A46" t="str">
        <f>LEFT(DF!B183,FIND(" ",DF!B183,1))</f>
        <v xml:space="preserve">BOERO </v>
      </c>
      <c r="B46" t="str">
        <f>MID(DF!B183,SEARCH(" ",DF!B183,1) + 1,LEN(DF!B183))</f>
        <v>EWA</v>
      </c>
      <c r="C46" t="str">
        <f t="shared" si="0"/>
        <v>BOERO EWA</v>
      </c>
    </row>
    <row r="47" spans="1:3" x14ac:dyDescent="0.25">
      <c r="A47" t="str">
        <f>LEFT(DF!B99,FIND(" ",DF!B99,1))</f>
        <v xml:space="preserve">BOLFO </v>
      </c>
      <c r="B47" t="str">
        <f>MID(DF!B99,SEARCH(" ",DF!B99,1) + 1,LEN(DF!B99))</f>
        <v>LUCREZIA</v>
      </c>
      <c r="C47" t="str">
        <f t="shared" si="0"/>
        <v>BOLFO LUCREZIA</v>
      </c>
    </row>
    <row r="48" spans="1:3" x14ac:dyDescent="0.25">
      <c r="A48" t="str">
        <f>LEFT(DF!B239,FIND(" ",DF!B239,1))</f>
        <v xml:space="preserve">BONANNO </v>
      </c>
      <c r="B48" t="str">
        <f>MID(DF!B239,SEARCH(" ",DF!B239,1) + 1,LEN(DF!B239))</f>
        <v>GIADA</v>
      </c>
      <c r="C48" t="str">
        <f t="shared" si="0"/>
        <v>BONANNO GIADA</v>
      </c>
    </row>
    <row r="49" spans="1:3" x14ac:dyDescent="0.25">
      <c r="A49" t="str">
        <f>LEFT(DF!B87,FIND(" ",DF!B87,1))</f>
        <v xml:space="preserve">BONINO </v>
      </c>
      <c r="B49" t="str">
        <f>MID(DF!B87,SEARCH(" ",DF!B87,1) + 1,LEN(DF!B87))</f>
        <v>CLARA</v>
      </c>
      <c r="C49" t="str">
        <f t="shared" si="0"/>
        <v>BONINO CLARA</v>
      </c>
    </row>
    <row r="50" spans="1:3" x14ac:dyDescent="0.25">
      <c r="A50" t="str">
        <f>LEFT(DF!B331,FIND(" ",DF!B331,1))</f>
        <v xml:space="preserve">BORRELLI </v>
      </c>
      <c r="B50" t="str">
        <f>MID(DF!B331,SEARCH(" ",DF!B331,1) + 1,LEN(DF!B331))</f>
        <v>ANNA</v>
      </c>
      <c r="C50" t="str">
        <f t="shared" si="0"/>
        <v>BORRELLI ANNA</v>
      </c>
    </row>
    <row r="51" spans="1:3" x14ac:dyDescent="0.25">
      <c r="A51" t="str">
        <f>LEFT(DF!B353,FIND(" ",DF!B353,1))</f>
        <v xml:space="preserve">BOSCO </v>
      </c>
      <c r="B51" t="str">
        <f>MID(DF!B353,SEARCH(" ",DF!B353,1) + 1,LEN(DF!B353))</f>
        <v>LUNA CELESTE</v>
      </c>
      <c r="C51" t="str">
        <f t="shared" si="0"/>
        <v>BOSCO LUNA CELESTE</v>
      </c>
    </row>
    <row r="52" spans="1:3" x14ac:dyDescent="0.25">
      <c r="A52" t="str">
        <f>LEFT(DF!B292,FIND(" ",DF!B292,1))</f>
        <v xml:space="preserve">BOTTIERO </v>
      </c>
      <c r="B52" t="str">
        <f>MID(DF!B292,SEARCH(" ",DF!B292,1) + 1,LEN(DF!B292))</f>
        <v>BEATRICE</v>
      </c>
      <c r="C52" t="str">
        <f t="shared" si="0"/>
        <v>BOTTIERO BEATRICE</v>
      </c>
    </row>
    <row r="53" spans="1:3" x14ac:dyDescent="0.25">
      <c r="A53" t="str">
        <f>LEFT(DF!B219,FIND(" ",DF!B219,1))</f>
        <v xml:space="preserve">BOVERI </v>
      </c>
      <c r="B53" t="str">
        <f>MID(DF!B219,SEARCH(" ",DF!B219,1) + 1,LEN(DF!B219))</f>
        <v>ANNA</v>
      </c>
      <c r="C53" t="str">
        <f t="shared" si="0"/>
        <v>BOVERI ANNA</v>
      </c>
    </row>
    <row r="54" spans="1:3" x14ac:dyDescent="0.25">
      <c r="A54" t="str">
        <f>LEFT(DF!B203,FIND(" ",DF!B203,1))</f>
        <v xml:space="preserve">BOZZA </v>
      </c>
      <c r="B54" t="str">
        <f>MID(DF!B203,SEARCH(" ",DF!B203,1) + 1,LEN(DF!B203))</f>
        <v>ANGELA</v>
      </c>
      <c r="C54" t="str">
        <f t="shared" si="0"/>
        <v>BOZZA ANGELA</v>
      </c>
    </row>
    <row r="55" spans="1:3" x14ac:dyDescent="0.25">
      <c r="A55" t="str">
        <f>LEFT(DF!B251,FIND(" ",DF!B251,1))</f>
        <v xml:space="preserve">BOZZA </v>
      </c>
      <c r="B55" t="str">
        <f>MID(DF!B251,SEARCH(" ",DF!B251,1) + 1,LEN(DF!B251))</f>
        <v>GIOVANNA</v>
      </c>
      <c r="C55" t="str">
        <f t="shared" si="0"/>
        <v>BOZZA GIOVANNA</v>
      </c>
    </row>
    <row r="56" spans="1:3" x14ac:dyDescent="0.25">
      <c r="A56" t="str">
        <f>LEFT(DF!B199,FIND(" ",DF!B199,1))</f>
        <v xml:space="preserve">BOZZONI </v>
      </c>
      <c r="B56" t="str">
        <f>MID(DF!B199,SEARCH(" ",DF!B199,1) + 1,LEN(DF!B199))</f>
        <v>ERICA</v>
      </c>
      <c r="C56" t="str">
        <f t="shared" si="0"/>
        <v>BOZZONI ERICA</v>
      </c>
    </row>
    <row r="57" spans="1:3" x14ac:dyDescent="0.25">
      <c r="A57" t="str">
        <f>LEFT(DF!B294,FIND(" ",DF!B294,1))</f>
        <v xml:space="preserve">BRAMBILLA </v>
      </c>
      <c r="B57" t="str">
        <f>MID(DF!B294,SEARCH(" ",DF!B294,1) + 1,LEN(DF!B294))</f>
        <v>CARLOTTA</v>
      </c>
      <c r="C57" t="str">
        <f t="shared" si="0"/>
        <v>BRAMBILLA CARLOTTA</v>
      </c>
    </row>
    <row r="58" spans="1:3" x14ac:dyDescent="0.25">
      <c r="A58" t="str">
        <f>LEFT(DF!B444,FIND(" ",DF!B444,1))</f>
        <v xml:space="preserve">BRANCA </v>
      </c>
      <c r="B58" t="str">
        <f>MID(DF!B444,SEARCH(" ",DF!B444,1) + 1,LEN(DF!B444))</f>
        <v>MARIA</v>
      </c>
      <c r="C58" t="str">
        <f t="shared" si="0"/>
        <v>BRANCA MARIA</v>
      </c>
    </row>
    <row r="59" spans="1:3" x14ac:dyDescent="0.25">
      <c r="A59" t="str">
        <f>LEFT(DF!B348,FIND(" ",DF!B348,1))</f>
        <v xml:space="preserve">BRANDSTÄTTER </v>
      </c>
      <c r="B59" t="str">
        <f>MID(DF!B348,SEARCH(" ",DF!B348,1) + 1,LEN(DF!B348))</f>
        <v>KATHRIN</v>
      </c>
      <c r="C59" t="str">
        <f t="shared" si="0"/>
        <v>BRANDSTÄTTER KATHRIN</v>
      </c>
    </row>
    <row r="60" spans="1:3" x14ac:dyDescent="0.25">
      <c r="A60" t="str">
        <f>LEFT(DF!B442,FIND(" ",DF!B442,1))</f>
        <v xml:space="preserve">BRENZONE </v>
      </c>
      <c r="B60" t="str">
        <f>MID(DF!B442,SEARCH(" ",DF!B442,1) + 1,LEN(DF!B442))</f>
        <v>MARIA ROBERTA</v>
      </c>
      <c r="C60" t="str">
        <f t="shared" si="0"/>
        <v>BRENZONE MARIA ROBERTA</v>
      </c>
    </row>
    <row r="61" spans="1:3" x14ac:dyDescent="0.25">
      <c r="A61" t="str">
        <f>LEFT(DF!B100,FIND(" ",DF!B100,1))</f>
        <v xml:space="preserve">BRUGGER </v>
      </c>
      <c r="B61" t="str">
        <f>MID(DF!B100,SEARCH(" ",DF!B100,1) + 1,LEN(DF!B100))</f>
        <v>MAGDALENA</v>
      </c>
      <c r="C61" t="str">
        <f t="shared" si="0"/>
        <v>BRUGGER MAGDALENA</v>
      </c>
    </row>
    <row r="62" spans="1:3" x14ac:dyDescent="0.25">
      <c r="A62" t="str">
        <f>LEFT(DF!B190,FIND(" ",DF!B190,1))</f>
        <v xml:space="preserve">BRUNDU </v>
      </c>
      <c r="B62" t="str">
        <f>MID(DF!B190,SEARCH(" ",DF!B190,1) + 1,LEN(DF!B190))</f>
        <v>CELESTE</v>
      </c>
      <c r="C62" t="str">
        <f t="shared" si="0"/>
        <v>BRUNDU CELESTE</v>
      </c>
    </row>
    <row r="63" spans="1:3" x14ac:dyDescent="0.25">
      <c r="A63" t="str">
        <f>LEFT(DF!B126,FIND(" ",DF!B126,1))</f>
        <v xml:space="preserve">BRUNELLO </v>
      </c>
      <c r="B63" t="str">
        <f>MID(DF!B126,SEARCH(" ",DF!B126,1) + 1,LEN(DF!B126))</f>
        <v>ALESSIA</v>
      </c>
      <c r="C63" t="str">
        <f t="shared" si="0"/>
        <v>BRUNELLO ALESSIA</v>
      </c>
    </row>
    <row r="64" spans="1:3" x14ac:dyDescent="0.25">
      <c r="A64" t="str">
        <f>LEFT(DF!B382,FIND(" ",DF!B382,1))</f>
        <v xml:space="preserve">BRUNETTA </v>
      </c>
      <c r="B64" t="str">
        <f>MID(DF!B382,SEARCH(" ",DF!B382,1) + 1,LEN(DF!B382))</f>
        <v>AGNESE</v>
      </c>
      <c r="C64" t="str">
        <f t="shared" si="0"/>
        <v>BRUNETTA AGNESE</v>
      </c>
    </row>
    <row r="65" spans="1:3" x14ac:dyDescent="0.25">
      <c r="A65" t="str">
        <f>LEFT(DF!B421,FIND(" ",DF!B421,1))</f>
        <v xml:space="preserve">BUDRONI </v>
      </c>
      <c r="B65" t="str">
        <f>MID(DF!B421,SEARCH(" ",DF!B421,1) + 1,LEN(DF!B421))</f>
        <v>VALENTINA</v>
      </c>
      <c r="C65" t="str">
        <f t="shared" si="0"/>
        <v>BUDRONI VALENTINA</v>
      </c>
    </row>
    <row r="66" spans="1:3" x14ac:dyDescent="0.25">
      <c r="A66" t="str">
        <f>LEFT(DF!B54,FIND(" ",DF!B54,1))</f>
        <v xml:space="preserve">CABILES </v>
      </c>
      <c r="B66" t="str">
        <f>MID(DF!B54,SEARCH(" ",DF!B54,1) + 1,LEN(DF!B54))</f>
        <v>ANIZETTE HARINA</v>
      </c>
      <c r="C66" t="str">
        <f t="shared" ref="C66:C129" si="1">A66 &amp; B66</f>
        <v>CABILES ANIZETTE HARINA</v>
      </c>
    </row>
    <row r="67" spans="1:3" x14ac:dyDescent="0.25">
      <c r="A67" t="str">
        <f>LEFT(DF!B263,FIND(" ",DF!B263,1))</f>
        <v xml:space="preserve">CALABRESE </v>
      </c>
      <c r="B67" t="str">
        <f>MID(DF!B263,SEARCH(" ",DF!B263,1) + 1,LEN(DF!B263))</f>
        <v>ILARIA</v>
      </c>
      <c r="C67" t="str">
        <f t="shared" si="1"/>
        <v>CALABRESE ILARIA</v>
      </c>
    </row>
    <row r="68" spans="1:3" x14ac:dyDescent="0.25">
      <c r="A68" t="str">
        <f>LEFT(DF!B159,FIND(" ",DF!B159,1))</f>
        <v xml:space="preserve">CALANNA </v>
      </c>
      <c r="B68" t="str">
        <f>MID(DF!B159,SEARCH(" ",DF!B159,1) + 1,LEN(DF!B159))</f>
        <v>CLAUDIA</v>
      </c>
      <c r="C68" t="str">
        <f t="shared" si="1"/>
        <v>CALANNA CLAUDIA</v>
      </c>
    </row>
    <row r="69" spans="1:3" x14ac:dyDescent="0.25">
      <c r="A69" t="str">
        <f>LEFT(DF!B342,FIND(" ",DF!B342,1))</f>
        <v xml:space="preserve">CALZA </v>
      </c>
      <c r="B69" t="str">
        <f>MID(DF!B342,SEARCH(" ",DF!B342,1) + 1,LEN(DF!B342))</f>
        <v>MADDALENA</v>
      </c>
      <c r="C69" t="str">
        <f t="shared" si="1"/>
        <v>CALZA MADDALENA</v>
      </c>
    </row>
    <row r="70" spans="1:3" x14ac:dyDescent="0.25">
      <c r="A70" t="str">
        <f>LEFT(DF!B21,FIND(" ",DF!B21,1))</f>
        <v xml:space="preserve">CAMEROTA </v>
      </c>
      <c r="B70" t="str">
        <f>MID(DF!B21,SEARCH(" ",DF!B21,1) + 1,LEN(DF!B21))</f>
        <v>SOFIA</v>
      </c>
      <c r="C70" t="str">
        <f t="shared" si="1"/>
        <v>CAMEROTA SOFIA</v>
      </c>
    </row>
    <row r="71" spans="1:3" x14ac:dyDescent="0.25">
      <c r="A71" t="str">
        <f>LEFT(DF!B44,FIND(" ",DF!B44,1))</f>
        <v xml:space="preserve">CAPUZZI </v>
      </c>
      <c r="B71" t="str">
        <f>MID(DF!B44,SEARCH(" ",DF!B44,1) + 1,LEN(DF!B44))</f>
        <v>ALICE</v>
      </c>
      <c r="C71" t="str">
        <f t="shared" si="1"/>
        <v>CAPUZZI ALICE</v>
      </c>
    </row>
    <row r="72" spans="1:3" x14ac:dyDescent="0.25">
      <c r="A72" t="str">
        <f>LEFT(DF!B67,FIND(" ",DF!B67,1))</f>
        <v xml:space="preserve">CAPUZZI </v>
      </c>
      <c r="B72" t="str">
        <f>MID(DF!B67,SEARCH(" ",DF!B67,1) + 1,LEN(DF!B67))</f>
        <v>GIADA</v>
      </c>
      <c r="C72" t="str">
        <f t="shared" si="1"/>
        <v>CAPUZZI GIADA</v>
      </c>
    </row>
    <row r="73" spans="1:3" x14ac:dyDescent="0.25">
      <c r="A73" t="str">
        <f>LEFT(DF!B58,FIND(" ",DF!B58,1))</f>
        <v xml:space="preserve">CARELLA </v>
      </c>
      <c r="B73" t="str">
        <f>MID(DF!B58,SEARCH(" ",DF!B58,1) + 1,LEN(DF!B58))</f>
        <v>VERONICA</v>
      </c>
      <c r="C73" t="str">
        <f t="shared" si="1"/>
        <v>CARELLA VERONICA</v>
      </c>
    </row>
    <row r="74" spans="1:3" x14ac:dyDescent="0.25">
      <c r="A74" t="str">
        <f>LEFT(DF!B368,FIND(" ",DF!B368,1))</f>
        <v xml:space="preserve">CARELLA </v>
      </c>
      <c r="B74" t="str">
        <f>MID(DF!B368,SEARCH(" ",DF!B368,1) + 1,LEN(DF!B368))</f>
        <v>YASMIN</v>
      </c>
      <c r="C74" t="str">
        <f t="shared" si="1"/>
        <v>CARELLA YASMIN</v>
      </c>
    </row>
    <row r="75" spans="1:3" x14ac:dyDescent="0.25">
      <c r="A75" t="str">
        <f>LEFT(DF!B261,FIND(" ",DF!B261,1))</f>
        <v xml:space="preserve">CARIA </v>
      </c>
      <c r="B75" t="str">
        <f>MID(DF!B261,SEARCH(" ",DF!B261,1) + 1,LEN(DF!B261))</f>
        <v>GIADA</v>
      </c>
      <c r="C75" t="str">
        <f t="shared" si="1"/>
        <v>CARIA GIADA</v>
      </c>
    </row>
    <row r="76" spans="1:3" x14ac:dyDescent="0.25">
      <c r="A76" t="str">
        <f>LEFT(DF!B165,FIND(" ",DF!B165,1))</f>
        <v xml:space="preserve">CARTA </v>
      </c>
      <c r="B76" t="str">
        <f>MID(DF!B165,SEARCH(" ",DF!B165,1) + 1,LEN(DF!B165))</f>
        <v>FEDERICA</v>
      </c>
      <c r="C76" t="str">
        <f t="shared" si="1"/>
        <v>CARTA FEDERICA</v>
      </c>
    </row>
    <row r="77" spans="1:3" x14ac:dyDescent="0.25">
      <c r="A77" t="str">
        <f>LEFT(DF!B267,FIND(" ",DF!B267,1))</f>
        <v xml:space="preserve">CARUSO </v>
      </c>
      <c r="B77" t="str">
        <f>MID(DF!B267,SEARCH(" ",DF!B267,1) + 1,LEN(DF!B267))</f>
        <v>ANGELA</v>
      </c>
      <c r="C77" t="str">
        <f t="shared" si="1"/>
        <v>CARUSO ANGELA</v>
      </c>
    </row>
    <row r="78" spans="1:3" x14ac:dyDescent="0.25">
      <c r="A78" t="str">
        <f>LEFT(DF!B313,FIND(" ",DF!B313,1))</f>
        <v xml:space="preserve">CASCARDO </v>
      </c>
      <c r="B78" t="str">
        <f>MID(DF!B313,SEARCH(" ",DF!B313,1) + 1,LEN(DF!B313))</f>
        <v>CLARISSA</v>
      </c>
      <c r="C78" t="str">
        <f t="shared" si="1"/>
        <v>CASCARDO CLARISSA</v>
      </c>
    </row>
    <row r="79" spans="1:3" x14ac:dyDescent="0.25">
      <c r="A79" t="str">
        <f>LEFT(DF!B405,FIND(" ",DF!B405,1))</f>
        <v xml:space="preserve">CASSANO </v>
      </c>
      <c r="B79" t="str">
        <f>MID(DF!B405,SEARCH(" ",DF!B405,1) + 1,LEN(DF!B405))</f>
        <v>SABRINA</v>
      </c>
      <c r="C79" t="str">
        <f t="shared" si="1"/>
        <v>CASSANO SABRINA</v>
      </c>
    </row>
    <row r="80" spans="1:3" x14ac:dyDescent="0.25">
      <c r="A80" t="str">
        <f>LEFT(DF!B349,FIND(" ",DF!B349,1))</f>
        <v xml:space="preserve">CASSARO </v>
      </c>
      <c r="B80" t="str">
        <f>MID(DF!B349,SEARCH(" ",DF!B349,1) + 1,LEN(DF!B349))</f>
        <v>BENEDETTA</v>
      </c>
      <c r="C80" t="str">
        <f t="shared" si="1"/>
        <v>CASSARO BENEDETTA</v>
      </c>
    </row>
    <row r="81" spans="1:3" x14ac:dyDescent="0.25">
      <c r="A81" t="str">
        <f>LEFT(DF!B60,FIND(" ",DF!B60,1))</f>
        <v xml:space="preserve">CASTELLANA </v>
      </c>
      <c r="B81" t="str">
        <f>MID(DF!B60,SEARCH(" ",DF!B60,1) + 1,LEN(DF!B60))</f>
        <v>ANDREA</v>
      </c>
      <c r="C81" t="str">
        <f t="shared" si="1"/>
        <v>CASTELLANA ANDREA</v>
      </c>
    </row>
    <row r="82" spans="1:3" x14ac:dyDescent="0.25">
      <c r="A82" t="str">
        <f>LEFT(DF!B209,FIND(" ",DF!B209,1))</f>
        <v xml:space="preserve">CAU </v>
      </c>
      <c r="B82" t="str">
        <f>MID(DF!B209,SEARCH(" ",DF!B209,1) + 1,LEN(DF!B209))</f>
        <v>MARTA</v>
      </c>
      <c r="C82" t="str">
        <f t="shared" si="1"/>
        <v>CAU MARTA</v>
      </c>
    </row>
    <row r="83" spans="1:3" x14ac:dyDescent="0.25">
      <c r="A83" t="str">
        <f>LEFT(DF!B285,FIND(" ",DF!B285,1))</f>
        <v xml:space="preserve">CAVALLARO </v>
      </c>
      <c r="B83" t="str">
        <f>MID(DF!B285,SEARCH(" ",DF!B285,1) + 1,LEN(DF!B285))</f>
        <v>GIADA</v>
      </c>
      <c r="C83" t="str">
        <f t="shared" si="1"/>
        <v>CAVALLARO GIADA</v>
      </c>
    </row>
    <row r="84" spans="1:3" x14ac:dyDescent="0.25">
      <c r="A84" t="str">
        <f>LEFT(DF!B141,FIND(" ",DF!B141,1))</f>
        <v xml:space="preserve">CELIA </v>
      </c>
      <c r="B84" t="str">
        <f>MID(DF!B141,SEARCH(" ",DF!B141,1) + 1,LEN(DF!B141))</f>
        <v>STEFANIA</v>
      </c>
      <c r="C84" t="str">
        <f t="shared" si="1"/>
        <v>CELIA STEFANIA</v>
      </c>
    </row>
    <row r="85" spans="1:3" x14ac:dyDescent="0.25">
      <c r="A85" t="str">
        <f>LEFT(DF!B314,FIND(" ",DF!B314,1))</f>
        <v xml:space="preserve">CERQUA </v>
      </c>
      <c r="B85" t="str">
        <f>MID(DF!B314,SEARCH(" ",DF!B314,1) + 1,LEN(DF!B314))</f>
        <v>MARTINA</v>
      </c>
      <c r="C85" t="str">
        <f t="shared" si="1"/>
        <v>CERQUA MARTINA</v>
      </c>
    </row>
    <row r="86" spans="1:3" x14ac:dyDescent="0.25">
      <c r="A86" t="str">
        <f>LEFT(DF!B437,FIND(" ",DF!B437,1))</f>
        <v xml:space="preserve">CHAMPALBERT </v>
      </c>
      <c r="B86" t="str">
        <f>MID(DF!B437,SEARCH(" ",DF!B437,1) + 1,LEN(DF!B437))</f>
        <v>ISABELLE</v>
      </c>
      <c r="C86" t="str">
        <f t="shared" si="1"/>
        <v>CHAMPALBERT ISABELLE</v>
      </c>
    </row>
    <row r="87" spans="1:3" x14ac:dyDescent="0.25">
      <c r="A87" t="str">
        <f>LEFT(DF!B423,FIND(" ",DF!B423,1))</f>
        <v xml:space="preserve">CHEW </v>
      </c>
      <c r="B87" t="str">
        <f>MID(DF!B423,SEARCH(" ",DF!B423,1) + 1,LEN(DF!B423))</f>
        <v>LEUNG COURTNEY</v>
      </c>
      <c r="C87" t="str">
        <f t="shared" si="1"/>
        <v>CHEW LEUNG COURTNEY</v>
      </c>
    </row>
    <row r="88" spans="1:3" x14ac:dyDescent="0.25">
      <c r="A88" t="str">
        <f>LEFT(DF!B231,FIND(" ",DF!B231,1))</f>
        <v xml:space="preserve">CHILOIRO </v>
      </c>
      <c r="B88" t="str">
        <f>MID(DF!B231,SEARCH(" ",DF!B231,1) + 1,LEN(DF!B231))</f>
        <v>GIULIA</v>
      </c>
      <c r="C88" t="str">
        <f t="shared" si="1"/>
        <v>CHILOIRO GIULIA</v>
      </c>
    </row>
    <row r="89" spans="1:3" x14ac:dyDescent="0.25">
      <c r="A89" t="str">
        <f>LEFT(DF!B146,FIND(" ",DF!B146,1))</f>
        <v xml:space="preserve">CHINNICI </v>
      </c>
      <c r="B89" t="str">
        <f>MID(DF!B146,SEARCH(" ",DF!B146,1) + 1,LEN(DF!B146))</f>
        <v>GRAZIA</v>
      </c>
      <c r="C89" t="str">
        <f t="shared" si="1"/>
        <v>CHINNICI GRAZIA</v>
      </c>
    </row>
    <row r="90" spans="1:3" x14ac:dyDescent="0.25">
      <c r="A90" t="str">
        <f>LEFT(DF!B180,FIND(" ",DF!B180,1))</f>
        <v xml:space="preserve">CHIORAZZO </v>
      </c>
      <c r="B90" t="str">
        <f>MID(DF!B180,SEARCH(" ",DF!B180,1) + 1,LEN(DF!B180))</f>
        <v>ANTONELLA</v>
      </c>
      <c r="C90" t="str">
        <f t="shared" si="1"/>
        <v>CHIORAZZO ANTONELLA</v>
      </c>
    </row>
    <row r="91" spans="1:3" x14ac:dyDescent="0.25">
      <c r="A91" t="str">
        <f>LEFT(DF!B106,FIND(" ",DF!B106,1))</f>
        <v xml:space="preserve">CHITTO' </v>
      </c>
      <c r="B91" t="str">
        <f>MID(DF!B106,SEARCH(" ",DF!B106,1) + 1,LEN(DF!B106))</f>
        <v>LUCREZIA</v>
      </c>
      <c r="C91" t="str">
        <f t="shared" si="1"/>
        <v>CHITTO' LUCREZIA</v>
      </c>
    </row>
    <row r="92" spans="1:3" x14ac:dyDescent="0.25">
      <c r="A92" t="str">
        <f>LEFT(DF!B230,FIND(" ",DF!B230,1))</f>
        <v xml:space="preserve">CHIURLIA </v>
      </c>
      <c r="B92" t="str">
        <f>MID(DF!B230,SEARCH(" ",DF!B230,1) + 1,LEN(DF!B230))</f>
        <v>GIULIA</v>
      </c>
      <c r="C92" t="str">
        <f t="shared" si="1"/>
        <v>CHIURLIA GIULIA</v>
      </c>
    </row>
    <row r="93" spans="1:3" x14ac:dyDescent="0.25">
      <c r="A93" t="str">
        <f>LEFT(DF!B351,FIND(" ",DF!B351,1))</f>
        <v xml:space="preserve">CIANCI </v>
      </c>
      <c r="B93" t="str">
        <f>MID(DF!B351,SEARCH(" ",DF!B351,1) + 1,LEN(DF!B351))</f>
        <v>CATERINA</v>
      </c>
      <c r="C93" t="str">
        <f t="shared" si="1"/>
        <v>CIANCI CATERINA</v>
      </c>
    </row>
    <row r="94" spans="1:3" x14ac:dyDescent="0.25">
      <c r="A94" t="str">
        <f>LEFT(DF!B262,FIND(" ",DF!B262,1))</f>
        <v xml:space="preserve">CIARDI </v>
      </c>
      <c r="B94" t="str">
        <f>MID(DF!B262,SEARCH(" ",DF!B262,1) + 1,LEN(DF!B262))</f>
        <v>ALESSIA</v>
      </c>
      <c r="C94" t="str">
        <f t="shared" si="1"/>
        <v>CIARDI ALESSIA</v>
      </c>
    </row>
    <row r="95" spans="1:3" x14ac:dyDescent="0.25">
      <c r="A95" t="str">
        <f>LEFT(DF!B45,FIND(" ",DF!B45,1))</f>
        <v xml:space="preserve">CIMINI </v>
      </c>
      <c r="B95" t="str">
        <f>MID(DF!B45,SEARCH(" ",DF!B45,1) + 1,LEN(DF!B45))</f>
        <v>GIULIA</v>
      </c>
      <c r="C95" t="str">
        <f t="shared" si="1"/>
        <v>CIMINI GIULIA</v>
      </c>
    </row>
    <row r="96" spans="1:3" x14ac:dyDescent="0.25">
      <c r="A96" t="str">
        <f>LEFT(DF!B163,FIND(" ",DF!B163,1))</f>
        <v xml:space="preserve">CLAUSEN </v>
      </c>
      <c r="B96" t="str">
        <f>MID(DF!B163,SEARCH(" ",DF!B163,1) + 1,LEN(DF!B163))</f>
        <v>SUSAN</v>
      </c>
      <c r="C96" t="str">
        <f t="shared" si="1"/>
        <v>CLAUSEN SUSAN</v>
      </c>
    </row>
    <row r="97" spans="1:3" x14ac:dyDescent="0.25">
      <c r="A97" t="str">
        <f>LEFT(DF!B274,FIND(" ",DF!B274,1))</f>
        <v xml:space="preserve">COCISIU </v>
      </c>
      <c r="B97" t="str">
        <f>MID(DF!B274,SEARCH(" ",DF!B274,1) + 1,LEN(DF!B274))</f>
        <v>ELIZA MARIA</v>
      </c>
      <c r="C97" t="str">
        <f t="shared" si="1"/>
        <v>COCISIU ELIZA MARIA</v>
      </c>
    </row>
    <row r="98" spans="1:3" x14ac:dyDescent="0.25">
      <c r="A98" t="str">
        <f>LEFT(DF!B332,FIND(" ",DF!B332,1))</f>
        <v xml:space="preserve">COMANDULI </v>
      </c>
      <c r="B98" t="str">
        <f>MID(DF!B332,SEARCH(" ",DF!B332,1) + 1,LEN(DF!B332))</f>
        <v>MARIANNA</v>
      </c>
      <c r="C98" t="str">
        <f t="shared" si="1"/>
        <v>COMANDULI MARIANNA</v>
      </c>
    </row>
    <row r="99" spans="1:3" x14ac:dyDescent="0.25">
      <c r="A99" t="str">
        <f>LEFT(DF!B39,FIND(" ",DF!B39,1))</f>
        <v xml:space="preserve">CORADAZZI </v>
      </c>
      <c r="B99" t="str">
        <f>MID(DF!B39,SEARCH(" ",DF!B39,1) + 1,LEN(DF!B39))</f>
        <v>GIULIA</v>
      </c>
      <c r="C99" t="str">
        <f t="shared" si="1"/>
        <v>CORADAZZI GIULIA</v>
      </c>
    </row>
    <row r="100" spans="1:3" x14ac:dyDescent="0.25">
      <c r="A100" t="str">
        <f>LEFT(DF!B18,FIND(" ",DF!B18,1))</f>
        <v xml:space="preserve">CORSINI </v>
      </c>
      <c r="B100" t="str">
        <f>MID(DF!B18,SEARCH(" ",DF!B18,1) + 1,LEN(DF!B18))</f>
        <v>MARTINA</v>
      </c>
      <c r="C100" t="str">
        <f t="shared" si="1"/>
        <v>CORSINI MARTINA</v>
      </c>
    </row>
    <row r="101" spans="1:3" x14ac:dyDescent="0.25">
      <c r="A101" t="str">
        <f>LEFT(DF!B307,FIND(" ",DF!B307,1))</f>
        <v xml:space="preserve">COSENTINO </v>
      </c>
      <c r="B101" t="str">
        <f>MID(DF!B307,SEARCH(" ",DF!B307,1) + 1,LEN(DF!B307))</f>
        <v>ALENA</v>
      </c>
      <c r="C101" t="str">
        <f t="shared" si="1"/>
        <v>COSENTINO ALENA</v>
      </c>
    </row>
    <row r="102" spans="1:3" x14ac:dyDescent="0.25">
      <c r="A102" t="str">
        <f>LEFT(DF!B50,FIND(" ",DF!B50,1))</f>
        <v xml:space="preserve">COSTIUC </v>
      </c>
      <c r="B102" t="str">
        <f>MID(DF!B50,SEARCH(" ",DF!B50,1) + 1,LEN(DF!B50))</f>
        <v>DIANA</v>
      </c>
      <c r="C102" t="str">
        <f t="shared" si="1"/>
        <v>COSTIUC DIANA</v>
      </c>
    </row>
    <row r="103" spans="1:3" x14ac:dyDescent="0.25">
      <c r="A103" t="str">
        <f>LEFT(DF!B264,FIND(" ",DF!B264,1))</f>
        <v xml:space="preserve">COZZOLINO </v>
      </c>
      <c r="B103" t="str">
        <f>MID(DF!B264,SEARCH(" ",DF!B264,1) + 1,LEN(DF!B264))</f>
        <v>IDA</v>
      </c>
      <c r="C103" t="str">
        <f t="shared" si="1"/>
        <v>COZZOLINO IDA</v>
      </c>
    </row>
    <row r="104" spans="1:3" x14ac:dyDescent="0.25">
      <c r="A104" t="str">
        <f>LEFT(DF!B276,FIND(" ",DF!B276,1))</f>
        <v xml:space="preserve">CRAVERO </v>
      </c>
      <c r="B104" t="str">
        <f>MID(DF!B276,SEARCH(" ",DF!B276,1) + 1,LEN(DF!B276))</f>
        <v>MARIA CHIARA</v>
      </c>
      <c r="C104" t="str">
        <f t="shared" si="1"/>
        <v>CRAVERO MARIA CHIARA</v>
      </c>
    </row>
    <row r="105" spans="1:3" x14ac:dyDescent="0.25">
      <c r="A105" t="str">
        <f>LEFT(DF!B434,FIND(" ",DF!B434,1))</f>
        <v xml:space="preserve">CUGLIARI </v>
      </c>
      <c r="B105" t="str">
        <f>MID(DF!B434,SEARCH(" ",DF!B434,1) + 1,LEN(DF!B434))</f>
        <v>MARIA ANTONIETTA</v>
      </c>
      <c r="C105" t="str">
        <f t="shared" si="1"/>
        <v>CUGLIARI MARIA ANTONIETTA</v>
      </c>
    </row>
    <row r="106" spans="1:3" x14ac:dyDescent="0.25">
      <c r="A106" t="str">
        <f>LEFT(DF!B55,FIND(" ",DF!B55,1))</f>
        <v xml:space="preserve">CULICCHIA </v>
      </c>
      <c r="B106" t="str">
        <f>MID(DF!B55,SEARCH(" ",DF!B55,1) + 1,LEN(DF!B55))</f>
        <v>LUANA</v>
      </c>
      <c r="C106" t="str">
        <f t="shared" si="1"/>
        <v>CULICCHIA LUANA</v>
      </c>
    </row>
    <row r="107" spans="1:3" x14ac:dyDescent="0.25">
      <c r="A107" t="str">
        <f>LEFT(DF!B446,FIND(" ",DF!B446,1))</f>
        <v xml:space="preserve">CUPELLI </v>
      </c>
      <c r="B107" t="str">
        <f>MID(DF!B446,SEARCH(" ",DF!B446,1) + 1,LEN(DF!B446))</f>
        <v>GIUSEPPINA</v>
      </c>
      <c r="C107" t="str">
        <f t="shared" si="1"/>
        <v>CUPELLI GIUSEPPINA</v>
      </c>
    </row>
    <row r="108" spans="1:3" x14ac:dyDescent="0.25">
      <c r="A108" t="str">
        <f>LEFT(DF!B89,FIND(" ",DF!B89,1))</f>
        <v xml:space="preserve">DACQUINO </v>
      </c>
      <c r="B108" t="str">
        <f>MID(DF!B89,SEARCH(" ",DF!B89,1) + 1,LEN(DF!B89))</f>
        <v>ALESSIA</v>
      </c>
      <c r="C108" t="str">
        <f t="shared" si="1"/>
        <v>DACQUINO ALESSIA</v>
      </c>
    </row>
    <row r="109" spans="1:3" x14ac:dyDescent="0.25">
      <c r="A109" t="str">
        <f>LEFT(DF!B330,FIND(" ",DF!B330,1))</f>
        <v xml:space="preserve">D'AMICO </v>
      </c>
      <c r="B109" t="str">
        <f>MID(DF!B330,SEARCH(" ",DF!B330,1) + 1,LEN(DF!B330))</f>
        <v>FLORA</v>
      </c>
      <c r="C109" t="str">
        <f t="shared" si="1"/>
        <v>D'AMICO FLORA</v>
      </c>
    </row>
    <row r="110" spans="1:3" x14ac:dyDescent="0.25">
      <c r="A110" t="str">
        <f>LEFT(DF!B253,FIND(" ",DF!B253,1))</f>
        <v xml:space="preserve">DE </v>
      </c>
      <c r="B110" t="str">
        <f>MID(DF!B253,SEARCH(" ",DF!B253,1) + 1,LEN(DF!B253))</f>
        <v>CASTRO LAIRA ALBOFUERA</v>
      </c>
      <c r="C110" t="str">
        <f t="shared" si="1"/>
        <v>DE CASTRO LAIRA ALBOFUERA</v>
      </c>
    </row>
    <row r="111" spans="1:3" x14ac:dyDescent="0.25">
      <c r="A111" t="str">
        <f>LEFT(DF!B286,FIND(" ",DF!B286,1))</f>
        <v xml:space="preserve">DE </v>
      </c>
      <c r="B111" t="str">
        <f>MID(DF!B286,SEARCH(" ",DF!B286,1) + 1,LEN(DF!B286))</f>
        <v>CUNZO CHIARA</v>
      </c>
      <c r="C111" t="str">
        <f t="shared" si="1"/>
        <v>DE CUNZO CHIARA</v>
      </c>
    </row>
    <row r="112" spans="1:3" x14ac:dyDescent="0.25">
      <c r="A112" t="str">
        <f>LEFT(DF!B403,FIND(" ",DF!B403,1))</f>
        <v xml:space="preserve">DE </v>
      </c>
      <c r="B112" t="str">
        <f>MID(DF!B403,SEARCH(" ",DF!B403,1) + 1,LEN(DF!B403))</f>
        <v>FRANCO MARTINA</v>
      </c>
      <c r="C112" t="str">
        <f t="shared" si="1"/>
        <v>DE FRANCO MARTINA</v>
      </c>
    </row>
    <row r="113" spans="1:3" x14ac:dyDescent="0.25">
      <c r="A113" t="str">
        <f>LEFT(DF!B427,FIND(" ",DF!B427,1))</f>
        <v xml:space="preserve">DE </v>
      </c>
      <c r="B113" t="str">
        <f>MID(DF!B427,SEARCH(" ",DF!B427,1) + 1,LEN(DF!B427))</f>
        <v>LISE DORIANA</v>
      </c>
      <c r="C113" t="str">
        <f t="shared" si="1"/>
        <v>DE LISE DORIANA</v>
      </c>
    </row>
    <row r="114" spans="1:3" x14ac:dyDescent="0.25">
      <c r="A114" t="str">
        <f>LEFT(DF!B41,FIND(" ",DF!B41,1))</f>
        <v xml:space="preserve">DE </v>
      </c>
      <c r="B114" t="str">
        <f>MID(DF!B41,SEARCH(" ",DF!B41,1) + 1,LEN(DF!B41))</f>
        <v>MARCH ANNA SOFIE</v>
      </c>
      <c r="C114" t="str">
        <f t="shared" si="1"/>
        <v>DE MARCH ANNA SOFIE</v>
      </c>
    </row>
    <row r="115" spans="1:3" x14ac:dyDescent="0.25">
      <c r="A115" t="str">
        <f>LEFT(DF!B144,FIND(" ",DF!B144,1))</f>
        <v xml:space="preserve">DE </v>
      </c>
      <c r="B115" t="str">
        <f>MID(DF!B144,SEARCH(" ",DF!B144,1) + 1,LEN(DF!B144))</f>
        <v>MARCH MARIA LARA</v>
      </c>
      <c r="C115" t="str">
        <f t="shared" si="1"/>
        <v>DE MARCH MARIA LARA</v>
      </c>
    </row>
    <row r="116" spans="1:3" x14ac:dyDescent="0.25">
      <c r="A116" t="str">
        <f>LEFT(DF!B374,FIND(" ",DF!B374,1))</f>
        <v xml:space="preserve">DE </v>
      </c>
      <c r="B116" t="str">
        <f>MID(DF!B374,SEARCH(" ",DF!B374,1) + 1,LEN(DF!B374))</f>
        <v>MITRI SARA</v>
      </c>
      <c r="C116" t="str">
        <f t="shared" si="1"/>
        <v>DE MITRI SARA</v>
      </c>
    </row>
    <row r="117" spans="1:3" x14ac:dyDescent="0.25">
      <c r="A117" t="str">
        <f>LEFT(DF!B173,FIND(" ",DF!B173,1))</f>
        <v xml:space="preserve">DE </v>
      </c>
      <c r="B117" t="str">
        <f>MID(DF!B173,SEARCH(" ",DF!B173,1) + 1,LEN(DF!B173))</f>
        <v>PASQUALE VITTORIA</v>
      </c>
      <c r="C117" t="str">
        <f t="shared" si="1"/>
        <v>DE PASQUALE VITTORIA</v>
      </c>
    </row>
    <row r="118" spans="1:3" x14ac:dyDescent="0.25">
      <c r="A118" t="str">
        <f>LEFT(DF!B290,FIND(" ",DF!B290,1))</f>
        <v xml:space="preserve">DE </v>
      </c>
      <c r="B118" t="str">
        <f>MID(DF!B290,SEARCH(" ",DF!B290,1) + 1,LEN(DF!B290))</f>
        <v>RIVA MATILDA</v>
      </c>
      <c r="C118" t="str">
        <f t="shared" si="1"/>
        <v>DE RIVA MATILDA</v>
      </c>
    </row>
    <row r="119" spans="1:3" x14ac:dyDescent="0.25">
      <c r="A119" t="str">
        <f>LEFT(DF!B205,FIND(" ",DF!B205,1))</f>
        <v xml:space="preserve">DE </v>
      </c>
      <c r="B119" t="str">
        <f>MID(DF!B205,SEARCH(" ",DF!B205,1) + 1,LEN(DF!B205))</f>
        <v>SIMONE CONSIGLIA</v>
      </c>
      <c r="C119" t="str">
        <f t="shared" si="1"/>
        <v>DE SIMONE CONSIGLIA</v>
      </c>
    </row>
    <row r="120" spans="1:3" x14ac:dyDescent="0.25">
      <c r="A120" t="str">
        <f>LEFT(DF!B369,FIND(" ",DF!B369,1))</f>
        <v xml:space="preserve">DEL </v>
      </c>
      <c r="B120" t="str">
        <f>MID(DF!B369,SEARCH(" ",DF!B369,1) + 1,LEN(DF!B369))</f>
        <v>MONTE AGNESE</v>
      </c>
      <c r="C120" t="str">
        <f t="shared" si="1"/>
        <v>DEL MONTE AGNESE</v>
      </c>
    </row>
    <row r="121" spans="1:3" x14ac:dyDescent="0.25">
      <c r="A121" t="str">
        <f>LEFT(DF!B48,FIND(" ",DF!B48,1))</f>
        <v xml:space="preserve">DELFITTO </v>
      </c>
      <c r="B121" t="str">
        <f>MID(DF!B48,SEARCH(" ",DF!B48,1) + 1,LEN(DF!B48))</f>
        <v>ALESSIA</v>
      </c>
      <c r="C121" t="str">
        <f t="shared" si="1"/>
        <v>DELFITTO ALESSIA</v>
      </c>
    </row>
    <row r="122" spans="1:3" x14ac:dyDescent="0.25">
      <c r="A122" t="str">
        <f>LEFT(DF!B26,FIND(" ",DF!B26,1))</f>
        <v xml:space="preserve">DELUEG </v>
      </c>
      <c r="B122" t="str">
        <f>MID(DF!B26,SEARCH(" ",DF!B26,1) + 1,LEN(DF!B26))</f>
        <v>MARTINA</v>
      </c>
      <c r="C122" t="str">
        <f t="shared" si="1"/>
        <v>DELUEG MARTINA</v>
      </c>
    </row>
    <row r="123" spans="1:3" x14ac:dyDescent="0.25">
      <c r="A123" t="str">
        <f>LEFT(DF!B440,FIND(" ",DF!B440,1))</f>
        <v xml:space="preserve">DENTI </v>
      </c>
      <c r="B123" t="str">
        <f>MID(DF!B440,SEARCH(" ",DF!B440,1) + 1,LEN(DF!B440))</f>
        <v>NICOLETTA</v>
      </c>
      <c r="C123" t="str">
        <f t="shared" si="1"/>
        <v>DENTI NICOLETTA</v>
      </c>
    </row>
    <row r="124" spans="1:3" x14ac:dyDescent="0.25">
      <c r="A124" t="str">
        <f>LEFT(DF!B210,FIND(" ",DF!B210,1))</f>
        <v xml:space="preserve">DESPLATS </v>
      </c>
      <c r="B124" t="str">
        <f>MID(DF!B210,SEARCH(" ",DF!B210,1) + 1,LEN(DF!B210))</f>
        <v>LEA</v>
      </c>
      <c r="C124" t="str">
        <f t="shared" si="1"/>
        <v>DESPLATS LEA</v>
      </c>
    </row>
    <row r="125" spans="1:3" x14ac:dyDescent="0.25">
      <c r="A125" t="str">
        <f>LEFT(DF!B214,FIND(" ",DF!B214,1))</f>
        <v xml:space="preserve">DHAHRI </v>
      </c>
      <c r="B125" t="str">
        <f>MID(DF!B214,SEARCH(" ",DF!B214,1) + 1,LEN(DF!B214))</f>
        <v>SAMAR</v>
      </c>
      <c r="C125" t="str">
        <f t="shared" si="1"/>
        <v>DHAHRI SAMAR</v>
      </c>
    </row>
    <row r="126" spans="1:3" x14ac:dyDescent="0.25">
      <c r="A126" t="str">
        <f>LEFT(DF!B361,FIND(" ",DF!B361,1))</f>
        <v xml:space="preserve">DI </v>
      </c>
      <c r="B126" t="str">
        <f>MID(DF!B361,SEARCH(" ",DF!B361,1) + 1,LEN(DF!B361))</f>
        <v>GIOVANNI GIADA MARIA</v>
      </c>
      <c r="C126" t="str">
        <f t="shared" si="1"/>
        <v>DI GIOVANNI GIADA MARIA</v>
      </c>
    </row>
    <row r="127" spans="1:3" x14ac:dyDescent="0.25">
      <c r="A127" t="str">
        <f>LEFT(DF!B200,FIND(" ",DF!B200,1))</f>
        <v xml:space="preserve">DI </v>
      </c>
      <c r="B127" t="str">
        <f>MID(DF!B200,SEARCH(" ",DF!B200,1) + 1,LEN(DF!B200))</f>
        <v>SALVO ELOISE</v>
      </c>
      <c r="C127" t="str">
        <f t="shared" si="1"/>
        <v>DI SALVO ELOISE</v>
      </c>
    </row>
    <row r="128" spans="1:3" x14ac:dyDescent="0.25">
      <c r="A128" t="str">
        <f>LEFT(DF!B406,FIND(" ",DF!B406,1))</f>
        <v xml:space="preserve">DI </v>
      </c>
      <c r="B128" t="str">
        <f>MID(DF!B406,SEARCH(" ",DF!B406,1) + 1,LEN(DF!B406))</f>
        <v>VENUTA LUDOVICA</v>
      </c>
      <c r="C128" t="str">
        <f t="shared" si="1"/>
        <v>DI VENUTA LUDOVICA</v>
      </c>
    </row>
    <row r="129" spans="1:3" x14ac:dyDescent="0.25">
      <c r="A129" t="str">
        <f>LEFT(DF!B280,FIND(" ",DF!B280,1))</f>
        <v xml:space="preserve">DICECCA </v>
      </c>
      <c r="B129" t="str">
        <f>MID(DF!B280,SEARCH(" ",DF!B280,1) + 1,LEN(DF!B280))</f>
        <v>CHIARA</v>
      </c>
      <c r="C129" t="str">
        <f t="shared" si="1"/>
        <v>DICECCA CHIARA</v>
      </c>
    </row>
    <row r="130" spans="1:3" x14ac:dyDescent="0.25">
      <c r="A130" t="str">
        <f>LEFT(DF!B127,FIND(" ",DF!B127,1))</f>
        <v xml:space="preserve">DINCA </v>
      </c>
      <c r="B130" t="str">
        <f>MID(DF!B127,SEARCH(" ",DF!B127,1) + 1,LEN(DF!B127))</f>
        <v>ALEXANDRA LUANA FRANCISCA</v>
      </c>
      <c r="C130" t="str">
        <f t="shared" ref="C130:C193" si="2">A130 &amp; B130</f>
        <v>DINCA ALEXANDRA LUANA FRANCISCA</v>
      </c>
    </row>
    <row r="131" spans="1:3" x14ac:dyDescent="0.25">
      <c r="A131" t="str">
        <f>LEFT(DF!B177,FIND(" ",DF!B177,1))</f>
        <v xml:space="preserve">DISSERTORI </v>
      </c>
      <c r="B131" t="str">
        <f>MID(DF!B177,SEARCH(" ",DF!B177,1) + 1,LEN(DF!B177))</f>
        <v>KARIN</v>
      </c>
      <c r="C131" t="str">
        <f t="shared" si="2"/>
        <v>DISSERTORI KARIN</v>
      </c>
    </row>
    <row r="132" spans="1:3" x14ac:dyDescent="0.25">
      <c r="A132" t="str">
        <f>LEFT(DF!B27,FIND(" ",DF!B27,1))</f>
        <v xml:space="preserve">DOESEL </v>
      </c>
      <c r="B132" t="str">
        <f>MID(DF!B27,SEARCH(" ",DF!B27,1) + 1,LEN(DF!B27))</f>
        <v>LARA</v>
      </c>
      <c r="C132" t="str">
        <f t="shared" si="2"/>
        <v>DOESEL LARA</v>
      </c>
    </row>
    <row r="133" spans="1:3" x14ac:dyDescent="0.25">
      <c r="A133" t="str">
        <f>LEFT(DF!B35,FIND(" ",DF!B35,1))</f>
        <v xml:space="preserve">DOSEL </v>
      </c>
      <c r="B133" t="str">
        <f>MID(DF!B35,SEARCH(" ",DF!B35,1) + 1,LEN(DF!B35))</f>
        <v>GRETA</v>
      </c>
      <c r="C133" t="str">
        <f t="shared" si="2"/>
        <v>DOSEL GRETA</v>
      </c>
    </row>
    <row r="134" spans="1:3" x14ac:dyDescent="0.25">
      <c r="A134" t="str">
        <f>LEFT(DF!B362,FIND(" ",DF!B362,1))</f>
        <v xml:space="preserve">FACCHETTI </v>
      </c>
      <c r="B134" t="str">
        <f>MID(DF!B362,SEARCH(" ",DF!B362,1) + 1,LEN(DF!B362))</f>
        <v>LINDA</v>
      </c>
      <c r="C134" t="str">
        <f t="shared" si="2"/>
        <v>FACCHETTI LINDA</v>
      </c>
    </row>
    <row r="135" spans="1:3" x14ac:dyDescent="0.25">
      <c r="A135" t="str">
        <f>LEFT(DF!B174,FIND(" ",DF!B174,1))</f>
        <v xml:space="preserve">FAGGIN </v>
      </c>
      <c r="B135" t="str">
        <f>MID(DF!B174,SEARCH(" ",DF!B174,1) + 1,LEN(DF!B174))</f>
        <v>ERIKA</v>
      </c>
      <c r="C135" t="str">
        <f t="shared" si="2"/>
        <v>FAGGIN ERIKA</v>
      </c>
    </row>
    <row r="136" spans="1:3" x14ac:dyDescent="0.25">
      <c r="A136" t="str">
        <f>LEFT(DF!B169,FIND(" ",DF!B169,1))</f>
        <v xml:space="preserve">FALLAHA </v>
      </c>
      <c r="B136" t="str">
        <f>MID(DF!B169,SEARCH(" ",DF!B169,1) + 1,LEN(DF!B169))</f>
        <v>DALIA</v>
      </c>
      <c r="C136" t="str">
        <f t="shared" si="2"/>
        <v>FALLAHA DALIA</v>
      </c>
    </row>
    <row r="137" spans="1:3" x14ac:dyDescent="0.25">
      <c r="A137" t="str">
        <f>LEFT(DF!B22,FIND(" ",DF!B22,1))</f>
        <v xml:space="preserve">FALLAHA </v>
      </c>
      <c r="B137" t="str">
        <f>MID(DF!B22,SEARCH(" ",DF!B22,1) + 1,LEN(DF!B22))</f>
        <v>MAJA</v>
      </c>
      <c r="C137" t="str">
        <f t="shared" si="2"/>
        <v>FALLAHA MAJA</v>
      </c>
    </row>
    <row r="138" spans="1:3" x14ac:dyDescent="0.25">
      <c r="A138" t="str">
        <f>LEFT(DF!B122,FIND(" ",DF!B122,1))</f>
        <v xml:space="preserve">FALLICA </v>
      </c>
      <c r="B138" t="str">
        <f>MID(DF!B122,SEARCH(" ",DF!B122,1) + 1,LEN(DF!B122))</f>
        <v>CHIARA</v>
      </c>
      <c r="C138" t="str">
        <f t="shared" si="2"/>
        <v>FALLICA CHIARA</v>
      </c>
    </row>
    <row r="139" spans="1:3" x14ac:dyDescent="0.25">
      <c r="A139" t="str">
        <f>LEFT(DF!B130,FIND(" ",DF!B130,1))</f>
        <v xml:space="preserve">FALLICA </v>
      </c>
      <c r="B139" t="str">
        <f>MID(DF!B130,SEARCH(" ",DF!B130,1) + 1,LEN(DF!B130))</f>
        <v>GIORGIA</v>
      </c>
      <c r="C139" t="str">
        <f t="shared" si="2"/>
        <v>FALLICA GIORGIA</v>
      </c>
    </row>
    <row r="140" spans="1:3" x14ac:dyDescent="0.25">
      <c r="A140" t="str">
        <f>LEFT(DF!B79,FIND(" ",DF!B79,1))</f>
        <v xml:space="preserve">FARANDA </v>
      </c>
      <c r="B140" t="str">
        <f>MID(DF!B79,SEARCH(" ",DF!B79,1) + 1,LEN(DF!B79))</f>
        <v>FATIMA</v>
      </c>
      <c r="C140" t="str">
        <f t="shared" si="2"/>
        <v>FARANDA FATIMA</v>
      </c>
    </row>
    <row r="141" spans="1:3" x14ac:dyDescent="0.25">
      <c r="A141" t="str">
        <f>LEFT(DF!B81,FIND(" ",DF!B81,1))</f>
        <v xml:space="preserve">FAVA </v>
      </c>
      <c r="B141" t="str">
        <f>MID(DF!B81,SEARCH(" ",DF!B81,1) + 1,LEN(DF!B81))</f>
        <v>CARLOTTA</v>
      </c>
      <c r="C141" t="str">
        <f t="shared" si="2"/>
        <v>FAVA CARLOTTA</v>
      </c>
    </row>
    <row r="142" spans="1:3" x14ac:dyDescent="0.25">
      <c r="A142" t="str">
        <f>LEFT(DF!B425,FIND(" ",DF!B425,1))</f>
        <v xml:space="preserve">FERRARA </v>
      </c>
      <c r="B142" t="str">
        <f>MID(DF!B425,SEARCH(" ",DF!B425,1) + 1,LEN(DF!B425))</f>
        <v>ILARIA</v>
      </c>
      <c r="C142" t="str">
        <f t="shared" si="2"/>
        <v>FERRARA ILARIA</v>
      </c>
    </row>
    <row r="143" spans="1:3" x14ac:dyDescent="0.25">
      <c r="A143" t="str">
        <f>LEFT(DF!B102,FIND(" ",DF!B102,1))</f>
        <v xml:space="preserve">FERRARO </v>
      </c>
      <c r="B143" t="str">
        <f>MID(DF!B102,SEARCH(" ",DF!B102,1) + 1,LEN(DF!B102))</f>
        <v>LILAC</v>
      </c>
      <c r="C143" t="str">
        <f t="shared" si="2"/>
        <v>FERRARO LILAC</v>
      </c>
    </row>
    <row r="144" spans="1:3" x14ac:dyDescent="0.25">
      <c r="A144" t="str">
        <f>LEFT(DF!B282,FIND(" ",DF!B282,1))</f>
        <v xml:space="preserve">FERRERO </v>
      </c>
      <c r="B144" t="str">
        <f>MID(DF!B282,SEARCH(" ",DF!B282,1) + 1,LEN(DF!B282))</f>
        <v>PIERANGELA</v>
      </c>
      <c r="C144" t="str">
        <f t="shared" si="2"/>
        <v>FERRERO PIERANGELA</v>
      </c>
    </row>
    <row r="145" spans="1:3" x14ac:dyDescent="0.25">
      <c r="A145" t="str">
        <f>LEFT(DF!B71,FIND(" ",DF!B71,1))</f>
        <v xml:space="preserve">FESTA </v>
      </c>
      <c r="B145" t="str">
        <f>MID(DF!B71,SEARCH(" ",DF!B71,1) + 1,LEN(DF!B71))</f>
        <v>FRANCESCA</v>
      </c>
      <c r="C145" t="str">
        <f t="shared" si="2"/>
        <v>FESTA FRANCESCA</v>
      </c>
    </row>
    <row r="146" spans="1:3" x14ac:dyDescent="0.25">
      <c r="A146" t="str">
        <f>LEFT(DF!B14,FIND(" ",DF!B14,1))</f>
        <v xml:space="preserve">FINK </v>
      </c>
      <c r="B146" t="str">
        <f>MID(DF!B14,SEARCH(" ",DF!B14,1) + 1,LEN(DF!B14))</f>
        <v>KATHARINA</v>
      </c>
      <c r="C146" t="str">
        <f t="shared" si="2"/>
        <v>FINK KATHARINA</v>
      </c>
    </row>
    <row r="147" spans="1:3" x14ac:dyDescent="0.25">
      <c r="A147" t="str">
        <f>LEFT(DF!B132,FIND(" ",DF!B132,1))</f>
        <v xml:space="preserve">FIORAVANTI </v>
      </c>
      <c r="B147" t="str">
        <f>MID(DF!B132,SEARCH(" ",DF!B132,1) + 1,LEN(DF!B132))</f>
        <v>FABIANA</v>
      </c>
      <c r="C147" t="str">
        <f t="shared" si="2"/>
        <v>FIORAVANTI FABIANA</v>
      </c>
    </row>
    <row r="148" spans="1:3" x14ac:dyDescent="0.25">
      <c r="A148" t="str">
        <f>LEFT(DF!B379,FIND(" ",DF!B379,1))</f>
        <v xml:space="preserve">FIORENTINO </v>
      </c>
      <c r="B148" t="str">
        <f>MID(DF!B379,SEARCH(" ",DF!B379,1) + 1,LEN(DF!B379))</f>
        <v>CHIARA</v>
      </c>
      <c r="C148" t="str">
        <f t="shared" si="2"/>
        <v>FIORENTINO CHIARA</v>
      </c>
    </row>
    <row r="149" spans="1:3" x14ac:dyDescent="0.25">
      <c r="A149" t="str">
        <f>LEFT(DF!B243,FIND(" ",DF!B243,1))</f>
        <v xml:space="preserve">FIORITO </v>
      </c>
      <c r="B149" t="str">
        <f>MID(DF!B243,SEARCH(" ",DF!B243,1) + 1,LEN(DF!B243))</f>
        <v>GIULIA</v>
      </c>
      <c r="C149" t="str">
        <f t="shared" si="2"/>
        <v>FIORITO GIULIA</v>
      </c>
    </row>
    <row r="150" spans="1:3" x14ac:dyDescent="0.25">
      <c r="A150" t="str">
        <f>LEFT(DF!B108,FIND(" ",DF!B108,1))</f>
        <v xml:space="preserve">FLAMET </v>
      </c>
      <c r="B150" t="str">
        <f>MID(DF!B108,SEARCH(" ",DF!B108,1) + 1,LEN(DF!B108))</f>
        <v>NATHALIE</v>
      </c>
      <c r="C150" t="str">
        <f t="shared" si="2"/>
        <v>FLAMET NATHALIE</v>
      </c>
    </row>
    <row r="151" spans="1:3" x14ac:dyDescent="0.25">
      <c r="A151" t="str">
        <f>LEFT(DF!B356,FIND(" ",DF!B356,1))</f>
        <v xml:space="preserve">FLERES </v>
      </c>
      <c r="B151" t="str">
        <f>MID(DF!B356,SEARCH(" ",DF!B356,1) + 1,LEN(DF!B356))</f>
        <v>STEFANIA</v>
      </c>
      <c r="C151" t="str">
        <f t="shared" si="2"/>
        <v>FLERES STEFANIA</v>
      </c>
    </row>
    <row r="152" spans="1:3" x14ac:dyDescent="0.25">
      <c r="A152" t="str">
        <f>LEFT(DF!B417,FIND(" ",DF!B417,1))</f>
        <v xml:space="preserve">FORTUNATO </v>
      </c>
      <c r="B152" t="str">
        <f>MID(DF!B417,SEARCH(" ",DF!B417,1) + 1,LEN(DF!B417))</f>
        <v>ANTONIA</v>
      </c>
      <c r="C152" t="str">
        <f t="shared" si="2"/>
        <v>FORTUNATO ANTONIA</v>
      </c>
    </row>
    <row r="153" spans="1:3" x14ac:dyDescent="0.25">
      <c r="A153" t="str">
        <f>LEFT(DF!B275,FIND(" ",DF!B275,1))</f>
        <v xml:space="preserve">FOSCHETTI </v>
      </c>
      <c r="B153" t="str">
        <f>MID(DF!B275,SEARCH(" ",DF!B275,1) + 1,LEN(DF!B275))</f>
        <v>DALILA</v>
      </c>
      <c r="C153" t="str">
        <f t="shared" si="2"/>
        <v>FOSCHETTI DALILA</v>
      </c>
    </row>
    <row r="154" spans="1:3" x14ac:dyDescent="0.25">
      <c r="A154" t="str">
        <f>LEFT(DF!B354,FIND(" ",DF!B354,1))</f>
        <v xml:space="preserve">FOSCHETTI </v>
      </c>
      <c r="B154" t="str">
        <f>MID(DF!B354,SEARCH(" ",DF!B354,1) + 1,LEN(DF!B354))</f>
        <v>LAURA</v>
      </c>
      <c r="C154" t="str">
        <f t="shared" si="2"/>
        <v>FOSCHETTI LAURA</v>
      </c>
    </row>
    <row r="155" spans="1:3" x14ac:dyDescent="0.25">
      <c r="A155" t="str">
        <f>LEFT(DF!B82,FIND(" ",DF!B82,1))</f>
        <v xml:space="preserve">FOTI </v>
      </c>
      <c r="B155" t="str">
        <f>MID(DF!B82,SEARCH(" ",DF!B82,1) + 1,LEN(DF!B82))</f>
        <v>ADELE</v>
      </c>
      <c r="C155" t="str">
        <f t="shared" si="2"/>
        <v>FOTI ADELE</v>
      </c>
    </row>
    <row r="156" spans="1:3" x14ac:dyDescent="0.25">
      <c r="A156" t="str">
        <f>LEFT(DF!B357,FIND(" ",DF!B357,1))</f>
        <v xml:space="preserve">FRACCARO </v>
      </c>
      <c r="B156" t="str">
        <f>MID(DF!B357,SEARCH(" ",DF!B357,1) + 1,LEN(DF!B357))</f>
        <v>LARA</v>
      </c>
      <c r="C156" t="str">
        <f t="shared" si="2"/>
        <v>FRACCARO LARA</v>
      </c>
    </row>
    <row r="157" spans="1:3" x14ac:dyDescent="0.25">
      <c r="A157" t="str">
        <f>LEFT(DF!B375,FIND(" ",DF!B375,1))</f>
        <v xml:space="preserve">FUOCO </v>
      </c>
      <c r="B157" t="str">
        <f>MID(DF!B375,SEARCH(" ",DF!B375,1) + 1,LEN(DF!B375))</f>
        <v>VERONICA</v>
      </c>
      <c r="C157" t="str">
        <f t="shared" si="2"/>
        <v>FUOCO VERONICA</v>
      </c>
    </row>
    <row r="158" spans="1:3" x14ac:dyDescent="0.25">
      <c r="A158" t="str">
        <f>LEFT(DF!B372,FIND(" ",DF!B372,1))</f>
        <v xml:space="preserve">FUOCO </v>
      </c>
      <c r="B158" t="str">
        <f>MID(DF!B372,SEARCH(" ",DF!B372,1) + 1,LEN(DF!B372))</f>
        <v>ZAIRA</v>
      </c>
      <c r="C158" t="str">
        <f t="shared" si="2"/>
        <v>FUOCO ZAIRA</v>
      </c>
    </row>
    <row r="159" spans="1:3" x14ac:dyDescent="0.25">
      <c r="A159" t="str">
        <f>LEFT(DF!B202,FIND(" ",DF!B202,1))</f>
        <v xml:space="preserve">GALIMBERTI </v>
      </c>
      <c r="B159" t="str">
        <f>MID(DF!B202,SEARCH(" ",DF!B202,1) + 1,LEN(DF!B202))</f>
        <v>SOFIA</v>
      </c>
      <c r="C159" t="str">
        <f t="shared" si="2"/>
        <v>GALIMBERTI SOFIA</v>
      </c>
    </row>
    <row r="160" spans="1:3" x14ac:dyDescent="0.25">
      <c r="A160" t="str">
        <f>LEFT(DF!B34,FIND(" ",DF!B34,1))</f>
        <v xml:space="preserve">GANDER </v>
      </c>
      <c r="B160" t="str">
        <f>MID(DF!B34,SEARCH(" ",DF!B34,1) + 1,LEN(DF!B34))</f>
        <v>LENA</v>
      </c>
      <c r="C160" t="str">
        <f t="shared" si="2"/>
        <v>GANDER LENA</v>
      </c>
    </row>
    <row r="161" spans="1:3" x14ac:dyDescent="0.25">
      <c r="A161" t="str">
        <f>LEFT(DF!B70,FIND(" ",DF!B70,1))</f>
        <v xml:space="preserve">GAO </v>
      </c>
      <c r="B161" t="str">
        <f>MID(DF!B70,SEARCH(" ",DF!B70,1) + 1,LEN(DF!B70))</f>
        <v>GIULIA</v>
      </c>
      <c r="C161" t="str">
        <f t="shared" si="2"/>
        <v>GAO GIULIA</v>
      </c>
    </row>
    <row r="162" spans="1:3" x14ac:dyDescent="0.25">
      <c r="A162" t="str">
        <f>LEFT(DF!B435,FIND(" ",DF!B435,1))</f>
        <v xml:space="preserve">GARGANO </v>
      </c>
      <c r="B162" t="str">
        <f>MID(DF!B435,SEARCH(" ",DF!B435,1) + 1,LEN(DF!B435))</f>
        <v>SANDRA</v>
      </c>
      <c r="C162" t="str">
        <f t="shared" si="2"/>
        <v>GARGANO SANDRA</v>
      </c>
    </row>
    <row r="163" spans="1:3" x14ac:dyDescent="0.25">
      <c r="A163" t="str">
        <f>LEFT(DF!B9,FIND(" ",DF!B9,1))</f>
        <v xml:space="preserve">GARINO </v>
      </c>
      <c r="B163" t="str">
        <f>MID(DF!B9,SEARCH(" ",DF!B9,1) + 1,LEN(DF!B9))</f>
        <v>SILVIA</v>
      </c>
      <c r="C163" t="str">
        <f t="shared" si="2"/>
        <v>GARINO SILVIA</v>
      </c>
    </row>
    <row r="164" spans="1:3" x14ac:dyDescent="0.25">
      <c r="A164" t="str">
        <f>LEFT(DF!B426,FIND(" ",DF!B426,1))</f>
        <v xml:space="preserve">GAVAZZI </v>
      </c>
      <c r="B164" t="str">
        <f>MID(DF!B426,SEARCH(" ",DF!B426,1) + 1,LEN(DF!B426))</f>
        <v>FEDERICA</v>
      </c>
      <c r="C164" t="str">
        <f t="shared" si="2"/>
        <v>GAVAZZI FEDERICA</v>
      </c>
    </row>
    <row r="165" spans="1:3" x14ac:dyDescent="0.25">
      <c r="A165" t="str">
        <f>LEFT(DF!B413,FIND(" ",DF!B413,1))</f>
        <v xml:space="preserve">GIACHINO </v>
      </c>
      <c r="B165" t="str">
        <f>MID(DF!B413,SEARCH(" ",DF!B413,1) + 1,LEN(DF!B413))</f>
        <v>MARIA</v>
      </c>
      <c r="C165" t="str">
        <f t="shared" si="2"/>
        <v>GIACHINO MARIA</v>
      </c>
    </row>
    <row r="166" spans="1:3" x14ac:dyDescent="0.25">
      <c r="A166" t="str">
        <f>LEFT(DF!B160,FIND(" ",DF!B160,1))</f>
        <v xml:space="preserve">GIACOMANTONIO </v>
      </c>
      <c r="B166" t="str">
        <f>MID(DF!B160,SEARCH(" ",DF!B160,1) + 1,LEN(DF!B160))</f>
        <v>MARTINA</v>
      </c>
      <c r="C166" t="str">
        <f t="shared" si="2"/>
        <v>GIACOMANTONIO MARTINA</v>
      </c>
    </row>
    <row r="167" spans="1:3" x14ac:dyDescent="0.25">
      <c r="A167" t="str">
        <f>LEFT(DF!B201,FIND(" ",DF!B201,1))</f>
        <v xml:space="preserve">GIACOMANTONIO </v>
      </c>
      <c r="B167" t="str">
        <f>MID(DF!B201,SEARCH(" ",DF!B201,1) + 1,LEN(DF!B201))</f>
        <v>MIRIAM</v>
      </c>
      <c r="C167" t="str">
        <f t="shared" si="2"/>
        <v>GIACOMANTONIO MIRIAM</v>
      </c>
    </row>
    <row r="168" spans="1:3" x14ac:dyDescent="0.25">
      <c r="A168" t="str">
        <f>LEFT(DF!B184,FIND(" ",DF!B184,1))</f>
        <v xml:space="preserve">GIACOMANTONIO </v>
      </c>
      <c r="B168" t="str">
        <f>MID(DF!B184,SEARCH(" ",DF!B184,1) + 1,LEN(DF!B184))</f>
        <v>VALENTINA</v>
      </c>
      <c r="C168" t="str">
        <f t="shared" si="2"/>
        <v>GIACOMANTONIO VALENTINA</v>
      </c>
    </row>
    <row r="169" spans="1:3" x14ac:dyDescent="0.25">
      <c r="A169" t="str">
        <f>LEFT(DF!B69,FIND(" ",DF!B69,1))</f>
        <v xml:space="preserve">GIARDINARO </v>
      </c>
      <c r="B169" t="str">
        <f>MID(DF!B69,SEARCH(" ",DF!B69,1) + 1,LEN(DF!B69))</f>
        <v>MARIA</v>
      </c>
      <c r="C169" t="str">
        <f t="shared" si="2"/>
        <v>GIARDINARO MARIA</v>
      </c>
    </row>
    <row r="170" spans="1:3" x14ac:dyDescent="0.25">
      <c r="A170" t="str">
        <f>LEFT(DF!B125,FIND(" ",DF!B125,1))</f>
        <v xml:space="preserve">GIORDANO </v>
      </c>
      <c r="B170" t="str">
        <f>MID(DF!B125,SEARCH(" ",DF!B125,1) + 1,LEN(DF!B125))</f>
        <v>IRENE</v>
      </c>
      <c r="C170" t="str">
        <f t="shared" si="2"/>
        <v>GIORDANO IRENE</v>
      </c>
    </row>
    <row r="171" spans="1:3" x14ac:dyDescent="0.25">
      <c r="A171" t="str">
        <f>LEFT(DF!B218,FIND(" ",DF!B218,1))</f>
        <v xml:space="preserve">GIUFFRIDA </v>
      </c>
      <c r="B171" t="str">
        <f>MID(DF!B218,SEARCH(" ",DF!B218,1) + 1,LEN(DF!B218))</f>
        <v>GIULIA</v>
      </c>
      <c r="C171" t="str">
        <f t="shared" si="2"/>
        <v>GIUFFRIDA GIULIA</v>
      </c>
    </row>
    <row r="172" spans="1:3" x14ac:dyDescent="0.25">
      <c r="A172" t="str">
        <f>LEFT(DF!B376,FIND(" ",DF!B376,1))</f>
        <v xml:space="preserve">GIUPPONI </v>
      </c>
      <c r="B172" t="str">
        <f>MID(DF!B376,SEARCH(" ",DF!B376,1) + 1,LEN(DF!B376))</f>
        <v>ALICE</v>
      </c>
      <c r="C172" t="str">
        <f t="shared" si="2"/>
        <v>GIUPPONI ALICE</v>
      </c>
    </row>
    <row r="173" spans="1:3" x14ac:dyDescent="0.25">
      <c r="A173" t="str">
        <f>LEFT(DF!B350,FIND(" ",DF!B350,1))</f>
        <v xml:space="preserve">GOBBATO </v>
      </c>
      <c r="B173" t="str">
        <f>MID(DF!B350,SEARCH(" ",DF!B350,1) + 1,LEN(DF!B350))</f>
        <v>JESSICA</v>
      </c>
      <c r="C173" t="str">
        <f t="shared" si="2"/>
        <v>GOBBATO JESSICA</v>
      </c>
    </row>
    <row r="174" spans="1:3" x14ac:dyDescent="0.25">
      <c r="A174" t="str">
        <f>LEFT(DF!B85,FIND(" ",DF!B85,1))</f>
        <v xml:space="preserve">GRASSO </v>
      </c>
      <c r="B174" t="str">
        <f>MID(DF!B85,SEARCH(" ",DF!B85,1) + 1,LEN(DF!B85))</f>
        <v>MICHELA</v>
      </c>
      <c r="C174" t="str">
        <f t="shared" si="2"/>
        <v>GRASSO MICHELA</v>
      </c>
    </row>
    <row r="175" spans="1:3" x14ac:dyDescent="0.25">
      <c r="A175" t="str">
        <f>LEFT(DF!B385,FIND(" ",DF!B385,1))</f>
        <v xml:space="preserve">GRAVINA </v>
      </c>
      <c r="B175" t="str">
        <f>MID(DF!B385,SEARCH(" ",DF!B385,1) + 1,LEN(DF!B385))</f>
        <v>CHIARA</v>
      </c>
      <c r="C175" t="str">
        <f t="shared" si="2"/>
        <v>GRAVINA CHIARA</v>
      </c>
    </row>
    <row r="176" spans="1:3" x14ac:dyDescent="0.25">
      <c r="A176" t="str">
        <f>LEFT(DF!B47,FIND(" ",DF!B47,1))</f>
        <v xml:space="preserve">GROTTI </v>
      </c>
      <c r="B176" t="str">
        <f>MID(DF!B47,SEARCH(" ",DF!B47,1) + 1,LEN(DF!B47))</f>
        <v>ELISA</v>
      </c>
      <c r="C176" t="str">
        <f t="shared" si="2"/>
        <v>GROTTI ELISA</v>
      </c>
    </row>
    <row r="177" spans="1:3" x14ac:dyDescent="0.25">
      <c r="A177" t="str">
        <f>LEFT(DF!B394,FIND(" ",DF!B394,1))</f>
        <v xml:space="preserve">GRUBER </v>
      </c>
      <c r="B177" t="str">
        <f>MID(DF!B394,SEARCH(" ",DF!B394,1) + 1,LEN(DF!B394))</f>
        <v>ALINA</v>
      </c>
      <c r="C177" t="str">
        <f t="shared" si="2"/>
        <v>GRUBER ALINA</v>
      </c>
    </row>
    <row r="178" spans="1:3" x14ac:dyDescent="0.25">
      <c r="A178" t="str">
        <f>LEFT(DF!B92,FIND(" ",DF!B92,1))</f>
        <v xml:space="preserve">GRUBER </v>
      </c>
      <c r="B178" t="str">
        <f>MID(DF!B92,SEARCH(" ",DF!B92,1) + 1,LEN(DF!B92))</f>
        <v>CLAUDIA</v>
      </c>
      <c r="C178" t="str">
        <f t="shared" si="2"/>
        <v>GRUBER CLAUDIA</v>
      </c>
    </row>
    <row r="179" spans="1:3" x14ac:dyDescent="0.25">
      <c r="A179" t="str">
        <f>LEFT(DF!B326,FIND(" ",DF!B326,1))</f>
        <v xml:space="preserve">GRUBER </v>
      </c>
      <c r="B179" t="str">
        <f>MID(DF!B326,SEARCH(" ",DF!B326,1) + 1,LEN(DF!B326))</f>
        <v>JULIA</v>
      </c>
      <c r="C179" t="str">
        <f t="shared" si="2"/>
        <v>GRUBER JULIA</v>
      </c>
    </row>
    <row r="180" spans="1:3" x14ac:dyDescent="0.25">
      <c r="A180" t="str">
        <f>LEFT(DF!B345,FIND(" ",DF!B345,1))</f>
        <v xml:space="preserve">GRUBER </v>
      </c>
      <c r="B180" t="str">
        <f>MID(DF!B345,SEARCH(" ",DF!B345,1) + 1,LEN(DF!B345))</f>
        <v>LIA</v>
      </c>
      <c r="C180" t="str">
        <f t="shared" si="2"/>
        <v>GRUBER LIA</v>
      </c>
    </row>
    <row r="181" spans="1:3" x14ac:dyDescent="0.25">
      <c r="A181" t="str">
        <f>LEFT(DF!B86,FIND(" ",DF!B86,1))</f>
        <v xml:space="preserve">GUARNERI </v>
      </c>
      <c r="B181" t="str">
        <f>MID(DF!B86,SEARCH(" ",DF!B86,1) + 1,LEN(DF!B86))</f>
        <v>IRENE</v>
      </c>
      <c r="C181" t="str">
        <f t="shared" si="2"/>
        <v>GUARNERI IRENE</v>
      </c>
    </row>
    <row r="182" spans="1:3" x14ac:dyDescent="0.25">
      <c r="A182" t="str">
        <f>LEFT(DF!B291,FIND(" ",DF!B291,1))</f>
        <v xml:space="preserve">GUERRERO </v>
      </c>
      <c r="B182" t="str">
        <f>MID(DF!B291,SEARCH(" ",DF!B291,1) + 1,LEN(DF!B291))</f>
        <v>CADENA STEFANY VERUSKA</v>
      </c>
      <c r="C182" t="str">
        <f t="shared" si="2"/>
        <v>GUERRERO CADENA STEFANY VERUSKA</v>
      </c>
    </row>
    <row r="183" spans="1:3" x14ac:dyDescent="0.25">
      <c r="A183" t="str">
        <f>LEFT(DF!B188,FIND(" ",DF!B188,1))</f>
        <v xml:space="preserve">GUGLIELMINO </v>
      </c>
      <c r="B183" t="str">
        <f>MID(DF!B188,SEARCH(" ",DF!B188,1) + 1,LEN(DF!B188))</f>
        <v>ANNA AGATA</v>
      </c>
      <c r="C183" t="str">
        <f t="shared" si="2"/>
        <v>GUGLIELMINO ANNA AGATA</v>
      </c>
    </row>
    <row r="184" spans="1:3" x14ac:dyDescent="0.25">
      <c r="A184" t="str">
        <f>LEFT(DF!B206,FIND(" ",DF!B206,1))</f>
        <v xml:space="preserve">GUGLIOTTA </v>
      </c>
      <c r="B184" t="str">
        <f>MID(DF!B206,SEARCH(" ",DF!B206,1) + 1,LEN(DF!B206))</f>
        <v>MARIA FRANCESCA</v>
      </c>
      <c r="C184" t="str">
        <f t="shared" si="2"/>
        <v>GUGLIOTTA MARIA FRANCESCA</v>
      </c>
    </row>
    <row r="185" spans="1:3" x14ac:dyDescent="0.25">
      <c r="A185" t="str">
        <f>LEFT(DF!B112,FIND(" ",DF!B112,1))</f>
        <v xml:space="preserve">GUNSCH </v>
      </c>
      <c r="B185" t="str">
        <f>MID(DF!B112,SEARCH(" ",DF!B112,1) + 1,LEN(DF!B112))</f>
        <v>ALEXANDRA</v>
      </c>
      <c r="C185" t="str">
        <f t="shared" si="2"/>
        <v>GUNSCH ALEXANDRA</v>
      </c>
    </row>
    <row r="186" spans="1:3" x14ac:dyDescent="0.25">
      <c r="A186" t="str">
        <f>LEFT(DF!B72,FIND(" ",DF!B72,1))</f>
        <v xml:space="preserve">HABICHER </v>
      </c>
      <c r="B186" t="str">
        <f>MID(DF!B72,SEARCH(" ",DF!B72,1) + 1,LEN(DF!B72))</f>
        <v>JULA</v>
      </c>
      <c r="C186" t="str">
        <f t="shared" si="2"/>
        <v>HABICHER JULA</v>
      </c>
    </row>
    <row r="187" spans="1:3" x14ac:dyDescent="0.25">
      <c r="A187" t="str">
        <f>LEFT(DF!B182,FIND(" ",DF!B182,1))</f>
        <v xml:space="preserve">HAGIU </v>
      </c>
      <c r="B187" t="str">
        <f>MID(DF!B182,SEARCH(" ",DF!B182,1) + 1,LEN(DF!B182))</f>
        <v>TRANDAFIRA MARICELA</v>
      </c>
      <c r="C187" t="str">
        <f t="shared" si="2"/>
        <v>HAGIU TRANDAFIRA MARICELA</v>
      </c>
    </row>
    <row r="188" spans="1:3" x14ac:dyDescent="0.25">
      <c r="A188" t="str">
        <f>LEFT(DF!B13,FIND(" ",DF!B13,1))</f>
        <v xml:space="preserve">HAMZA </v>
      </c>
      <c r="B188" t="str">
        <f>MID(DF!B13,SEARCH(" ",DF!B13,1) + 1,LEN(DF!B13))</f>
        <v>YASMINE</v>
      </c>
      <c r="C188" t="str">
        <f t="shared" si="2"/>
        <v>HAMZA YASMINE</v>
      </c>
    </row>
    <row r="189" spans="1:3" x14ac:dyDescent="0.25">
      <c r="A189" t="str">
        <f>LEFT(DF!B298,FIND(" ",DF!B298,1))</f>
        <v xml:space="preserve">HELL </v>
      </c>
      <c r="B189" t="str">
        <f>MID(DF!B298,SEARCH(" ",DF!B298,1) + 1,LEN(DF!B298))</f>
        <v>ANNA</v>
      </c>
      <c r="C189" t="str">
        <f t="shared" si="2"/>
        <v>HELL ANNA</v>
      </c>
    </row>
    <row r="190" spans="1:3" x14ac:dyDescent="0.25">
      <c r="A190" t="str">
        <f>LEFT(DF!B111,FIND(" ",DF!B111,1))</f>
        <v xml:space="preserve">HOHENEGGER </v>
      </c>
      <c r="B190" t="str">
        <f>MID(DF!B111,SEARCH(" ",DF!B111,1) + 1,LEN(DF!B111))</f>
        <v>ANNA</v>
      </c>
      <c r="C190" t="str">
        <f t="shared" si="2"/>
        <v>HOHENEGGER ANNA</v>
      </c>
    </row>
    <row r="191" spans="1:3" x14ac:dyDescent="0.25">
      <c r="A191" t="str">
        <f>LEFT(DF!B346,FIND(" ",DF!B346,1))</f>
        <v xml:space="preserve">HÖLLER </v>
      </c>
      <c r="B191" t="str">
        <f>MID(DF!B346,SEARCH(" ",DF!B346,1) + 1,LEN(DF!B346))</f>
        <v>MAYA FELIZIA</v>
      </c>
      <c r="C191" t="str">
        <f t="shared" si="2"/>
        <v>HÖLLER MAYA FELIZIA</v>
      </c>
    </row>
    <row r="192" spans="1:3" x14ac:dyDescent="0.25">
      <c r="A192" t="str">
        <f>LEFT(DF!B387,FIND(" ",DF!B387,1))</f>
        <v xml:space="preserve">IANDOLI </v>
      </c>
      <c r="B192" t="str">
        <f>MID(DF!B387,SEARCH(" ",DF!B387,1) + 1,LEN(DF!B387))</f>
        <v>GINA</v>
      </c>
      <c r="C192" t="str">
        <f t="shared" si="2"/>
        <v>IANDOLI GINA</v>
      </c>
    </row>
    <row r="193" spans="1:3" x14ac:dyDescent="0.25">
      <c r="A193" t="str">
        <f>LEFT(DF!B63,FIND(" ",DF!B63,1))</f>
        <v xml:space="preserve">IATRINO </v>
      </c>
      <c r="B193" t="str">
        <f>MID(DF!B63,SEARCH(" ",DF!B63,1) + 1,LEN(DF!B63))</f>
        <v>GIULIA</v>
      </c>
      <c r="C193" t="str">
        <f t="shared" si="2"/>
        <v>IATRINO GIULIA</v>
      </c>
    </row>
    <row r="194" spans="1:3" x14ac:dyDescent="0.25">
      <c r="A194" t="str">
        <f>LEFT(DF!B338,FIND(" ",DF!B338,1))</f>
        <v xml:space="preserve">IMMOBILE </v>
      </c>
      <c r="B194" t="str">
        <f>MID(DF!B338,SEARCH(" ",DF!B338,1) + 1,LEN(DF!B338))</f>
        <v>FRANCESCA</v>
      </c>
      <c r="C194" t="str">
        <f t="shared" ref="C194:C257" si="3">A194 &amp; B194</f>
        <v>IMMOBILE FRANCESCA</v>
      </c>
    </row>
    <row r="195" spans="1:3" x14ac:dyDescent="0.25">
      <c r="A195" t="str">
        <f>LEFT(DF!B154,FIND(" ",DF!B154,1))</f>
        <v xml:space="preserve">IMPARATO </v>
      </c>
      <c r="B195" t="str">
        <f>MID(DF!B154,SEARCH(" ",DF!B154,1) + 1,LEN(DF!B154))</f>
        <v>EMANUELA</v>
      </c>
      <c r="C195" t="str">
        <f t="shared" si="3"/>
        <v>IMPARATO EMANUELA</v>
      </c>
    </row>
    <row r="196" spans="1:3" x14ac:dyDescent="0.25">
      <c r="A196" t="str">
        <f>LEFT(DF!B20,FIND(" ",DF!B20,1))</f>
        <v xml:space="preserve">INNERHOFER </v>
      </c>
      <c r="B196" t="str">
        <f>MID(DF!B20,SEARCH(" ",DF!B20,1) + 1,LEN(DF!B20))</f>
        <v>HANNA</v>
      </c>
      <c r="C196" t="str">
        <f t="shared" si="3"/>
        <v>INNERHOFER HANNA</v>
      </c>
    </row>
    <row r="197" spans="1:3" x14ac:dyDescent="0.25">
      <c r="A197" t="str">
        <f>LEFT(DF!B193,FIND(" ",DF!B193,1))</f>
        <v xml:space="preserve">INSAM </v>
      </c>
      <c r="B197" t="str">
        <f>MID(DF!B193,SEARCH(" ",DF!B193,1) + 1,LEN(DF!B193))</f>
        <v>SANDRA</v>
      </c>
      <c r="C197" t="str">
        <f t="shared" si="3"/>
        <v>INSAM SANDRA</v>
      </c>
    </row>
    <row r="198" spans="1:3" x14ac:dyDescent="0.25">
      <c r="A198" t="str">
        <f>LEFT(DF!B10,FIND(" ",DF!B10,1))</f>
        <v xml:space="preserve">IVERSEN </v>
      </c>
      <c r="B198" t="str">
        <f>MID(DF!B10,SEARCH(" ",DF!B10,1) + 1,LEN(DF!B10))</f>
        <v>LISA SCHACK</v>
      </c>
      <c r="C198" t="str">
        <f t="shared" si="3"/>
        <v>IVERSEN LISA SCHACK</v>
      </c>
    </row>
    <row r="199" spans="1:3" x14ac:dyDescent="0.25">
      <c r="A199" t="str">
        <f>LEFT(DF!B320,FIND(" ",DF!B320,1))</f>
        <v xml:space="preserve">IWATA </v>
      </c>
      <c r="B199" t="str">
        <f>MID(DF!B320,SEARCH(" ",DF!B320,1) + 1,LEN(DF!B320))</f>
        <v>KEIKO</v>
      </c>
      <c r="C199" t="str">
        <f t="shared" si="3"/>
        <v>IWATA KEIKO</v>
      </c>
    </row>
    <row r="200" spans="1:3" x14ac:dyDescent="0.25">
      <c r="A200" t="str">
        <f>LEFT(DF!B279,FIND(" ",DF!B279,1))</f>
        <v xml:space="preserve">JAHN </v>
      </c>
      <c r="B200" t="str">
        <f>MID(DF!B279,SEARCH(" ",DF!B279,1) + 1,LEN(DF!B279))</f>
        <v>CLARA</v>
      </c>
      <c r="C200" t="str">
        <f t="shared" si="3"/>
        <v>JAHN CLARA</v>
      </c>
    </row>
    <row r="201" spans="1:3" x14ac:dyDescent="0.25">
      <c r="A201" t="str">
        <f>LEFT(DF!B96,FIND(" ",DF!B96,1))</f>
        <v xml:space="preserve">KLAMMSTEINER </v>
      </c>
      <c r="B201" t="str">
        <f>MID(DF!B96,SEARCH(" ",DF!B96,1) + 1,LEN(DF!B96))</f>
        <v>WANDA</v>
      </c>
      <c r="C201" t="str">
        <f t="shared" si="3"/>
        <v>KLAMMSTEINER WANDA</v>
      </c>
    </row>
    <row r="202" spans="1:3" x14ac:dyDescent="0.25">
      <c r="A202" t="str">
        <f>LEFT(DF!B94,FIND(" ",DF!B94,1))</f>
        <v xml:space="preserve">KLEINRUBATSCHER </v>
      </c>
      <c r="B202" t="str">
        <f>MID(DF!B94,SEARCH(" ",DF!B94,1) + 1,LEN(DF!B94))</f>
        <v>LISA</v>
      </c>
      <c r="C202" t="str">
        <f t="shared" si="3"/>
        <v>KLEINRUBATSCHER LISA</v>
      </c>
    </row>
    <row r="203" spans="1:3" x14ac:dyDescent="0.25">
      <c r="A203" t="str">
        <f>LEFT(DF!B93,FIND(" ",DF!B93,1))</f>
        <v xml:space="preserve">KOESSLER </v>
      </c>
      <c r="B203" t="str">
        <f>MID(DF!B93,SEARCH(" ",DF!B93,1) + 1,LEN(DF!B93))</f>
        <v>KATHARINA</v>
      </c>
      <c r="C203" t="str">
        <f t="shared" si="3"/>
        <v>KOESSLER KATHARINA</v>
      </c>
    </row>
    <row r="204" spans="1:3" x14ac:dyDescent="0.25">
      <c r="A204" t="str">
        <f>LEFT(DF!B309,FIND(" ",DF!B309,1))</f>
        <v xml:space="preserve">KÖSSLER </v>
      </c>
      <c r="B204" t="str">
        <f>MID(DF!B309,SEARCH(" ",DF!B309,1) + 1,LEN(DF!B309))</f>
        <v>GRETA</v>
      </c>
      <c r="C204" t="str">
        <f t="shared" si="3"/>
        <v>KÖSSLER GRETA</v>
      </c>
    </row>
    <row r="205" spans="1:3" x14ac:dyDescent="0.25">
      <c r="A205" t="str">
        <f>LEFT(DF!B308,FIND(" ",DF!B308,1))</f>
        <v xml:space="preserve">LA </v>
      </c>
      <c r="B205" t="str">
        <f>MID(DF!B308,SEARCH(" ",DF!B308,1) + 1,LEN(DF!B308))</f>
        <v>CORTE MELANIE</v>
      </c>
      <c r="C205" t="str">
        <f t="shared" si="3"/>
        <v>LA CORTE MELANIE</v>
      </c>
    </row>
    <row r="206" spans="1:3" x14ac:dyDescent="0.25">
      <c r="A206" t="str">
        <f>LEFT(DF!B283,FIND(" ",DF!B283,1))</f>
        <v xml:space="preserve">LA </v>
      </c>
      <c r="B206" t="str">
        <f>MID(DF!B283,SEARCH(" ",DF!B283,1) + 1,LEN(DF!B283))</f>
        <v>FERRARA ALESSIA</v>
      </c>
      <c r="C206" t="str">
        <f t="shared" si="3"/>
        <v>LA FERRARA ALESSIA</v>
      </c>
    </row>
    <row r="207" spans="1:3" x14ac:dyDescent="0.25">
      <c r="A207" t="str">
        <f>LEFT(DF!B88,FIND(" ",DF!B88,1))</f>
        <v xml:space="preserve">LA </v>
      </c>
      <c r="B207" t="str">
        <f>MID(DF!B88,SEARCH(" ",DF!B88,1) + 1,LEN(DF!B88))</f>
        <v>FRANCESCA IRENE</v>
      </c>
      <c r="C207" t="str">
        <f t="shared" si="3"/>
        <v>LA FRANCESCA IRENE</v>
      </c>
    </row>
    <row r="208" spans="1:3" x14ac:dyDescent="0.25">
      <c r="A208" t="str">
        <f>LEFT(DF!B300,FIND(" ",DF!B300,1))</f>
        <v xml:space="preserve">LA </v>
      </c>
      <c r="B208" t="str">
        <f>MID(DF!B300,SEARCH(" ",DF!B300,1) + 1,LEN(DF!B300))</f>
        <v>MELA CLAUDIA</v>
      </c>
      <c r="C208" t="str">
        <f t="shared" si="3"/>
        <v>LA MELA CLAUDIA</v>
      </c>
    </row>
    <row r="209" spans="1:3" x14ac:dyDescent="0.25">
      <c r="A209" t="str">
        <f>LEFT(DF!B273,FIND(" ",DF!B273,1))</f>
        <v xml:space="preserve">LAKATOS </v>
      </c>
      <c r="B209" t="str">
        <f>MID(DF!B273,SEARCH(" ",DF!B273,1) + 1,LEN(DF!B273))</f>
        <v>KATALIN</v>
      </c>
      <c r="C209" t="str">
        <f t="shared" si="3"/>
        <v>LAKATOS KATALIN</v>
      </c>
    </row>
    <row r="210" spans="1:3" x14ac:dyDescent="0.25">
      <c r="A210" t="str">
        <f>LEFT(DF!B207,FIND(" ",DF!B207,1))</f>
        <v xml:space="preserve">LANGES </v>
      </c>
      <c r="B210" t="str">
        <f>MID(DF!B207,SEARCH(" ",DF!B207,1) + 1,LEN(DF!B207))</f>
        <v>SARAH</v>
      </c>
      <c r="C210" t="str">
        <f t="shared" si="3"/>
        <v>LANGES SARAH</v>
      </c>
    </row>
    <row r="211" spans="1:3" x14ac:dyDescent="0.25">
      <c r="A211" t="str">
        <f>LEFT(DF!B167,FIND(" ",DF!B167,1))</f>
        <v xml:space="preserve">LAZZARINI </v>
      </c>
      <c r="B211" t="str">
        <f>MID(DF!B167,SEARCH(" ",DF!B167,1) + 1,LEN(DF!B167))</f>
        <v>SANDRA</v>
      </c>
      <c r="C211" t="str">
        <f t="shared" si="3"/>
        <v>LAZZARINI SANDRA</v>
      </c>
    </row>
    <row r="212" spans="1:3" x14ac:dyDescent="0.25">
      <c r="A212" t="str">
        <f>LEFT(DF!B377,FIND(" ",DF!B377,1))</f>
        <v xml:space="preserve">LAZZARO </v>
      </c>
      <c r="B212" t="str">
        <f>MID(DF!B377,SEARCH(" ",DF!B377,1) + 1,LEN(DF!B377))</f>
        <v>SOFIA</v>
      </c>
      <c r="C212" t="str">
        <f t="shared" si="3"/>
        <v>LAZZARO SOFIA</v>
      </c>
    </row>
    <row r="213" spans="1:3" x14ac:dyDescent="0.25">
      <c r="A213" t="str">
        <f>LEFT(DF!B323,FIND(" ",DF!B323,1))</f>
        <v xml:space="preserve">LECHTHALER </v>
      </c>
      <c r="B213" t="str">
        <f>MID(DF!B323,SEARCH(" ",DF!B323,1) + 1,LEN(DF!B323))</f>
        <v>AALYAH</v>
      </c>
      <c r="C213" t="str">
        <f t="shared" si="3"/>
        <v>LECHTHALER AALYAH</v>
      </c>
    </row>
    <row r="214" spans="1:3" x14ac:dyDescent="0.25">
      <c r="A214" t="str">
        <f>LEFT(DF!B333,FIND(" ",DF!B333,1))</f>
        <v xml:space="preserve">LEO </v>
      </c>
      <c r="B214" t="str">
        <f>MID(DF!B333,SEARCH(" ",DF!B333,1) + 1,LEN(DF!B333))</f>
        <v>SAMIRA</v>
      </c>
      <c r="C214" t="str">
        <f t="shared" si="3"/>
        <v>LEO SAMIRA</v>
      </c>
    </row>
    <row r="215" spans="1:3" x14ac:dyDescent="0.25">
      <c r="A215" t="str">
        <f>LEFT(DF!B337,FIND(" ",DF!B337,1))</f>
        <v xml:space="preserve">LEONI </v>
      </c>
      <c r="B215" t="str">
        <f>MID(DF!B337,SEARCH(" ",DF!B337,1) + 1,LEN(DF!B337))</f>
        <v>ELISABETTA</v>
      </c>
      <c r="C215" t="str">
        <f t="shared" si="3"/>
        <v>LEONI ELISABETTA</v>
      </c>
    </row>
    <row r="216" spans="1:3" x14ac:dyDescent="0.25">
      <c r="A216" t="str">
        <f>LEFT(DF!B363,FIND(" ",DF!B363,1))</f>
        <v xml:space="preserve">LIBRIZZI </v>
      </c>
      <c r="B216" t="str">
        <f>MID(DF!B363,SEARCH(" ",DF!B363,1) + 1,LEN(DF!B363))</f>
        <v>BIANCA</v>
      </c>
      <c r="C216" t="str">
        <f t="shared" si="3"/>
        <v>LIBRIZZI BIANCA</v>
      </c>
    </row>
    <row r="217" spans="1:3" x14ac:dyDescent="0.25">
      <c r="A217" t="str">
        <f>LEFT(DF!B40,FIND(" ",DF!B40,1))</f>
        <v xml:space="preserve">LONGHITANO </v>
      </c>
      <c r="B217" t="str">
        <f>MID(DF!B40,SEARCH(" ",DF!B40,1) + 1,LEN(DF!B40))</f>
        <v>CLAUDIA</v>
      </c>
      <c r="C217" t="str">
        <f t="shared" si="3"/>
        <v>LONGHITANO CLAUDIA</v>
      </c>
    </row>
    <row r="218" spans="1:3" x14ac:dyDescent="0.25">
      <c r="A218" t="str">
        <f>LEFT(DF!B129,FIND(" ",DF!B129,1))</f>
        <v xml:space="preserve">LONGO </v>
      </c>
      <c r="B218" t="str">
        <f>MID(DF!B129,SEARCH(" ",DF!B129,1) + 1,LEN(DF!B129))</f>
        <v>MINNOLO ALESSANDRA</v>
      </c>
      <c r="C218" t="str">
        <f t="shared" si="3"/>
        <v>LONGO MINNOLO ALESSANDRA</v>
      </c>
    </row>
    <row r="219" spans="1:3" x14ac:dyDescent="0.25">
      <c r="A219" t="str">
        <f>LEFT(DF!B236,FIND(" ",DF!B236,1))</f>
        <v xml:space="preserve">LUTHER </v>
      </c>
      <c r="B219" t="str">
        <f>MID(DF!B236,SEARCH(" ",DF!B236,1) + 1,LEN(DF!B236))</f>
        <v>SOPHIE</v>
      </c>
      <c r="C219" t="str">
        <f t="shared" si="3"/>
        <v>LUTHER SOPHIE</v>
      </c>
    </row>
    <row r="220" spans="1:3" x14ac:dyDescent="0.25">
      <c r="A220" t="str">
        <f>LEFT(DF!B414,FIND(" ",DF!B414,1))</f>
        <v xml:space="preserve">MAGNANI </v>
      </c>
      <c r="B220" t="str">
        <f>MID(DF!B414,SEARCH(" ",DF!B414,1) + 1,LEN(DF!B414))</f>
        <v>LAURA</v>
      </c>
      <c r="C220" t="str">
        <f t="shared" si="3"/>
        <v>MAGNANI LAURA</v>
      </c>
    </row>
    <row r="221" spans="1:3" x14ac:dyDescent="0.25">
      <c r="A221" t="str">
        <f>LEFT(DF!B355,FIND(" ",DF!B355,1))</f>
        <v xml:space="preserve">MAINOLFI </v>
      </c>
      <c r="B221" t="str">
        <f>MID(DF!B355,SEARCH(" ",DF!B355,1) + 1,LEN(DF!B355))</f>
        <v>CATERINA</v>
      </c>
      <c r="C221" t="str">
        <f t="shared" si="3"/>
        <v>MAINOLFI CATERINA</v>
      </c>
    </row>
    <row r="222" spans="1:3" x14ac:dyDescent="0.25">
      <c r="A222" t="str">
        <f>LEFT(DF!B233,FIND(" ",DF!B233,1))</f>
        <v xml:space="preserve">MAIOCCHI </v>
      </c>
      <c r="B222" t="str">
        <f>MID(DF!B233,SEARCH(" ",DF!B233,1) + 1,LEN(DF!B233))</f>
        <v>ADA YAEL</v>
      </c>
      <c r="C222" t="str">
        <f t="shared" si="3"/>
        <v>MAIOCCHI ADA YAEL</v>
      </c>
    </row>
    <row r="223" spans="1:3" x14ac:dyDescent="0.25">
      <c r="A223" t="str">
        <f>LEFT(DF!B116,FIND(" ",DF!B116,1))</f>
        <v xml:space="preserve">MAIOCCHI </v>
      </c>
      <c r="B223" t="str">
        <f>MID(DF!B116,SEARCH(" ",DF!B116,1) + 1,LEN(DF!B116))</f>
        <v>MASAL LEA</v>
      </c>
      <c r="C223" t="str">
        <f t="shared" si="3"/>
        <v>MAIOCCHI MASAL LEA</v>
      </c>
    </row>
    <row r="224" spans="1:3" x14ac:dyDescent="0.25">
      <c r="A224" t="str">
        <f>LEFT(DF!B19,FIND(" ",DF!B19,1))</f>
        <v xml:space="preserve">MAIR </v>
      </c>
      <c r="B224" t="str">
        <f>MID(DF!B19,SEARCH(" ",DF!B19,1) + 1,LEN(DF!B19))</f>
        <v>HANNAH</v>
      </c>
      <c r="C224" t="str">
        <f t="shared" si="3"/>
        <v>MAIR HANNAH</v>
      </c>
    </row>
    <row r="225" spans="1:3" x14ac:dyDescent="0.25">
      <c r="A225" t="str">
        <f>LEFT(DF!B11,FIND(" ",DF!B11,1))</f>
        <v xml:space="preserve">MAIR </v>
      </c>
      <c r="B225" t="str">
        <f>MID(DF!B11,SEARCH(" ",DF!B11,1) + 1,LEN(DF!B11))</f>
        <v>JUDITH</v>
      </c>
      <c r="C225" t="str">
        <f t="shared" si="3"/>
        <v>MAIR JUDITH</v>
      </c>
    </row>
    <row r="226" spans="1:3" x14ac:dyDescent="0.25">
      <c r="A226" t="str">
        <f>LEFT(DF!B299,FIND(" ",DF!B299,1))</f>
        <v xml:space="preserve">MALLEIER </v>
      </c>
      <c r="B226" t="str">
        <f>MID(DF!B299,SEARCH(" ",DF!B299,1) + 1,LEN(DF!B299))</f>
        <v>LENA</v>
      </c>
      <c r="C226" t="str">
        <f t="shared" si="3"/>
        <v>MALLEIER LENA</v>
      </c>
    </row>
    <row r="227" spans="1:3" x14ac:dyDescent="0.25">
      <c r="A227" t="str">
        <f>LEFT(DF!B152,FIND(" ",DF!B152,1))</f>
        <v xml:space="preserve">MALOJER </v>
      </c>
      <c r="B227" t="str">
        <f>MID(DF!B152,SEARCH(" ",DF!B152,1) + 1,LEN(DF!B152))</f>
        <v>ANJA</v>
      </c>
      <c r="C227" t="str">
        <f t="shared" si="3"/>
        <v>MALOJER ANJA</v>
      </c>
    </row>
    <row r="228" spans="1:3" x14ac:dyDescent="0.25">
      <c r="A228" t="str">
        <f>LEFT(DF!B222,FIND(" ",DF!B222,1))</f>
        <v xml:space="preserve">MALTANA </v>
      </c>
      <c r="B228" t="str">
        <f>MID(DF!B222,SEARCH(" ",DF!B222,1) + 1,LEN(DF!B222))</f>
        <v>DALILA</v>
      </c>
      <c r="C228" t="str">
        <f t="shared" si="3"/>
        <v>MALTANA DALILA</v>
      </c>
    </row>
    <row r="229" spans="1:3" x14ac:dyDescent="0.25">
      <c r="A229" t="str">
        <f>LEFT(DF!B181,FIND(" ",DF!B181,1))</f>
        <v xml:space="preserve">MANCA </v>
      </c>
      <c r="B229" t="str">
        <f>MID(DF!B181,SEARCH(" ",DF!B181,1) + 1,LEN(DF!B181))</f>
        <v>ERICA</v>
      </c>
      <c r="C229" t="str">
        <f t="shared" si="3"/>
        <v>MANCA ERICA</v>
      </c>
    </row>
    <row r="230" spans="1:3" x14ac:dyDescent="0.25">
      <c r="A230" t="str">
        <f>LEFT(DF!B296,FIND(" ",DF!B296,1))</f>
        <v xml:space="preserve">MANFRINETTI </v>
      </c>
      <c r="B230" t="str">
        <f>MID(DF!B296,SEARCH(" ",DF!B296,1) + 1,LEN(DF!B296))</f>
        <v>MARGHERITA</v>
      </c>
      <c r="C230" t="str">
        <f t="shared" si="3"/>
        <v>MANFRINETTI MARGHERITA</v>
      </c>
    </row>
    <row r="231" spans="1:3" x14ac:dyDescent="0.25">
      <c r="A231" t="str">
        <f>LEFT(DF!B256,FIND(" ",DF!B256,1))</f>
        <v xml:space="preserve">MANFRINI </v>
      </c>
      <c r="B231" t="str">
        <f>MID(DF!B256,SEARCH(" ",DF!B256,1) + 1,LEN(DF!B256))</f>
        <v>ELENA</v>
      </c>
      <c r="C231" t="str">
        <f t="shared" si="3"/>
        <v>MANFRINI ELENA</v>
      </c>
    </row>
    <row r="232" spans="1:3" x14ac:dyDescent="0.25">
      <c r="A232" t="str">
        <f>LEFT(DF!B336,FIND(" ",DF!B336,1))</f>
        <v xml:space="preserve">MANGANARO </v>
      </c>
      <c r="B232" t="str">
        <f>MID(DF!B336,SEARCH(" ",DF!B336,1) + 1,LEN(DF!B336))</f>
        <v>ANNALISA</v>
      </c>
      <c r="C232" t="str">
        <f t="shared" si="3"/>
        <v>MANGANARO ANNALISA</v>
      </c>
    </row>
    <row r="233" spans="1:3" x14ac:dyDescent="0.25">
      <c r="A233" t="str">
        <f>LEFT(DF!B103,FIND(" ",DF!B103,1))</f>
        <v xml:space="preserve">MANGANI </v>
      </c>
      <c r="B233" t="str">
        <f>MID(DF!B103,SEARCH(" ",DF!B103,1) + 1,LEN(DF!B103))</f>
        <v>GIULIA FEDERICA</v>
      </c>
      <c r="C233" t="str">
        <f t="shared" si="3"/>
        <v>MANGANI GIULIA FEDERICA</v>
      </c>
    </row>
    <row r="234" spans="1:3" x14ac:dyDescent="0.25">
      <c r="A234" t="str">
        <f>LEFT(DF!B250,FIND(" ",DF!B250,1))</f>
        <v xml:space="preserve">MANTOVAN </v>
      </c>
      <c r="B234" t="str">
        <f>MID(DF!B250,SEARCH(" ",DF!B250,1) + 1,LEN(DF!B250))</f>
        <v>RACHELE</v>
      </c>
      <c r="C234" t="str">
        <f t="shared" si="3"/>
        <v>MANTOVAN RACHELE</v>
      </c>
    </row>
    <row r="235" spans="1:3" x14ac:dyDescent="0.25">
      <c r="A235" t="str">
        <f>LEFT(DF!B419,FIND(" ",DF!B419,1))</f>
        <v xml:space="preserve">MARANGONI </v>
      </c>
      <c r="B235" t="str">
        <f>MID(DF!B419,SEARCH(" ",DF!B419,1) + 1,LEN(DF!B419))</f>
        <v>MARTINA</v>
      </c>
      <c r="C235" t="str">
        <f t="shared" si="3"/>
        <v>MARANGONI MARTINA</v>
      </c>
    </row>
    <row r="236" spans="1:3" x14ac:dyDescent="0.25">
      <c r="A236" t="str">
        <f>LEFT(DF!B237,FIND(" ",DF!B237,1))</f>
        <v xml:space="preserve">MARCHEGGER </v>
      </c>
      <c r="B236" t="str">
        <f>MID(DF!B237,SEARCH(" ",DF!B237,1) + 1,LEN(DF!B237))</f>
        <v>LEA</v>
      </c>
      <c r="C236" t="str">
        <f t="shared" si="3"/>
        <v>MARCHEGGER LEA</v>
      </c>
    </row>
    <row r="237" spans="1:3" x14ac:dyDescent="0.25">
      <c r="A237" t="str">
        <f>LEFT(DF!B438,FIND(" ",DF!B438,1))</f>
        <v xml:space="preserve">MARCHESINI </v>
      </c>
      <c r="B237" t="str">
        <f>MID(DF!B438,SEARCH(" ",DF!B438,1) + 1,LEN(DF!B438))</f>
        <v>SARA</v>
      </c>
      <c r="C237" t="str">
        <f t="shared" si="3"/>
        <v>MARCHESINI SARA</v>
      </c>
    </row>
    <row r="238" spans="1:3" x14ac:dyDescent="0.25">
      <c r="A238" t="str">
        <f>LEFT(DF!B373,FIND(" ",DF!B373,1))</f>
        <v xml:space="preserve">MARCHETTI </v>
      </c>
      <c r="B238" t="str">
        <f>MID(DF!B373,SEARCH(" ",DF!B373,1) + 1,LEN(DF!B373))</f>
        <v>EVA</v>
      </c>
      <c r="C238" t="str">
        <f t="shared" si="3"/>
        <v>MARCHETTI EVA</v>
      </c>
    </row>
    <row r="239" spans="1:3" x14ac:dyDescent="0.25">
      <c r="A239" t="str">
        <f>LEFT(DF!B422,FIND(" ",DF!B422,1))</f>
        <v xml:space="preserve">MARIANO </v>
      </c>
      <c r="B239" t="str">
        <f>MID(DF!B422,SEARCH(" ",DF!B422,1) + 1,LEN(DF!B422))</f>
        <v>FRANCESCA</v>
      </c>
      <c r="C239" t="str">
        <f t="shared" si="3"/>
        <v>MARIANO FRANCESCA</v>
      </c>
    </row>
    <row r="240" spans="1:3" x14ac:dyDescent="0.25">
      <c r="A240" t="str">
        <f>LEFT(DF!B224,FIND(" ",DF!B224,1))</f>
        <v xml:space="preserve">MARRAUDINO </v>
      </c>
      <c r="B240" t="str">
        <f>MID(DF!B224,SEARCH(" ",DF!B224,1) + 1,LEN(DF!B224))</f>
        <v>BRUNA</v>
      </c>
      <c r="C240" t="str">
        <f t="shared" si="3"/>
        <v>MARRAUDINO BRUNA</v>
      </c>
    </row>
    <row r="241" spans="1:3" x14ac:dyDescent="0.25">
      <c r="A241" t="str">
        <f>LEFT(DF!B148,FIND(" ",DF!B148,1))</f>
        <v xml:space="preserve">MARTARELLO </v>
      </c>
      <c r="B241" t="str">
        <f>MID(DF!B148,SEARCH(" ",DF!B148,1) + 1,LEN(DF!B148))</f>
        <v>ERIKA</v>
      </c>
      <c r="C241" t="str">
        <f t="shared" si="3"/>
        <v>MARTARELLO ERIKA</v>
      </c>
    </row>
    <row r="242" spans="1:3" x14ac:dyDescent="0.25">
      <c r="A242" t="str">
        <f>LEFT(DF!B164,FIND(" ",DF!B164,1))</f>
        <v xml:space="preserve">MASALA </v>
      </c>
      <c r="B242" t="str">
        <f>MID(DF!B164,SEARCH(" ",DF!B164,1) + 1,LEN(DF!B164))</f>
        <v>ANASTASIA PAOLA</v>
      </c>
      <c r="C242" t="str">
        <f t="shared" si="3"/>
        <v>MASALA ANASTASIA PAOLA</v>
      </c>
    </row>
    <row r="243" spans="1:3" x14ac:dyDescent="0.25">
      <c r="A243" t="str">
        <f>LEFT(DF!B119,FIND(" ",DF!B119,1))</f>
        <v xml:space="preserve">MASSETTI </v>
      </c>
      <c r="B243" t="str">
        <f>MID(DF!B119,SEARCH(" ",DF!B119,1) + 1,LEN(DF!B119))</f>
        <v>PAOLA</v>
      </c>
      <c r="C243" t="str">
        <f t="shared" si="3"/>
        <v>MASSETTI PAOLA</v>
      </c>
    </row>
    <row r="244" spans="1:3" x14ac:dyDescent="0.25">
      <c r="A244" t="str">
        <f>LEFT(DF!B189,FIND(" ",DF!B189,1))</f>
        <v xml:space="preserve">MAURO </v>
      </c>
      <c r="B244" t="str">
        <f>MID(DF!B189,SEARCH(" ",DF!B189,1) + 1,LEN(DF!B189))</f>
        <v>LOREDANA</v>
      </c>
      <c r="C244" t="str">
        <f t="shared" si="3"/>
        <v>MAURO LOREDANA</v>
      </c>
    </row>
    <row r="245" spans="1:3" x14ac:dyDescent="0.25">
      <c r="A245" t="str">
        <f>LEFT(DF!B208,FIND(" ",DF!B208,1))</f>
        <v xml:space="preserve">MELONI </v>
      </c>
      <c r="B245" t="str">
        <f>MID(DF!B208,SEARCH(" ",DF!B208,1) + 1,LEN(DF!B208))</f>
        <v>LIVIA</v>
      </c>
      <c r="C245" t="str">
        <f t="shared" si="3"/>
        <v>MELONI LIVIA</v>
      </c>
    </row>
    <row r="246" spans="1:3" x14ac:dyDescent="0.25">
      <c r="A246" t="str">
        <f>LEFT(DF!B98,FIND(" ",DF!B98,1))</f>
        <v xml:space="preserve">MEMOLI </v>
      </c>
      <c r="B246" t="str">
        <f>MID(DF!B98,SEARCH(" ",DF!B98,1) + 1,LEN(DF!B98))</f>
        <v>MONICA</v>
      </c>
      <c r="C246" t="str">
        <f t="shared" si="3"/>
        <v>MEMOLI MONICA</v>
      </c>
    </row>
    <row r="247" spans="1:3" x14ac:dyDescent="0.25">
      <c r="A247" t="str">
        <f>LEFT(DF!B255,FIND(" ",DF!B255,1))</f>
        <v xml:space="preserve">MERANER </v>
      </c>
      <c r="B247" t="str">
        <f>MID(DF!B255,SEARCH(" ",DF!B255,1) + 1,LEN(DF!B255))</f>
        <v>LEONIE</v>
      </c>
      <c r="C247" t="str">
        <f t="shared" si="3"/>
        <v>MERANER LEONIE</v>
      </c>
    </row>
    <row r="248" spans="1:3" x14ac:dyDescent="0.25">
      <c r="A248" t="str">
        <f>LEFT(DF!B429,FIND(" ",DF!B429,1))</f>
        <v xml:space="preserve">MERCI </v>
      </c>
      <c r="B248" t="str">
        <f>MID(DF!B429,SEARCH(" ",DF!B429,1) + 1,LEN(DF!B429))</f>
        <v>SILVIA</v>
      </c>
      <c r="C248" t="str">
        <f t="shared" si="3"/>
        <v>MERCI SILVIA</v>
      </c>
    </row>
    <row r="249" spans="1:3" x14ac:dyDescent="0.25">
      <c r="A249" t="str">
        <f>LEFT(DF!B257,FIND(" ",DF!B257,1))</f>
        <v xml:space="preserve">MESCHI </v>
      </c>
      <c r="B249" t="str">
        <f>MID(DF!B257,SEARCH(" ",DF!B257,1) + 1,LEN(DF!B257))</f>
        <v>EMMA</v>
      </c>
      <c r="C249" t="str">
        <f t="shared" si="3"/>
        <v>MESCHI EMMA</v>
      </c>
    </row>
    <row r="250" spans="1:3" x14ac:dyDescent="0.25">
      <c r="A250" t="str">
        <f>LEFT(DF!B319,FIND(" ",DF!B319,1))</f>
        <v xml:space="preserve">MESSINA </v>
      </c>
      <c r="B250" t="str">
        <f>MID(DF!B319,SEARCH(" ",DF!B319,1) + 1,LEN(DF!B319))</f>
        <v>FEDERICA</v>
      </c>
      <c r="C250" t="str">
        <f t="shared" si="3"/>
        <v>MESSINA FEDERICA</v>
      </c>
    </row>
    <row r="251" spans="1:3" x14ac:dyDescent="0.25">
      <c r="A251" t="str">
        <f>LEFT(DF!B150,FIND(" ",DF!B150,1))</f>
        <v xml:space="preserve">MICARI </v>
      </c>
      <c r="B251" t="str">
        <f>MID(DF!B150,SEARCH(" ",DF!B150,1) + 1,LEN(DF!B150))</f>
        <v>SIMONA</v>
      </c>
      <c r="C251" t="str">
        <f t="shared" si="3"/>
        <v>MICARI SIMONA</v>
      </c>
    </row>
    <row r="252" spans="1:3" x14ac:dyDescent="0.25">
      <c r="A252" t="str">
        <f>LEFT(DF!B278,FIND(" ",DF!B278,1))</f>
        <v xml:space="preserve">MICHELI </v>
      </c>
      <c r="B252" t="str">
        <f>MID(DF!B278,SEARCH(" ",DF!B278,1) + 1,LEN(DF!B278))</f>
        <v>SARA</v>
      </c>
      <c r="C252" t="str">
        <f t="shared" si="3"/>
        <v>MICHELI SARA</v>
      </c>
    </row>
    <row r="253" spans="1:3" x14ac:dyDescent="0.25">
      <c r="A253" t="str">
        <f>LEFT(DF!B409,FIND(" ",DF!B409,1))</f>
        <v xml:space="preserve">MICHIELLI </v>
      </c>
      <c r="B253" t="str">
        <f>MID(DF!B409,SEARCH(" ",DF!B409,1) + 1,LEN(DF!B409))</f>
        <v>ELENA</v>
      </c>
      <c r="C253" t="str">
        <f t="shared" si="3"/>
        <v>MICHIELLI ELENA</v>
      </c>
    </row>
    <row r="254" spans="1:3" x14ac:dyDescent="0.25">
      <c r="A254" t="str">
        <f>LEFT(DF!B402,FIND(" ",DF!B402,1))</f>
        <v xml:space="preserve">MIGLIORE </v>
      </c>
      <c r="B254" t="str">
        <f>MID(DF!B402,SEARCH(" ",DF!B402,1) + 1,LEN(DF!B402))</f>
        <v>FEDERICA</v>
      </c>
      <c r="C254" t="str">
        <f t="shared" si="3"/>
        <v>MIGLIORE FEDERICA</v>
      </c>
    </row>
    <row r="255" spans="1:3" x14ac:dyDescent="0.25">
      <c r="A255" t="str">
        <f>LEFT(DF!B162,FIND(" ",DF!B162,1))</f>
        <v xml:space="preserve">MILITELLO </v>
      </c>
      <c r="B255" t="str">
        <f>MID(DF!B162,SEARCH(" ",DF!B162,1) + 1,LEN(DF!B162))</f>
        <v>MIRELLA</v>
      </c>
      <c r="C255" t="str">
        <f t="shared" si="3"/>
        <v>MILITELLO MIRELLA</v>
      </c>
    </row>
    <row r="256" spans="1:3" x14ac:dyDescent="0.25">
      <c r="A256" t="str">
        <f>LEFT(DF!B109,FIND(" ",DF!B109,1))</f>
        <v xml:space="preserve">MINNITI </v>
      </c>
      <c r="B256" t="str">
        <f>MID(DF!B109,SEARCH(" ",DF!B109,1) + 1,LEN(DF!B109))</f>
        <v>ALICE</v>
      </c>
      <c r="C256" t="str">
        <f t="shared" si="3"/>
        <v>MINNITI ALICE</v>
      </c>
    </row>
    <row r="257" spans="1:3" x14ac:dyDescent="0.25">
      <c r="A257" t="str">
        <f>LEFT(DF!B95,FIND(" ",DF!B95,1))</f>
        <v xml:space="preserve">MINNITI </v>
      </c>
      <c r="B257" t="str">
        <f>MID(DF!B95,SEARCH(" ",DF!B95,1) + 1,LEN(DF!B95))</f>
        <v>CHIARA</v>
      </c>
      <c r="C257" t="str">
        <f t="shared" si="3"/>
        <v>MINNITI CHIARA</v>
      </c>
    </row>
    <row r="258" spans="1:3" x14ac:dyDescent="0.25">
      <c r="A258" t="str">
        <f>LEFT(DF!B142,FIND(" ",DF!B142,1))</f>
        <v xml:space="preserve">MINNITI </v>
      </c>
      <c r="B258" t="str">
        <f>MID(DF!B142,SEARCH(" ",DF!B142,1) + 1,LEN(DF!B142))</f>
        <v>LUISA MARIA</v>
      </c>
      <c r="C258" t="str">
        <f t="shared" ref="C258:C321" si="4">A258 &amp; B258</f>
        <v>MINNITI LUISA MARIA</v>
      </c>
    </row>
    <row r="259" spans="1:3" x14ac:dyDescent="0.25">
      <c r="A259" t="str">
        <f>LEFT(DF!B433,FIND(" ",DF!B433,1))</f>
        <v xml:space="preserve">MOCCHI </v>
      </c>
      <c r="B259" t="str">
        <f>MID(DF!B433,SEARCH(" ",DF!B433,1) + 1,LEN(DF!B433))</f>
        <v>FRANCESCA</v>
      </c>
      <c r="C259" t="str">
        <f t="shared" si="4"/>
        <v>MOCCHI FRANCESCA</v>
      </c>
    </row>
    <row r="260" spans="1:3" x14ac:dyDescent="0.25">
      <c r="A260" t="str">
        <f>LEFT(DF!B441,FIND(" ",DF!B441,1))</f>
        <v xml:space="preserve">MODESTINI </v>
      </c>
      <c r="B260" t="str">
        <f>MID(DF!B441,SEARCH(" ",DF!B441,1) + 1,LEN(DF!B441))</f>
        <v>ALESSANDRA</v>
      </c>
      <c r="C260" t="str">
        <f t="shared" si="4"/>
        <v>MODESTINI ALESSANDRA</v>
      </c>
    </row>
    <row r="261" spans="1:3" x14ac:dyDescent="0.25">
      <c r="A261" t="str">
        <f>LEFT(DF!B310,FIND(" ",DF!B310,1))</f>
        <v xml:space="preserve">MOELGG </v>
      </c>
      <c r="B261" t="str">
        <f>MID(DF!B310,SEARCH(" ",DF!B310,1) + 1,LEN(DF!B310))</f>
        <v>KATHERINE</v>
      </c>
      <c r="C261" t="str">
        <f t="shared" si="4"/>
        <v>MOELGG KATHERINE</v>
      </c>
    </row>
    <row r="262" spans="1:3" x14ac:dyDescent="0.25">
      <c r="A262" t="str">
        <f>LEFT(DF!B269,FIND(" ",DF!B269,1))</f>
        <v xml:space="preserve">MONTALTO </v>
      </c>
      <c r="B262" t="str">
        <f>MID(DF!B269,SEARCH(" ",DF!B269,1) + 1,LEN(DF!B269))</f>
        <v>VANESSA</v>
      </c>
      <c r="C262" t="str">
        <f t="shared" si="4"/>
        <v>MONTALTO VANESSA</v>
      </c>
    </row>
    <row r="263" spans="1:3" x14ac:dyDescent="0.25">
      <c r="A263" t="str">
        <f>LEFT(DF!B216,FIND(" ",DF!B216,1))</f>
        <v xml:space="preserve">MONTRESOR </v>
      </c>
      <c r="B263" t="str">
        <f>MID(DF!B216,SEARCH(" ",DF!B216,1) + 1,LEN(DF!B216))</f>
        <v>VICTORIA STELLA</v>
      </c>
      <c r="C263" t="str">
        <f t="shared" si="4"/>
        <v>MONTRESOR VICTORIA STELLA</v>
      </c>
    </row>
    <row r="264" spans="1:3" x14ac:dyDescent="0.25">
      <c r="A264" t="str">
        <f>LEFT(DF!B288,FIND(" ",DF!B288,1))</f>
        <v xml:space="preserve">MORANTE </v>
      </c>
      <c r="B264" t="str">
        <f>MID(DF!B288,SEARCH(" ",DF!B288,1) + 1,LEN(DF!B288))</f>
        <v>FEDERICA</v>
      </c>
      <c r="C264" t="str">
        <f t="shared" si="4"/>
        <v>MORANTE FEDERICA</v>
      </c>
    </row>
    <row r="265" spans="1:3" x14ac:dyDescent="0.25">
      <c r="A265" t="str">
        <f>LEFT(DF!B439,FIND(" ",DF!B439,1))</f>
        <v xml:space="preserve">MORETTI </v>
      </c>
      <c r="B265" t="str">
        <f>MID(DF!B439,SEARCH(" ",DF!B439,1) + 1,LEN(DF!B439))</f>
        <v>CARMELA</v>
      </c>
      <c r="C265" t="str">
        <f t="shared" si="4"/>
        <v>MORETTI CARMELA</v>
      </c>
    </row>
    <row r="266" spans="1:3" x14ac:dyDescent="0.25">
      <c r="A266" t="str">
        <f>LEFT(DF!B16,FIND(" ",DF!B16,1))</f>
        <v xml:space="preserve">MORETTI </v>
      </c>
      <c r="B266" t="str">
        <f>MID(DF!B16,SEARCH(" ",DF!B16,1) + 1,LEN(DF!B16))</f>
        <v>MARTINA</v>
      </c>
      <c r="C266" t="str">
        <f t="shared" si="4"/>
        <v>MORETTI MARTINA</v>
      </c>
    </row>
    <row r="267" spans="1:3" x14ac:dyDescent="0.25">
      <c r="A267" t="str">
        <f>LEFT(DF!B265,FIND(" ",DF!B265,1))</f>
        <v xml:space="preserve">MOSSINO </v>
      </c>
      <c r="B267" t="str">
        <f>MID(DF!B265,SEARCH(" ",DF!B265,1) + 1,LEN(DF!B265))</f>
        <v>MONICA</v>
      </c>
      <c r="C267" t="str">
        <f t="shared" si="4"/>
        <v>MOSSINO MONICA</v>
      </c>
    </row>
    <row r="268" spans="1:3" x14ac:dyDescent="0.25">
      <c r="A268" t="str">
        <f>LEFT(DF!B110,FIND(" ",DF!B110,1))</f>
        <v xml:space="preserve">MUR </v>
      </c>
      <c r="B268" t="str">
        <f>MID(DF!B110,SEARCH(" ",DF!B110,1) + 1,LEN(DF!B110))</f>
        <v>MARIA LUISA</v>
      </c>
      <c r="C268" t="str">
        <f t="shared" si="4"/>
        <v>MUR MARIA LUISA</v>
      </c>
    </row>
    <row r="269" spans="1:3" x14ac:dyDescent="0.25">
      <c r="A269" t="str">
        <f>LEFT(DF!B352,FIND(" ",DF!B352,1))</f>
        <v xml:space="preserve">MUSTAFA </v>
      </c>
      <c r="B269" t="str">
        <f>MID(DF!B352,SEARCH(" ",DF!B352,1) + 1,LEN(DF!B352))</f>
        <v>GIORGIA</v>
      </c>
      <c r="C269" t="str">
        <f t="shared" si="4"/>
        <v>MUSTAFA GIORGIA</v>
      </c>
    </row>
    <row r="270" spans="1:3" x14ac:dyDescent="0.25">
      <c r="A270" t="str">
        <f>LEFT(DF!B428,FIND(" ",DF!B428,1))</f>
        <v xml:space="preserve">MUSTAFINA </v>
      </c>
      <c r="B270" t="str">
        <f>MID(DF!B428,SEARCH(" ",DF!B428,1) + 1,LEN(DF!B428))</f>
        <v>YANINA</v>
      </c>
      <c r="C270" t="str">
        <f t="shared" si="4"/>
        <v>MUSTAFINA YANINA</v>
      </c>
    </row>
    <row r="271" spans="1:3" x14ac:dyDescent="0.25">
      <c r="A271" t="str">
        <f>LEFT(DF!B401,FIND(" ",DF!B401,1))</f>
        <v xml:space="preserve">MY </v>
      </c>
      <c r="B271" t="str">
        <f>MID(DF!B401,SEARCH(" ",DF!B401,1) + 1,LEN(DF!B401))</f>
        <v>CLARA</v>
      </c>
      <c r="C271" t="str">
        <f t="shared" si="4"/>
        <v>MY CLARA</v>
      </c>
    </row>
    <row r="272" spans="1:3" x14ac:dyDescent="0.25">
      <c r="A272" t="str">
        <f>LEFT(DF!B399,FIND(" ",DF!B399,1))</f>
        <v xml:space="preserve">NAPOLI </v>
      </c>
      <c r="B272" t="str">
        <f>MID(DF!B399,SEARCH(" ",DF!B399,1) + 1,LEN(DF!B399))</f>
        <v>SIMONA</v>
      </c>
      <c r="C272" t="str">
        <f t="shared" si="4"/>
        <v>NAPOLI SIMONA</v>
      </c>
    </row>
    <row r="273" spans="1:3" x14ac:dyDescent="0.25">
      <c r="A273" t="str">
        <f>LEFT(DF!B246,FIND(" ",DF!B246,1))</f>
        <v xml:space="preserve">NATALE </v>
      </c>
      <c r="B273" t="str">
        <f>MID(DF!B246,SEARCH(" ",DF!B246,1) + 1,LEN(DF!B246))</f>
        <v>ANGELA</v>
      </c>
      <c r="C273" t="str">
        <f t="shared" si="4"/>
        <v>NATALE ANGELA</v>
      </c>
    </row>
    <row r="274" spans="1:3" x14ac:dyDescent="0.25">
      <c r="A274" t="str">
        <f>LEFT(DF!B38,FIND(" ",DF!B38,1))</f>
        <v xml:space="preserve">NEGRI </v>
      </c>
      <c r="B274" t="str">
        <f>MID(DF!B38,SEARCH(" ",DF!B38,1) + 1,LEN(DF!B38))</f>
        <v>CAMILLA</v>
      </c>
      <c r="C274" t="str">
        <f t="shared" si="4"/>
        <v>NEGRI CAMILLA</v>
      </c>
    </row>
    <row r="275" spans="1:3" x14ac:dyDescent="0.25">
      <c r="A275" t="str">
        <f>LEFT(DF!B138,FIND(" ",DF!B138,1))</f>
        <v xml:space="preserve">NGUYEN </v>
      </c>
      <c r="B275" t="str">
        <f>MID(DF!B138,SEARCH(" ",DF!B138,1) + 1,LEN(DF!B138))</f>
        <v>MAI THANH THUY</v>
      </c>
      <c r="C275" t="str">
        <f t="shared" si="4"/>
        <v>NGUYEN MAI THANH THUY</v>
      </c>
    </row>
    <row r="276" spans="1:3" x14ac:dyDescent="0.25">
      <c r="A276" t="str">
        <f>LEFT(DF!B297,FIND(" ",DF!B297,1))</f>
        <v xml:space="preserve">NICEFORO </v>
      </c>
      <c r="B276" t="str">
        <f>MID(DF!B297,SEARCH(" ",DF!B297,1) + 1,LEN(DF!B297))</f>
        <v>ROSINA</v>
      </c>
      <c r="C276" t="str">
        <f t="shared" si="4"/>
        <v>NICEFORO ROSINA</v>
      </c>
    </row>
    <row r="277" spans="1:3" x14ac:dyDescent="0.25">
      <c r="A277" t="str">
        <f>LEFT(DF!B123,FIND(" ",DF!B123,1))</f>
        <v xml:space="preserve">NICETTO </v>
      </c>
      <c r="B277" t="str">
        <f>MID(DF!B123,SEARCH(" ",DF!B123,1) + 1,LEN(DF!B123))</f>
        <v>GAIA</v>
      </c>
      <c r="C277" t="str">
        <f t="shared" si="4"/>
        <v>NICETTO GAIA</v>
      </c>
    </row>
    <row r="278" spans="1:3" x14ac:dyDescent="0.25">
      <c r="A278" t="str">
        <f>LEFT(DF!B328,FIND(" ",DF!B328,1))</f>
        <v xml:space="preserve">NICHETTI </v>
      </c>
      <c r="B278" t="str">
        <f>MID(DF!B328,SEARCH(" ",DF!B328,1) + 1,LEN(DF!B328))</f>
        <v>ELENA</v>
      </c>
      <c r="C278" t="str">
        <f t="shared" si="4"/>
        <v>NICHETTI ELENA</v>
      </c>
    </row>
    <row r="279" spans="1:3" x14ac:dyDescent="0.25">
      <c r="A279" t="str">
        <f>LEFT(DF!B145,FIND(" ",DF!B145,1))</f>
        <v xml:space="preserve">NOLLI </v>
      </c>
      <c r="B279" t="str">
        <f>MID(DF!B145,SEARCH(" ",DF!B145,1) + 1,LEN(DF!B145))</f>
        <v>SILVIA</v>
      </c>
      <c r="C279" t="str">
        <f t="shared" si="4"/>
        <v>NOLLI SILVIA</v>
      </c>
    </row>
    <row r="280" spans="1:3" x14ac:dyDescent="0.25">
      <c r="A280" t="str">
        <f>LEFT(DF!B240,FIND(" ",DF!B240,1))</f>
        <v xml:space="preserve">OLIVAN </v>
      </c>
      <c r="B280" t="str">
        <f>MID(DF!B240,SEARCH(" ",DF!B240,1) + 1,LEN(DF!B240))</f>
        <v>ELSA</v>
      </c>
      <c r="C280" t="str">
        <f t="shared" si="4"/>
        <v>OLIVAN ELSA</v>
      </c>
    </row>
    <row r="281" spans="1:3" x14ac:dyDescent="0.25">
      <c r="A281" t="str">
        <f>LEFT(DF!B316,FIND(" ",DF!B316,1))</f>
        <v xml:space="preserve">ONGARO </v>
      </c>
      <c r="B281" t="str">
        <f>MID(DF!B316,SEARCH(" ",DF!B316,1) + 1,LEN(DF!B316))</f>
        <v>AURORA</v>
      </c>
      <c r="C281" t="str">
        <f t="shared" si="4"/>
        <v>ONGARO AURORA</v>
      </c>
    </row>
    <row r="282" spans="1:3" x14ac:dyDescent="0.25">
      <c r="A282" t="str">
        <f>LEFT(DF!B83,FIND(" ",DF!B83,1))</f>
        <v xml:space="preserve">ORTNER </v>
      </c>
      <c r="B282" t="str">
        <f>MID(DF!B83,SEARCH(" ",DF!B83,1) + 1,LEN(DF!B83))</f>
        <v>LISA</v>
      </c>
      <c r="C282" t="str">
        <f t="shared" si="4"/>
        <v>ORTNER LISA</v>
      </c>
    </row>
    <row r="283" spans="1:3" x14ac:dyDescent="0.25">
      <c r="A283" t="str">
        <f>LEFT(DF!B322,FIND(" ",DF!B322,1))</f>
        <v xml:space="preserve">PAGANINI </v>
      </c>
      <c r="B283" t="str">
        <f>MID(DF!B322,SEARCH(" ",DF!B322,1) + 1,LEN(DF!B322))</f>
        <v>NICOLETTA</v>
      </c>
      <c r="C283" t="str">
        <f t="shared" si="4"/>
        <v>PAGANINI NICOLETTA</v>
      </c>
    </row>
    <row r="284" spans="1:3" x14ac:dyDescent="0.25">
      <c r="A284" t="str">
        <f>LEFT(DF!B229,FIND(" ",DF!B229,1))</f>
        <v xml:space="preserve">PALER </v>
      </c>
      <c r="B284" t="str">
        <f>MID(DF!B229,SEARCH(" ",DF!B229,1) + 1,LEN(DF!B229))</f>
        <v>ELENA</v>
      </c>
      <c r="C284" t="str">
        <f t="shared" si="4"/>
        <v>PALER ELENA</v>
      </c>
    </row>
    <row r="285" spans="1:3" x14ac:dyDescent="0.25">
      <c r="A285" t="str">
        <f>LEFT(DF!B191,FIND(" ",DF!B191,1))</f>
        <v xml:space="preserve">PALITTA </v>
      </c>
      <c r="B285" t="str">
        <f>MID(DF!B191,SEARCH(" ",DF!B191,1) + 1,LEN(DF!B191))</f>
        <v>GIOVANNA</v>
      </c>
      <c r="C285" t="str">
        <f t="shared" si="4"/>
        <v>PALITTA GIOVANNA</v>
      </c>
    </row>
    <row r="286" spans="1:3" x14ac:dyDescent="0.25">
      <c r="A286" t="str">
        <f>LEFT(DF!B215,FIND(" ",DF!B215,1))</f>
        <v xml:space="preserve">PALMA </v>
      </c>
      <c r="B286" t="str">
        <f>MID(DF!B215,SEARCH(" ",DF!B215,1) + 1,LEN(DF!B215))</f>
        <v>MIRTA</v>
      </c>
      <c r="C286" t="str">
        <f t="shared" si="4"/>
        <v>PALMA MIRTA</v>
      </c>
    </row>
    <row r="287" spans="1:3" x14ac:dyDescent="0.25">
      <c r="A287" t="str">
        <f>LEFT(DF!B91,FIND(" ",DF!B91,1))</f>
        <v xml:space="preserve">PAPPALARDO </v>
      </c>
      <c r="B287" t="str">
        <f>MID(DF!B91,SEARCH(" ",DF!B91,1) + 1,LEN(DF!B91))</f>
        <v>GIULIA ROSA</v>
      </c>
      <c r="C287" t="str">
        <f t="shared" si="4"/>
        <v>PAPPALARDO GIULIA ROSA</v>
      </c>
    </row>
    <row r="288" spans="1:3" x14ac:dyDescent="0.25">
      <c r="A288" t="str">
        <f>LEFT(DF!B140,FIND(" ",DF!B140,1))</f>
        <v xml:space="preserve">PARILLO </v>
      </c>
      <c r="B288" t="str">
        <f>MID(DF!B140,SEARCH(" ",DF!B140,1) + 1,LEN(DF!B140))</f>
        <v>FILOMENA</v>
      </c>
      <c r="C288" t="str">
        <f t="shared" si="4"/>
        <v>PARILLO FILOMENA</v>
      </c>
    </row>
    <row r="289" spans="1:3" x14ac:dyDescent="0.25">
      <c r="A289" t="str">
        <f>LEFT(DF!B260,FIND(" ",DF!B260,1))</f>
        <v xml:space="preserve">PARISI </v>
      </c>
      <c r="B289" t="str">
        <f>MID(DF!B260,SEARCH(" ",DF!B260,1) + 1,LEN(DF!B260))</f>
        <v>SOFIA</v>
      </c>
      <c r="C289" t="str">
        <f t="shared" si="4"/>
        <v>PARISI SOFIA</v>
      </c>
    </row>
    <row r="290" spans="1:3" x14ac:dyDescent="0.25">
      <c r="A290" t="str">
        <f>LEFT(DF!B360,FIND(" ",DF!B360,1))</f>
        <v xml:space="preserve">PARLAPIANO </v>
      </c>
      <c r="B290" t="str">
        <f>MID(DF!B360,SEARCH(" ",DF!B360,1) + 1,LEN(DF!B360))</f>
        <v>SIMONA</v>
      </c>
      <c r="C290" t="str">
        <f t="shared" si="4"/>
        <v>PARLAPIANO SIMONA</v>
      </c>
    </row>
    <row r="291" spans="1:3" x14ac:dyDescent="0.25">
      <c r="A291" t="str">
        <f>LEFT(DF!B31,FIND(" ",DF!B31,1))</f>
        <v xml:space="preserve">PASCUCCI </v>
      </c>
      <c r="B291" t="str">
        <f>MID(DF!B31,SEARCH(" ",DF!B31,1) + 1,LEN(DF!B31))</f>
        <v>ARIANNA</v>
      </c>
      <c r="C291" t="str">
        <f t="shared" si="4"/>
        <v>PASCUCCI ARIANNA</v>
      </c>
    </row>
    <row r="292" spans="1:3" x14ac:dyDescent="0.25">
      <c r="A292" t="str">
        <f>LEFT(DF!B15,FIND(" ",DF!B15,1))</f>
        <v xml:space="preserve">PASSERI </v>
      </c>
      <c r="B292" t="str">
        <f>MID(DF!B15,SEARCH(" ",DF!B15,1) + 1,LEN(DF!B15))</f>
        <v>CHIARA</v>
      </c>
      <c r="C292" t="str">
        <f t="shared" si="4"/>
        <v>PASSERI CHIARA</v>
      </c>
    </row>
    <row r="293" spans="1:3" x14ac:dyDescent="0.25">
      <c r="A293" t="str">
        <f>LEFT(DF!B68,FIND(" ",DF!B68,1))</f>
        <v xml:space="preserve">PASSERINI </v>
      </c>
      <c r="B293" t="str">
        <f>MID(DF!B68,SEARCH(" ",DF!B68,1) + 1,LEN(DF!B68))</f>
        <v>JENNY</v>
      </c>
      <c r="C293" t="str">
        <f t="shared" si="4"/>
        <v>PASSERINI JENNY</v>
      </c>
    </row>
    <row r="294" spans="1:3" x14ac:dyDescent="0.25">
      <c r="A294" t="str">
        <f>LEFT(DF!B321,FIND(" ",DF!B321,1))</f>
        <v xml:space="preserve">PATTANEEPORN </v>
      </c>
      <c r="B294" t="str">
        <f>MID(DF!B321,SEARCH(" ",DF!B321,1) + 1,LEN(DF!B321))</f>
        <v>NARUEMITAPA</v>
      </c>
      <c r="C294" t="str">
        <f t="shared" si="4"/>
        <v>PATTANEEPORN NARUEMITAPA</v>
      </c>
    </row>
    <row r="295" spans="1:3" x14ac:dyDescent="0.25">
      <c r="A295" t="str">
        <f>LEFT(DF!B306,FIND(" ",DF!B306,1))</f>
        <v xml:space="preserve">PELLITTERI </v>
      </c>
      <c r="B295" t="str">
        <f>MID(DF!B306,SEARCH(" ",DF!B306,1) + 1,LEN(DF!B306))</f>
        <v>ALESSIA</v>
      </c>
      <c r="C295" t="str">
        <f t="shared" si="4"/>
        <v>PELLITTERI ALESSIA</v>
      </c>
    </row>
    <row r="296" spans="1:3" x14ac:dyDescent="0.25">
      <c r="A296" t="str">
        <f>LEFT(DF!B235,FIND(" ",DF!B235,1))</f>
        <v xml:space="preserve">PELLITTERI </v>
      </c>
      <c r="B296" t="str">
        <f>MID(DF!B235,SEARCH(" ",DF!B235,1) + 1,LEN(DF!B235))</f>
        <v>SABRINA</v>
      </c>
      <c r="C296" t="str">
        <f t="shared" si="4"/>
        <v>PELLITTERI SABRINA</v>
      </c>
    </row>
    <row r="297" spans="1:3" x14ac:dyDescent="0.25">
      <c r="A297" t="str">
        <f>LEFT(DF!B46,FIND(" ",DF!B46,1))</f>
        <v xml:space="preserve">PELLIZZARI </v>
      </c>
      <c r="B297" t="str">
        <f>MID(DF!B46,SEARCH(" ",DF!B46,1) + 1,LEN(DF!B46))</f>
        <v>ALICE KERRY</v>
      </c>
      <c r="C297" t="str">
        <f t="shared" si="4"/>
        <v>PELLIZZARI ALICE KERRY</v>
      </c>
    </row>
    <row r="298" spans="1:3" x14ac:dyDescent="0.25">
      <c r="A298" t="str">
        <f>LEFT(DF!B293,FIND(" ",DF!B293,1))</f>
        <v xml:space="preserve">PERINI </v>
      </c>
      <c r="B298" t="str">
        <f>MID(DF!B293,SEARCH(" ",DF!B293,1) + 1,LEN(DF!B293))</f>
        <v>GIADA</v>
      </c>
      <c r="C298" t="str">
        <f t="shared" si="4"/>
        <v>PERINI GIADA</v>
      </c>
    </row>
    <row r="299" spans="1:3" x14ac:dyDescent="0.25">
      <c r="A299" t="str">
        <f>LEFT(DF!B80,FIND(" ",DF!B80,1))</f>
        <v xml:space="preserve">PERNA </v>
      </c>
      <c r="B299" t="str">
        <f>MID(DF!B80,SEARCH(" ",DF!B80,1) + 1,LEN(DF!B80))</f>
        <v>MANILA</v>
      </c>
      <c r="C299" t="str">
        <f t="shared" si="4"/>
        <v>PERNA MANILA</v>
      </c>
    </row>
    <row r="300" spans="1:3" x14ac:dyDescent="0.25">
      <c r="A300" t="str">
        <f>LEFT(DF!B412,FIND(" ",DF!B412,1))</f>
        <v xml:space="preserve">PESCE </v>
      </c>
      <c r="B300" t="str">
        <f>MID(DF!B412,SEARCH(" ",DF!B412,1) + 1,LEN(DF!B412))</f>
        <v>MONICA</v>
      </c>
      <c r="C300" t="str">
        <f t="shared" si="4"/>
        <v>PESCE MONICA</v>
      </c>
    </row>
    <row r="301" spans="1:3" x14ac:dyDescent="0.25">
      <c r="A301" t="str">
        <f>LEFT(DF!B147,FIND(" ",DF!B147,1))</f>
        <v xml:space="preserve">PETKOVA </v>
      </c>
      <c r="B301" t="str">
        <f>MID(DF!B147,SEARCH(" ",DF!B147,1) + 1,LEN(DF!B147))</f>
        <v>VANINA</v>
      </c>
      <c r="C301" t="str">
        <f t="shared" si="4"/>
        <v>PETKOVA VANINA</v>
      </c>
    </row>
    <row r="302" spans="1:3" x14ac:dyDescent="0.25">
      <c r="A302" t="str">
        <f>LEFT(DF!B212,FIND(" ",DF!B212,1))</f>
        <v xml:space="preserve">PETTENUZZO </v>
      </c>
      <c r="B302" t="str">
        <f>MID(DF!B212,SEARCH(" ",DF!B212,1) + 1,LEN(DF!B212))</f>
        <v>MARTA</v>
      </c>
      <c r="C302" t="str">
        <f t="shared" si="4"/>
        <v>PETTENUZZO MARTA</v>
      </c>
    </row>
    <row r="303" spans="1:3" x14ac:dyDescent="0.25">
      <c r="A303" t="str">
        <f>LEFT(DF!B445,FIND(" ",DF!B445,1))</f>
        <v xml:space="preserve">PIACENTINI </v>
      </c>
      <c r="B303" t="str">
        <f>MID(DF!B445,SEARCH(" ",DF!B445,1) + 1,LEN(DF!B445))</f>
        <v>FRANCA PATRIZIA</v>
      </c>
      <c r="C303" t="str">
        <f t="shared" si="4"/>
        <v>PIACENTINI FRANCA PATRIZIA</v>
      </c>
    </row>
    <row r="304" spans="1:3" x14ac:dyDescent="0.25">
      <c r="A304" t="str">
        <f>LEFT(DF!B420,FIND(" ",DF!B420,1))</f>
        <v xml:space="preserve">PIAZZA </v>
      </c>
      <c r="B304" t="str">
        <f>MID(DF!B420,SEARCH(" ",DF!B420,1) + 1,LEN(DF!B420))</f>
        <v>CHIARA</v>
      </c>
      <c r="C304" t="str">
        <f t="shared" si="4"/>
        <v>PIAZZA CHIARA</v>
      </c>
    </row>
    <row r="305" spans="1:3" x14ac:dyDescent="0.25">
      <c r="A305" t="str">
        <f>LEFT(DF!B366,FIND(" ",DF!B366,1))</f>
        <v xml:space="preserve">PICCAPIETRA </v>
      </c>
      <c r="B305" t="str">
        <f>MID(DF!B366,SEARCH(" ",DF!B366,1) + 1,LEN(DF!B366))</f>
        <v>EMMA</v>
      </c>
      <c r="C305" t="str">
        <f t="shared" si="4"/>
        <v>PICCAPIETRA EMMA</v>
      </c>
    </row>
    <row r="306" spans="1:3" x14ac:dyDescent="0.25">
      <c r="A306" t="str">
        <f>LEFT(DF!B281,FIND(" ",DF!B281,1))</f>
        <v xml:space="preserve">PICCHI </v>
      </c>
      <c r="B306" t="str">
        <f>MID(DF!B281,SEARCH(" ",DF!B281,1) + 1,LEN(DF!B281))</f>
        <v>ALESSANDRA</v>
      </c>
      <c r="C306" t="str">
        <f t="shared" si="4"/>
        <v>PICCHI ALESSANDRA</v>
      </c>
    </row>
    <row r="307" spans="1:3" x14ac:dyDescent="0.25">
      <c r="A307" t="str">
        <f>LEFT(DF!B33,FIND(" ",DF!B33,1))</f>
        <v xml:space="preserve">PICCININ </v>
      </c>
      <c r="B307" t="str">
        <f>MID(DF!B33,SEARCH(" ",DF!B33,1) + 1,LEN(DF!B33))</f>
        <v>EMMA</v>
      </c>
      <c r="C307" t="str">
        <f t="shared" si="4"/>
        <v>PICCININ EMMA</v>
      </c>
    </row>
    <row r="308" spans="1:3" x14ac:dyDescent="0.25">
      <c r="A308" t="str">
        <f>LEFT(DF!B211,FIND(" ",DF!B211,1))</f>
        <v xml:space="preserve">PINO </v>
      </c>
      <c r="B308" t="str">
        <f>MID(DF!B211,SEARCH(" ",DF!B211,1) + 1,LEN(DF!B211))</f>
        <v>MARIA SOFIA</v>
      </c>
      <c r="C308" t="str">
        <f t="shared" si="4"/>
        <v>PINO MARIA SOFIA</v>
      </c>
    </row>
    <row r="309" spans="1:3" x14ac:dyDescent="0.25">
      <c r="A309" t="str">
        <f>LEFT(DF!B131,FIND(" ",DF!B131,1))</f>
        <v xml:space="preserve">PIRVANESCU </v>
      </c>
      <c r="B309" t="str">
        <f>MID(DF!B131,SEARCH(" ",DF!B131,1) + 1,LEN(DF!B131))</f>
        <v>RAMONA GLORIA</v>
      </c>
      <c r="C309" t="str">
        <f t="shared" si="4"/>
        <v>PIRVANESCU RAMONA GLORIA</v>
      </c>
    </row>
    <row r="310" spans="1:3" x14ac:dyDescent="0.25">
      <c r="A310" t="str">
        <f>LEFT(DF!B408,FIND(" ",DF!B408,1))</f>
        <v xml:space="preserve">PLATANIA </v>
      </c>
      <c r="B310" t="str">
        <f>MID(DF!B408,SEARCH(" ",DF!B408,1) + 1,LEN(DF!B408))</f>
        <v>COSTANZA</v>
      </c>
      <c r="C310" t="str">
        <f t="shared" si="4"/>
        <v>PLATANIA COSTANZA</v>
      </c>
    </row>
    <row r="311" spans="1:3" x14ac:dyDescent="0.25">
      <c r="A311" t="str">
        <f>LEFT(DF!B334,FIND(" ",DF!B334,1))</f>
        <v xml:space="preserve">PODDA </v>
      </c>
      <c r="B311" t="str">
        <f>MID(DF!B334,SEARCH(" ",DF!B334,1) + 1,LEN(DF!B334))</f>
        <v>ELENA</v>
      </c>
      <c r="C311" t="str">
        <f t="shared" si="4"/>
        <v>PODDA ELENA</v>
      </c>
    </row>
    <row r="312" spans="1:3" x14ac:dyDescent="0.25">
      <c r="A312" t="str">
        <f>LEFT(DF!B311,FIND(" ",DF!B311,1))</f>
        <v xml:space="preserve">PONZANO </v>
      </c>
      <c r="B312" t="str">
        <f>MID(DF!B311,SEARCH(" ",DF!B311,1) + 1,LEN(DF!B311))</f>
        <v>SARA</v>
      </c>
      <c r="C312" t="str">
        <f t="shared" si="4"/>
        <v>PONZANO SARA</v>
      </c>
    </row>
    <row r="313" spans="1:3" x14ac:dyDescent="0.25">
      <c r="A313" t="str">
        <f>LEFT(DF!B317,FIND(" ",DF!B317,1))</f>
        <v xml:space="preserve">PRANDO </v>
      </c>
      <c r="B313" t="str">
        <f>MID(DF!B317,SEARCH(" ",DF!B317,1) + 1,LEN(DF!B317))</f>
        <v>ALESSIA</v>
      </c>
      <c r="C313" t="str">
        <f t="shared" si="4"/>
        <v>PRANDO ALESSIA</v>
      </c>
    </row>
    <row r="314" spans="1:3" x14ac:dyDescent="0.25">
      <c r="A314" t="str">
        <f>LEFT(DF!B315,FIND(" ",DF!B315,1))</f>
        <v xml:space="preserve">PRIMICERIO </v>
      </c>
      <c r="B314" t="str">
        <f>MID(DF!B315,SEARCH(" ",DF!B315,1) + 1,LEN(DF!B315))</f>
        <v>GIULIA</v>
      </c>
      <c r="C314" t="str">
        <f t="shared" si="4"/>
        <v>PRIMICERIO GIULIA</v>
      </c>
    </row>
    <row r="315" spans="1:3" x14ac:dyDescent="0.25">
      <c r="A315" t="str">
        <f>LEFT(DF!B204,FIND(" ",DF!B204,1))</f>
        <v xml:space="preserve">PRIMO </v>
      </c>
      <c r="B315" t="str">
        <f>MID(DF!B204,SEARCH(" ",DF!B204,1) + 1,LEN(DF!B204))</f>
        <v>AMALIA</v>
      </c>
      <c r="C315" t="str">
        <f t="shared" si="4"/>
        <v>PRIMO AMALIA</v>
      </c>
    </row>
    <row r="316" spans="1:3" x14ac:dyDescent="0.25">
      <c r="A316" t="str">
        <f>LEFT(DF!B232,FIND(" ",DF!B232,1))</f>
        <v xml:space="preserve">PUFF </v>
      </c>
      <c r="B316" t="str">
        <f>MID(DF!B232,SEARCH(" ",DF!B232,1) + 1,LEN(DF!B232))</f>
        <v>NADIA</v>
      </c>
      <c r="C316" t="str">
        <f t="shared" si="4"/>
        <v>PUFF NADIA</v>
      </c>
    </row>
    <row r="317" spans="1:3" x14ac:dyDescent="0.25">
      <c r="A317" t="str">
        <f>LEFT(DF!B186,FIND(" ",DF!B186,1))</f>
        <v xml:space="preserve">PUNTER </v>
      </c>
      <c r="B317" t="str">
        <f>MID(DF!B186,SEARCH(" ",DF!B186,1) + 1,LEN(DF!B186))</f>
        <v>MARAH</v>
      </c>
      <c r="C317" t="str">
        <f t="shared" si="4"/>
        <v>PUNTER MARAH</v>
      </c>
    </row>
    <row r="318" spans="1:3" x14ac:dyDescent="0.25">
      <c r="A318" t="str">
        <f>LEFT(DF!B23,FIND(" ",DF!B23,1))</f>
        <v xml:space="preserve">RAINERO </v>
      </c>
      <c r="B318" t="str">
        <f>MID(DF!B23,SEARCH(" ",DF!B23,1) + 1,LEN(DF!B23))</f>
        <v>LIDIA</v>
      </c>
      <c r="C318" t="str">
        <f t="shared" si="4"/>
        <v>RAINERO LIDIA</v>
      </c>
    </row>
    <row r="319" spans="1:3" x14ac:dyDescent="0.25">
      <c r="A319" t="str">
        <f>LEFT(DF!B75,FIND(" ",DF!B75,1))</f>
        <v xml:space="preserve">RAUNER </v>
      </c>
      <c r="B319" t="str">
        <f>MID(DF!B75,SEARCH(" ",DF!B75,1) + 1,LEN(DF!B75))</f>
        <v>CAROLIN</v>
      </c>
      <c r="C319" t="str">
        <f t="shared" si="4"/>
        <v>RAUNER CAROLIN</v>
      </c>
    </row>
    <row r="320" spans="1:3" x14ac:dyDescent="0.25">
      <c r="A320" t="str">
        <f>LEFT(DF!B155,FIND(" ",DF!B155,1))</f>
        <v xml:space="preserve">RAVIZZA </v>
      </c>
      <c r="B320" t="str">
        <f>MID(DF!B155,SEARCH(" ",DF!B155,1) + 1,LEN(DF!B155))</f>
        <v>ELENA</v>
      </c>
      <c r="C320" t="str">
        <f t="shared" si="4"/>
        <v>RAVIZZA ELENA</v>
      </c>
    </row>
    <row r="321" spans="1:3" x14ac:dyDescent="0.25">
      <c r="A321" t="str">
        <f>LEFT(DF!B197,FIND(" ",DF!B197,1))</f>
        <v xml:space="preserve">REINALTER </v>
      </c>
      <c r="B321" t="str">
        <f>MID(DF!B197,SEARCH(" ",DF!B197,1) + 1,LEN(DF!B197))</f>
        <v>JULIA</v>
      </c>
      <c r="C321" t="str">
        <f t="shared" si="4"/>
        <v>REINALTER JULIA</v>
      </c>
    </row>
    <row r="322" spans="1:3" x14ac:dyDescent="0.25">
      <c r="A322" t="str">
        <f>LEFT(DF!B66,FIND(" ",DF!B66,1))</f>
        <v xml:space="preserve">REINER </v>
      </c>
      <c r="B322" t="str">
        <f>MID(DF!B66,SEARCH(" ",DF!B66,1) + 1,LEN(DF!B66))</f>
        <v>NORA</v>
      </c>
      <c r="C322" t="str">
        <f t="shared" ref="C322:C385" si="5">A322 &amp; B322</f>
        <v>REINER NORA</v>
      </c>
    </row>
    <row r="323" spans="1:3" x14ac:dyDescent="0.25">
      <c r="A323" t="str">
        <f>LEFT(DF!B104,FIND(" ",DF!B104,1))</f>
        <v xml:space="preserve">ROMEO </v>
      </c>
      <c r="B323" t="str">
        <f>MID(DF!B104,SEARCH(" ",DF!B104,1) + 1,LEN(DF!B104))</f>
        <v>MARTINA</v>
      </c>
      <c r="C323" t="str">
        <f t="shared" si="5"/>
        <v>ROMEO MARTINA</v>
      </c>
    </row>
    <row r="324" spans="1:3" x14ac:dyDescent="0.25">
      <c r="A324" t="str">
        <f>LEFT(DF!B172,FIND(" ",DF!B172,1))</f>
        <v xml:space="preserve">RONCAGLIOLO </v>
      </c>
      <c r="B324" t="str">
        <f>MID(DF!B172,SEARCH(" ",DF!B172,1) + 1,LEN(DF!B172))</f>
        <v>CAMILLA</v>
      </c>
      <c r="C324" t="str">
        <f t="shared" si="5"/>
        <v>RONCAGLIOLO CAMILLA</v>
      </c>
    </row>
    <row r="325" spans="1:3" x14ac:dyDescent="0.25">
      <c r="A325" t="str">
        <f>LEFT(DF!B158,FIND(" ",DF!B158,1))</f>
        <v xml:space="preserve">ROOHULAMIN </v>
      </c>
      <c r="B325" t="str">
        <f>MID(DF!B158,SEARCH(" ",DF!B158,1) + 1,LEN(DF!B158))</f>
        <v>SORAYA</v>
      </c>
      <c r="C325" t="str">
        <f t="shared" si="5"/>
        <v>ROOHULAMIN SORAYA</v>
      </c>
    </row>
    <row r="326" spans="1:3" x14ac:dyDescent="0.25">
      <c r="A326" t="str">
        <f>LEFT(DF!B117,FIND(" ",DF!B117,1))</f>
        <v xml:space="preserve">ROSSI </v>
      </c>
      <c r="B326" t="str">
        <f>MID(DF!B117,SEARCH(" ",DF!B117,1) + 1,LEN(DF!B117))</f>
        <v>ALESSANDRA</v>
      </c>
      <c r="C326" t="str">
        <f t="shared" si="5"/>
        <v>ROSSI ALESSANDRA</v>
      </c>
    </row>
    <row r="327" spans="1:3" x14ac:dyDescent="0.25">
      <c r="A327" t="str">
        <f>LEFT(DF!B388,FIND(" ",DF!B388,1))</f>
        <v xml:space="preserve">ROSSI </v>
      </c>
      <c r="B327" t="str">
        <f>MID(DF!B388,SEARCH(" ",DF!B388,1) + 1,LEN(DF!B388))</f>
        <v>ALICE</v>
      </c>
      <c r="C327" t="str">
        <f t="shared" si="5"/>
        <v>ROSSI ALICE</v>
      </c>
    </row>
    <row r="328" spans="1:3" x14ac:dyDescent="0.25">
      <c r="A328" t="str">
        <f>LEFT(DF!B266,FIND(" ",DF!B266,1))</f>
        <v xml:space="preserve">ROSSI </v>
      </c>
      <c r="B328" t="str">
        <f>MID(DF!B266,SEARCH(" ",DF!B266,1) + 1,LEN(DF!B266))</f>
        <v>SARA</v>
      </c>
      <c r="C328" t="str">
        <f t="shared" si="5"/>
        <v>ROSSI SARA</v>
      </c>
    </row>
    <row r="329" spans="1:3" x14ac:dyDescent="0.25">
      <c r="A329" t="str">
        <f>LEFT(DF!B410,FIND(" ",DF!B410,1))</f>
        <v xml:space="preserve">ROSSO </v>
      </c>
      <c r="B329" t="str">
        <f>MID(DF!B410,SEARCH(" ",DF!B410,1) + 1,LEN(DF!B410))</f>
        <v>GRETA</v>
      </c>
      <c r="C329" t="str">
        <f t="shared" si="5"/>
        <v>ROSSO GRETA</v>
      </c>
    </row>
    <row r="330" spans="1:3" x14ac:dyDescent="0.25">
      <c r="A330" t="str">
        <f>LEFT(DF!B404,FIND(" ",DF!B404,1))</f>
        <v xml:space="preserve">ROTONDO </v>
      </c>
      <c r="B330" t="str">
        <f>MID(DF!B404,SEARCH(" ",DF!B404,1) + 1,LEN(DF!B404))</f>
        <v>MARIA STELLA</v>
      </c>
      <c r="C330" t="str">
        <f t="shared" si="5"/>
        <v>ROTONDO MARIA STELLA</v>
      </c>
    </row>
    <row r="331" spans="1:3" x14ac:dyDescent="0.25">
      <c r="A331" t="str">
        <f>LEFT(DF!B242,FIND(" ",DF!B242,1))</f>
        <v xml:space="preserve">RUBINO </v>
      </c>
      <c r="B331" t="str">
        <f>MID(DF!B242,SEARCH(" ",DF!B242,1) + 1,LEN(DF!B242))</f>
        <v>ALESSIA</v>
      </c>
      <c r="C331" t="str">
        <f t="shared" si="5"/>
        <v>RUBINO ALESSIA</v>
      </c>
    </row>
    <row r="332" spans="1:3" x14ac:dyDescent="0.25">
      <c r="A332" t="str">
        <f>LEFT(DF!B53,FIND(" ",DF!B53,1))</f>
        <v xml:space="preserve">RUGGERI </v>
      </c>
      <c r="B332" t="str">
        <f>MID(DF!B53,SEARCH(" ",DF!B53,1) + 1,LEN(DF!B53))</f>
        <v>LUDOVICA</v>
      </c>
      <c r="C332" t="str">
        <f t="shared" si="5"/>
        <v>RUGGERI LUDOVICA</v>
      </c>
    </row>
    <row r="333" spans="1:3" x14ac:dyDescent="0.25">
      <c r="A333" t="str">
        <f>LEFT(DF!B284,FIND(" ",DF!B284,1))</f>
        <v xml:space="preserve">RUSSO </v>
      </c>
      <c r="B333" t="str">
        <f>MID(DF!B284,SEARCH(" ",DF!B284,1) + 1,LEN(DF!B284))</f>
        <v>AURORA</v>
      </c>
      <c r="C333" t="str">
        <f t="shared" si="5"/>
        <v>RUSSO AURORA</v>
      </c>
    </row>
    <row r="334" spans="1:3" x14ac:dyDescent="0.25">
      <c r="A334" t="str">
        <f>LEFT(DF!B179,FIND(" ",DF!B179,1))</f>
        <v xml:space="preserve">RUSSO </v>
      </c>
      <c r="B334" t="str">
        <f>MID(DF!B179,SEARCH(" ",DF!B179,1) + 1,LEN(DF!B179))</f>
        <v>FEDERICA</v>
      </c>
      <c r="C334" t="str">
        <f t="shared" si="5"/>
        <v>RUSSO FEDERICA</v>
      </c>
    </row>
    <row r="335" spans="1:3" x14ac:dyDescent="0.25">
      <c r="A335" t="str">
        <f>LEFT(DF!B312,FIND(" ",DF!B312,1))</f>
        <v xml:space="preserve">RUSSO </v>
      </c>
      <c r="B335" t="str">
        <f>MID(DF!B312,SEARCH(" ",DF!B312,1) + 1,LEN(DF!B312))</f>
        <v>SARA</v>
      </c>
      <c r="C335" t="str">
        <f t="shared" si="5"/>
        <v>RUSSO SARA</v>
      </c>
    </row>
    <row r="336" spans="1:3" x14ac:dyDescent="0.25">
      <c r="A336" t="str">
        <f>LEFT(DF!B78,FIND(" ",DF!B78,1))</f>
        <v xml:space="preserve">RUTA </v>
      </c>
      <c r="B336" t="str">
        <f>MID(DF!B78,SEARCH(" ",DF!B78,1) + 1,LEN(DF!B78))</f>
        <v>ANGELA MATTIA</v>
      </c>
      <c r="C336" t="str">
        <f t="shared" si="5"/>
        <v>RUTA ANGELA MATTIA</v>
      </c>
    </row>
    <row r="337" spans="1:3" x14ac:dyDescent="0.25">
      <c r="A337" t="str">
        <f>LEFT(DF!B176,FIND(" ",DF!B176,1))</f>
        <v xml:space="preserve">SAGGIORATO </v>
      </c>
      <c r="B337" t="str">
        <f>MID(DF!B176,SEARCH(" ",DF!B176,1) + 1,LEN(DF!B176))</f>
        <v>DIANA</v>
      </c>
      <c r="C337" t="str">
        <f t="shared" si="5"/>
        <v>SAGGIORATO DIANA</v>
      </c>
    </row>
    <row r="338" spans="1:3" x14ac:dyDescent="0.25">
      <c r="A338" t="str">
        <f>LEFT(DF!B192,FIND(" ",DF!B192,1))</f>
        <v xml:space="preserve">SAGMEISTER </v>
      </c>
      <c r="B338" t="str">
        <f>MID(DF!B192,SEARCH(" ",DF!B192,1) + 1,LEN(DF!B192))</f>
        <v>EVA</v>
      </c>
      <c r="C338" t="str">
        <f t="shared" si="5"/>
        <v>SAGMEISTER EVA</v>
      </c>
    </row>
    <row r="339" spans="1:3" x14ac:dyDescent="0.25">
      <c r="A339" t="str">
        <f>LEFT(DF!B12,FIND(" ",DF!B12,1))</f>
        <v xml:space="preserve">SAGMEISTER </v>
      </c>
      <c r="B339" t="str">
        <f>MID(DF!B12,SEARCH(" ",DF!B12,1) + 1,LEN(DF!B12))</f>
        <v>LISA</v>
      </c>
      <c r="C339" t="str">
        <f t="shared" si="5"/>
        <v>SAGMEISTER LISA</v>
      </c>
    </row>
    <row r="340" spans="1:3" x14ac:dyDescent="0.25">
      <c r="A340" t="str">
        <f>LEFT(DF!B128,FIND(" ",DF!B128,1))</f>
        <v xml:space="preserve">SANFILIPPO </v>
      </c>
      <c r="B340" t="str">
        <f>MID(DF!B128,SEARCH(" ",DF!B128,1) + 1,LEN(DF!B128))</f>
        <v>ELISA</v>
      </c>
      <c r="C340" t="str">
        <f t="shared" si="5"/>
        <v>SANFILIPPO ELISA</v>
      </c>
    </row>
    <row r="341" spans="1:3" x14ac:dyDescent="0.25">
      <c r="A341" t="str">
        <f>LEFT(DF!B430,FIND(" ",DF!B430,1))</f>
        <v xml:space="preserve">SANGIORGIO </v>
      </c>
      <c r="B341" t="str">
        <f>MID(DF!B430,SEARCH(" ",DF!B430,1) + 1,LEN(DF!B430))</f>
        <v>TERESA</v>
      </c>
      <c r="C341" t="str">
        <f t="shared" si="5"/>
        <v>SANGIORGIO TERESA</v>
      </c>
    </row>
    <row r="342" spans="1:3" x14ac:dyDescent="0.25">
      <c r="A342" t="str">
        <f>LEFT(DF!B339,FIND(" ",DF!B339,1))</f>
        <v xml:space="preserve">SANNINO </v>
      </c>
      <c r="B342" t="str">
        <f>MID(DF!B339,SEARCH(" ",DF!B339,1) + 1,LEN(DF!B339))</f>
        <v>ASIA ANNA</v>
      </c>
      <c r="C342" t="str">
        <f t="shared" si="5"/>
        <v>SANNINO ASIA ANNA</v>
      </c>
    </row>
    <row r="343" spans="1:3" x14ac:dyDescent="0.25">
      <c r="A343" t="str">
        <f>LEFT(DF!B62,FIND(" ",DF!B62,1))</f>
        <v xml:space="preserve">SANTAMARIA </v>
      </c>
      <c r="B343" t="str">
        <f>MID(DF!B62,SEARCH(" ",DF!B62,1) + 1,LEN(DF!B62))</f>
        <v>GIADA</v>
      </c>
      <c r="C343" t="str">
        <f t="shared" si="5"/>
        <v>SANTAMARIA GIADA</v>
      </c>
    </row>
    <row r="344" spans="1:3" x14ac:dyDescent="0.25">
      <c r="A344" t="str">
        <f>LEFT(DF!B359,FIND(" ",DF!B359,1))</f>
        <v xml:space="preserve">SANTANGELO </v>
      </c>
      <c r="B344" t="str">
        <f>MID(DF!B359,SEARCH(" ",DF!B359,1) + 1,LEN(DF!B359))</f>
        <v>SILVIA</v>
      </c>
      <c r="C344" t="str">
        <f t="shared" si="5"/>
        <v>SANTANGELO SILVIA</v>
      </c>
    </row>
    <row r="345" spans="1:3" x14ac:dyDescent="0.25">
      <c r="A345" t="str">
        <f>LEFT(DF!B105,FIND(" ",DF!B105,1))</f>
        <v xml:space="preserve">SANTANGELO </v>
      </c>
      <c r="B345" t="str">
        <f>MID(DF!B105,SEARCH(" ",DF!B105,1) + 1,LEN(DF!B105))</f>
        <v>SOFIA</v>
      </c>
      <c r="C345" t="str">
        <f t="shared" si="5"/>
        <v>SANTANGELO SOFIA</v>
      </c>
    </row>
    <row r="346" spans="1:3" x14ac:dyDescent="0.25">
      <c r="A346" t="str">
        <f>LEFT(DF!B61,FIND(" ",DF!B61,1))</f>
        <v xml:space="preserve">SANTI </v>
      </c>
      <c r="B346" t="str">
        <f>MID(DF!B61,SEARCH(" ",DF!B61,1) + 1,LEN(DF!B61))</f>
        <v>SILVIA</v>
      </c>
      <c r="C346" t="str">
        <f t="shared" si="5"/>
        <v>SANTI SILVIA</v>
      </c>
    </row>
    <row r="347" spans="1:3" x14ac:dyDescent="0.25">
      <c r="A347" t="str">
        <f>LEFT(DF!B358,FIND(" ",DF!B358,1))</f>
        <v xml:space="preserve">SAPIA </v>
      </c>
      <c r="B347" t="str">
        <f>MID(DF!B358,SEARCH(" ",DF!B358,1) + 1,LEN(DF!B358))</f>
        <v>SONIA</v>
      </c>
      <c r="C347" t="str">
        <f t="shared" si="5"/>
        <v>SAPIA SONIA</v>
      </c>
    </row>
    <row r="348" spans="1:3" x14ac:dyDescent="0.25">
      <c r="A348" t="str">
        <f>LEFT(DF!B194,FIND(" ",DF!B194,1))</f>
        <v xml:space="preserve">SARAÒ </v>
      </c>
      <c r="B348" t="str">
        <f>MID(DF!B194,SEARCH(" ",DF!B194,1) + 1,LEN(DF!B194))</f>
        <v>ISABELLA</v>
      </c>
      <c r="C348" t="str">
        <f t="shared" si="5"/>
        <v>SARAÒ ISABELLA</v>
      </c>
    </row>
    <row r="349" spans="1:3" x14ac:dyDescent="0.25">
      <c r="A349" t="str">
        <f>LEFT(DF!B295,FIND(" ",DF!B295,1))</f>
        <v xml:space="preserve">SASSARA </v>
      </c>
      <c r="B349" t="str">
        <f>MID(DF!B295,SEARCH(" ",DF!B295,1) + 1,LEN(DF!B295))</f>
        <v>FEDERICA</v>
      </c>
      <c r="C349" t="str">
        <f t="shared" si="5"/>
        <v>SASSARA FEDERICA</v>
      </c>
    </row>
    <row r="350" spans="1:3" x14ac:dyDescent="0.25">
      <c r="A350" t="str">
        <f>LEFT(DF!B371,FIND(" ",DF!B371,1))</f>
        <v xml:space="preserve">SASSOLI </v>
      </c>
      <c r="B350" t="str">
        <f>MID(DF!B371,SEARCH(" ",DF!B371,1) + 1,LEN(DF!B371))</f>
        <v>VIOLA</v>
      </c>
      <c r="C350" t="str">
        <f t="shared" si="5"/>
        <v>SASSOLI VIOLA</v>
      </c>
    </row>
    <row r="351" spans="1:3" x14ac:dyDescent="0.25">
      <c r="A351" t="str">
        <f>LEFT(DF!B411,FIND(" ",DF!B411,1))</f>
        <v xml:space="preserve">SCALIA </v>
      </c>
      <c r="B351" t="str">
        <f>MID(DF!B411,SEARCH(" ",DF!B411,1) + 1,LEN(DF!B411))</f>
        <v>ELEONORA</v>
      </c>
      <c r="C351" t="str">
        <f t="shared" si="5"/>
        <v>SCALIA ELEONORA</v>
      </c>
    </row>
    <row r="352" spans="1:3" x14ac:dyDescent="0.25">
      <c r="A352" t="str">
        <f>LEFT(DF!B335,FIND(" ",DF!B335,1))</f>
        <v xml:space="preserve">SCALISI </v>
      </c>
      <c r="B352" t="str">
        <f>MID(DF!B335,SEARCH(" ",DF!B335,1) + 1,LEN(DF!B335))</f>
        <v>SIMONA</v>
      </c>
      <c r="C352" t="str">
        <f t="shared" si="5"/>
        <v>SCALISI SIMONA</v>
      </c>
    </row>
    <row r="353" spans="1:3" x14ac:dyDescent="0.25">
      <c r="A353" t="str">
        <f>LEFT(DF!B268,FIND(" ",DF!B268,1))</f>
        <v xml:space="preserve">SCARPATO </v>
      </c>
      <c r="B353" t="str">
        <f>MID(DF!B268,SEARCH(" ",DF!B268,1) + 1,LEN(DF!B268))</f>
        <v>CHIARA</v>
      </c>
      <c r="C353" t="str">
        <f t="shared" si="5"/>
        <v>SCARPATO CHIARA</v>
      </c>
    </row>
    <row r="354" spans="1:3" x14ac:dyDescent="0.25">
      <c r="A354" t="str">
        <f>LEFT(DF!B241,FIND(" ",DF!B241,1))</f>
        <v xml:space="preserve">SCELFO </v>
      </c>
      <c r="B354" t="str">
        <f>MID(DF!B241,SEARCH(" ",DF!B241,1) + 1,LEN(DF!B241))</f>
        <v>FLAVIA</v>
      </c>
      <c r="C354" t="str">
        <f t="shared" si="5"/>
        <v>SCELFO FLAVIA</v>
      </c>
    </row>
    <row r="355" spans="1:3" x14ac:dyDescent="0.25">
      <c r="A355" t="str">
        <f>LEFT(DF!B65,FIND(" ",DF!B65,1))</f>
        <v xml:space="preserve">SCELFO </v>
      </c>
      <c r="B355" t="str">
        <f>MID(DF!B65,SEARCH(" ",DF!B65,1) + 1,LEN(DF!B65))</f>
        <v>SABRINA</v>
      </c>
      <c r="C355" t="str">
        <f t="shared" si="5"/>
        <v>SCELFO SABRINA</v>
      </c>
    </row>
    <row r="356" spans="1:3" x14ac:dyDescent="0.25">
      <c r="A356" t="str">
        <f>LEFT(DF!B318,FIND(" ",DF!B318,1))</f>
        <v xml:space="preserve">SCHENK </v>
      </c>
      <c r="B356" t="str">
        <f>MID(DF!B318,SEARCH(" ",DF!B318,1) + 1,LEN(DF!B318))</f>
        <v>LENA</v>
      </c>
      <c r="C356" t="str">
        <f t="shared" si="5"/>
        <v>SCHENK LENA</v>
      </c>
    </row>
    <row r="357" spans="1:3" x14ac:dyDescent="0.25">
      <c r="A357" t="str">
        <f>LEFT(DF!B436,FIND(" ",DF!B436,1))</f>
        <v xml:space="preserve">SCHMAAL </v>
      </c>
      <c r="B357" t="str">
        <f>MID(DF!B436,SEARCH(" ",DF!B436,1) + 1,LEN(DF!B436))</f>
        <v>OLWEN</v>
      </c>
      <c r="C357" t="str">
        <f t="shared" si="5"/>
        <v>SCHMAAL OLWEN</v>
      </c>
    </row>
    <row r="358" spans="1:3" x14ac:dyDescent="0.25">
      <c r="A358" t="str">
        <f>LEFT(DF!B304,FIND(" ",DF!B304,1))</f>
        <v xml:space="preserve">SCHWEIGKOFLER </v>
      </c>
      <c r="B358" t="str">
        <f>MID(DF!B304,SEARCH(" ",DF!B304,1) + 1,LEN(DF!B304))</f>
        <v>LENA</v>
      </c>
      <c r="C358" t="str">
        <f t="shared" si="5"/>
        <v>SCHWEIGKOFLER LENA</v>
      </c>
    </row>
    <row r="359" spans="1:3" x14ac:dyDescent="0.25">
      <c r="A359" t="str">
        <f>LEFT(DF!B367,FIND(" ",DF!B367,1))</f>
        <v xml:space="preserve">SCIACCA </v>
      </c>
      <c r="B359" t="str">
        <f>MID(DF!B367,SEARCH(" ",DF!B367,1) + 1,LEN(DF!B367))</f>
        <v>ARIANNA</v>
      </c>
      <c r="C359" t="str">
        <f t="shared" si="5"/>
        <v>SCIACCA ARIANNA</v>
      </c>
    </row>
    <row r="360" spans="1:3" x14ac:dyDescent="0.25">
      <c r="A360" t="str">
        <f>LEFT(DF!B166,FIND(" ",DF!B166,1))</f>
        <v xml:space="preserve">SCIBILIA </v>
      </c>
      <c r="B360" t="str">
        <f>MID(DF!B166,SEARCH(" ",DF!B166,1) + 1,LEN(DF!B166))</f>
        <v>ELISA</v>
      </c>
      <c r="C360" t="str">
        <f t="shared" si="5"/>
        <v>SCIBILIA ELISA</v>
      </c>
    </row>
    <row r="361" spans="1:3" x14ac:dyDescent="0.25">
      <c r="A361" t="str">
        <f>LEFT(DF!B252,FIND(" ",DF!B252,1))</f>
        <v xml:space="preserve">SCISCIO </v>
      </c>
      <c r="B361" t="str">
        <f>MID(DF!B252,SEARCH(" ",DF!B252,1) + 1,LEN(DF!B252))</f>
        <v>PAOLA</v>
      </c>
      <c r="C361" t="str">
        <f t="shared" si="5"/>
        <v>SCISCIO PAOLA</v>
      </c>
    </row>
    <row r="362" spans="1:3" x14ac:dyDescent="0.25">
      <c r="A362" t="str">
        <f>LEFT(DF!B407,FIND(" ",DF!B407,1))</f>
        <v xml:space="preserve">SEMINARA </v>
      </c>
      <c r="B362" t="str">
        <f>MID(DF!B407,SEARCH(" ",DF!B407,1) + 1,LEN(DF!B407))</f>
        <v>FEDERICA</v>
      </c>
      <c r="C362" t="str">
        <f t="shared" si="5"/>
        <v>SEMINARA FEDERICA</v>
      </c>
    </row>
    <row r="363" spans="1:3" x14ac:dyDescent="0.25">
      <c r="A363" t="str">
        <f>LEFT(DF!B396,FIND(" ",DF!B396,1))</f>
        <v xml:space="preserve">SERPICO </v>
      </c>
      <c r="B363" t="str">
        <f>MID(DF!B396,SEARCH(" ",DF!B396,1) + 1,LEN(DF!B396))</f>
        <v>SARA</v>
      </c>
      <c r="C363" t="str">
        <f t="shared" si="5"/>
        <v>SERPICO SARA</v>
      </c>
    </row>
    <row r="364" spans="1:3" x14ac:dyDescent="0.25">
      <c r="A364" t="str">
        <f>LEFT(DF!B221,FIND(" ",DF!B221,1))</f>
        <v xml:space="preserve">SERRA </v>
      </c>
      <c r="B364" t="str">
        <f>MID(DF!B221,SEARCH(" ",DF!B221,1) + 1,LEN(DF!B221))</f>
        <v>ROBERTA</v>
      </c>
      <c r="C364" t="str">
        <f t="shared" si="5"/>
        <v>SERRA ROBERTA</v>
      </c>
    </row>
    <row r="365" spans="1:3" x14ac:dyDescent="0.25">
      <c r="A365" t="str">
        <f>LEFT(DF!B32,FIND(" ",DF!B32,1))</f>
        <v xml:space="preserve">SERVETTI </v>
      </c>
      <c r="B365" t="str">
        <f>MID(DF!B32,SEARCH(" ",DF!B32,1) + 1,LEN(DF!B32))</f>
        <v>MARTINA</v>
      </c>
      <c r="C365" t="str">
        <f t="shared" si="5"/>
        <v>SERVETTI MARTINA</v>
      </c>
    </row>
    <row r="366" spans="1:3" x14ac:dyDescent="0.25">
      <c r="A366" t="str">
        <f>LEFT(DF!B393,FIND(" ",DF!B393,1))</f>
        <v xml:space="preserve">SICCARDI </v>
      </c>
      <c r="B366" t="str">
        <f>MID(DF!B393,SEARCH(" ",DF!B393,1) + 1,LEN(DF!B393))</f>
        <v>GLORIA</v>
      </c>
      <c r="C366" t="str">
        <f t="shared" si="5"/>
        <v>SICCARDI GLORIA</v>
      </c>
    </row>
    <row r="367" spans="1:3" x14ac:dyDescent="0.25">
      <c r="A367" t="str">
        <f>LEFT(DF!B90,FIND(" ",DF!B90,1))</f>
        <v xml:space="preserve">SIMONCELLI </v>
      </c>
      <c r="B367" t="str">
        <f>MID(DF!B90,SEARCH(" ",DF!B90,1) + 1,LEN(DF!B90))</f>
        <v>CHIARA</v>
      </c>
      <c r="C367" t="str">
        <f t="shared" si="5"/>
        <v>SIMONCELLI CHIARA</v>
      </c>
    </row>
    <row r="368" spans="1:3" x14ac:dyDescent="0.25">
      <c r="A368" t="str">
        <f>LEFT(DF!B301,FIND(" ",DF!B301,1))</f>
        <v xml:space="preserve">SINATRA </v>
      </c>
      <c r="B368" t="str">
        <f>MID(DF!B301,SEARCH(" ",DF!B301,1) + 1,LEN(DF!B301))</f>
        <v>MARIA PAOLA</v>
      </c>
      <c r="C368" t="str">
        <f t="shared" si="5"/>
        <v>SINATRA MARIA PAOLA</v>
      </c>
    </row>
    <row r="369" spans="1:3" x14ac:dyDescent="0.25">
      <c r="A369" t="str">
        <f>LEFT(DF!B424,FIND(" ",DF!B424,1))</f>
        <v xml:space="preserve">SOKOLOVA </v>
      </c>
      <c r="B369" t="str">
        <f>MID(DF!B424,SEARCH(" ",DF!B424,1) + 1,LEN(DF!B424))</f>
        <v>DARIIA</v>
      </c>
      <c r="C369" t="str">
        <f t="shared" si="5"/>
        <v>SOKOLOVA DARIIA</v>
      </c>
    </row>
    <row r="370" spans="1:3" x14ac:dyDescent="0.25">
      <c r="A370" t="str">
        <f>LEFT(DF!B149,FIND(" ",DF!B149,1))</f>
        <v xml:space="preserve">SONODA </v>
      </c>
      <c r="B370" t="str">
        <f>MID(DF!B149,SEARCH(" ",DF!B149,1) + 1,LEN(DF!B149))</f>
        <v>MEGUMI</v>
      </c>
      <c r="C370" t="str">
        <f t="shared" si="5"/>
        <v>SONODA MEGUMI</v>
      </c>
    </row>
    <row r="371" spans="1:3" x14ac:dyDescent="0.25">
      <c r="A371" t="str">
        <f>LEFT(DF!B325,FIND(" ",DF!B325,1))</f>
        <v xml:space="preserve">SORATROI </v>
      </c>
      <c r="B371" t="str">
        <f>MID(DF!B325,SEARCH(" ",DF!B325,1) + 1,LEN(DF!B325))</f>
        <v>AILEEN</v>
      </c>
      <c r="C371" t="str">
        <f t="shared" si="5"/>
        <v>SORATROI AILEEN</v>
      </c>
    </row>
    <row r="372" spans="1:3" x14ac:dyDescent="0.25">
      <c r="A372" t="str">
        <f>LEFT(DF!B223,FIND(" ",DF!B223,1))</f>
        <v xml:space="preserve">SOTGIU </v>
      </c>
      <c r="B372" t="str">
        <f>MID(DF!B223,SEARCH(" ",DF!B223,1) + 1,LEN(DF!B223))</f>
        <v>CHIARA</v>
      </c>
      <c r="C372" t="str">
        <f t="shared" si="5"/>
        <v>SOTGIU CHIARA</v>
      </c>
    </row>
    <row r="373" spans="1:3" x14ac:dyDescent="0.25">
      <c r="A373" t="str">
        <f>LEFT(DF!B289,FIND(" ",DF!B289,1))</f>
        <v xml:space="preserve">SPIAZZI </v>
      </c>
      <c r="B373" t="str">
        <f>MID(DF!B289,SEARCH(" ",DF!B289,1) + 1,LEN(DF!B289))</f>
        <v>MARTA</v>
      </c>
      <c r="C373" t="str">
        <f t="shared" si="5"/>
        <v>SPIAZZI MARTA</v>
      </c>
    </row>
    <row r="374" spans="1:3" x14ac:dyDescent="0.25">
      <c r="A374" t="str">
        <f>LEFT(DF!B113,FIND(" ",DF!B113,1))</f>
        <v xml:space="preserve">SPORNBERGER </v>
      </c>
      <c r="B374" t="str">
        <f>MID(DF!B113,SEARCH(" ",DF!B113,1) + 1,LEN(DF!B113))</f>
        <v>ALEXA</v>
      </c>
      <c r="C374" t="str">
        <f t="shared" si="5"/>
        <v>SPORNBERGER ALEXA</v>
      </c>
    </row>
    <row r="375" spans="1:3" x14ac:dyDescent="0.25">
      <c r="A375" t="str">
        <f>LEFT(DF!B77,FIND(" ",DF!B77,1))</f>
        <v xml:space="preserve">SPORNBERGER </v>
      </c>
      <c r="B375" t="str">
        <f>MID(DF!B77,SEARCH(" ",DF!B77,1) + 1,LEN(DF!B77))</f>
        <v>LISA</v>
      </c>
      <c r="C375" t="str">
        <f t="shared" si="5"/>
        <v>SPORNBERGER LISA</v>
      </c>
    </row>
    <row r="376" spans="1:3" x14ac:dyDescent="0.25">
      <c r="A376" t="str">
        <f>LEFT(DF!B365,FIND(" ",DF!B365,1))</f>
        <v xml:space="preserve">STAMPA </v>
      </c>
      <c r="B376" t="str">
        <f>MID(DF!B365,SEARCH(" ",DF!B365,1) + 1,LEN(DF!B365))</f>
        <v>MARIA GRAZIA</v>
      </c>
      <c r="C376" t="str">
        <f t="shared" si="5"/>
        <v>STAMPA MARIA GRAZIA</v>
      </c>
    </row>
    <row r="377" spans="1:3" x14ac:dyDescent="0.25">
      <c r="A377" t="str">
        <f>LEFT(DF!B36,FIND(" ",DF!B36,1))</f>
        <v xml:space="preserve">STAMPFER </v>
      </c>
      <c r="B377" t="str">
        <f>MID(DF!B36,SEARCH(" ",DF!B36,1) + 1,LEN(DF!B36))</f>
        <v>VERA</v>
      </c>
      <c r="C377" t="str">
        <f t="shared" si="5"/>
        <v>STAMPFER VERA</v>
      </c>
    </row>
    <row r="378" spans="1:3" x14ac:dyDescent="0.25">
      <c r="A378" t="str">
        <f>LEFT(DF!B115,FIND(" ",DF!B115,1))</f>
        <v xml:space="preserve">STECHER </v>
      </c>
      <c r="B378" t="str">
        <f>MID(DF!B115,SEARCH(" ",DF!B115,1) + 1,LEN(DF!B115))</f>
        <v>MARIA</v>
      </c>
      <c r="C378" t="str">
        <f t="shared" si="5"/>
        <v>STECHER MARIA</v>
      </c>
    </row>
    <row r="379" spans="1:3" x14ac:dyDescent="0.25">
      <c r="A379" t="str">
        <f>LEFT(DF!B76,FIND(" ",DF!B76,1))</f>
        <v xml:space="preserve">STECHER </v>
      </c>
      <c r="B379" t="str">
        <f>MID(DF!B76,SEARCH(" ",DF!B76,1) + 1,LEN(DF!B76))</f>
        <v>THERESA</v>
      </c>
      <c r="C379" t="str">
        <f t="shared" si="5"/>
        <v>STECHER THERESA</v>
      </c>
    </row>
    <row r="380" spans="1:3" x14ac:dyDescent="0.25">
      <c r="A380" t="str">
        <f>LEFT(DF!B258,FIND(" ",DF!B258,1))</f>
        <v xml:space="preserve">STETCU </v>
      </c>
      <c r="B380" t="str">
        <f>MID(DF!B258,SEARCH(" ",DF!B258,1) + 1,LEN(DF!B258))</f>
        <v>RAMONA PETRONELA</v>
      </c>
      <c r="C380" t="str">
        <f t="shared" si="5"/>
        <v>STETCU RAMONA PETRONELA</v>
      </c>
    </row>
    <row r="381" spans="1:3" x14ac:dyDescent="0.25">
      <c r="A381" t="str">
        <f>LEFT(DF!B124,FIND(" ",DF!B124,1))</f>
        <v xml:space="preserve">STICH </v>
      </c>
      <c r="B381" t="str">
        <f>MID(DF!B124,SEARCH(" ",DF!B124,1) + 1,LEN(DF!B124))</f>
        <v>ERIKA HENRIETE</v>
      </c>
      <c r="C381" t="str">
        <f t="shared" si="5"/>
        <v>STICH ERIKA HENRIETE</v>
      </c>
    </row>
    <row r="382" spans="1:3" x14ac:dyDescent="0.25">
      <c r="A382" t="str">
        <f>LEFT(DF!B234,FIND(" ",DF!B234,1))</f>
        <v xml:space="preserve">STIGLICH </v>
      </c>
      <c r="B382" t="str">
        <f>MID(DF!B234,SEARCH(" ",DF!B234,1) + 1,LEN(DF!B234))</f>
        <v>GIANNA</v>
      </c>
      <c r="C382" t="str">
        <f t="shared" si="5"/>
        <v>STIGLICH GIANNA</v>
      </c>
    </row>
    <row r="383" spans="1:3" x14ac:dyDescent="0.25">
      <c r="A383" t="str">
        <f>LEFT(DF!B151,FIND(" ",DF!B151,1))</f>
        <v xml:space="preserve">STOCKER </v>
      </c>
      <c r="B383" t="str">
        <f>MID(DF!B151,SEARCH(" ",DF!B151,1) + 1,LEN(DF!B151))</f>
        <v>MAGDALENA</v>
      </c>
      <c r="C383" t="str">
        <f t="shared" si="5"/>
        <v>STOCKER MAGDALENA</v>
      </c>
    </row>
    <row r="384" spans="1:3" x14ac:dyDescent="0.25">
      <c r="A384" t="str">
        <f>LEFT(DF!B324,FIND(" ",DF!B324,1))</f>
        <v xml:space="preserve">STREITER </v>
      </c>
      <c r="B384" t="str">
        <f>MID(DF!B324,SEARCH(" ",DF!B324,1) + 1,LEN(DF!B324))</f>
        <v>MELANIE</v>
      </c>
      <c r="C384" t="str">
        <f t="shared" si="5"/>
        <v>STREITER MELANIE</v>
      </c>
    </row>
    <row r="385" spans="1:3" x14ac:dyDescent="0.25">
      <c r="A385" t="str">
        <f>LEFT(DF!B196,FIND(" ",DF!B196,1))</f>
        <v xml:space="preserve">SZCZEPANSKI </v>
      </c>
      <c r="B385" t="str">
        <f>MID(DF!B196,SEARCH(" ",DF!B196,1) + 1,LEN(DF!B196))</f>
        <v>EMMA</v>
      </c>
      <c r="C385" t="str">
        <f t="shared" si="5"/>
        <v>SZCZEPANSKI EMMA</v>
      </c>
    </row>
    <row r="386" spans="1:3" x14ac:dyDescent="0.25">
      <c r="A386" t="str">
        <f>LEFT(DF!B431,FIND(" ",DF!B431,1))</f>
        <v xml:space="preserve">TAGARIELLO </v>
      </c>
      <c r="B386" t="str">
        <f>MID(DF!B431,SEARCH(" ",DF!B431,1) + 1,LEN(DF!B431))</f>
        <v>DOMENICA</v>
      </c>
      <c r="C386" t="str">
        <f t="shared" ref="C386:C439" si="6">A386 &amp; B386</f>
        <v>TAGARIELLO DOMENICA</v>
      </c>
    </row>
    <row r="387" spans="1:3" x14ac:dyDescent="0.25">
      <c r="A387" t="str">
        <f>LEFT(DF!B303,FIND(" ",DF!B303,1))</f>
        <v xml:space="preserve">TANZER </v>
      </c>
      <c r="B387" t="str">
        <f>MID(DF!B303,SEARCH(" ",DF!B303,1) + 1,LEN(DF!B303))</f>
        <v>MARA</v>
      </c>
      <c r="C387" t="str">
        <f t="shared" si="6"/>
        <v>TANZER MARA</v>
      </c>
    </row>
    <row r="388" spans="1:3" x14ac:dyDescent="0.25">
      <c r="A388" t="str">
        <f>LEFT(DF!B30,FIND(" ",DF!B30,1))</f>
        <v xml:space="preserve">TARAMELLI </v>
      </c>
      <c r="B388" t="str">
        <f>MID(DF!B30,SEARCH(" ",DF!B30,1) + 1,LEN(DF!B30))</f>
        <v>CAMILLA</v>
      </c>
      <c r="C388" t="str">
        <f t="shared" si="6"/>
        <v>TARAMELLI CAMILLA</v>
      </c>
    </row>
    <row r="389" spans="1:3" x14ac:dyDescent="0.25">
      <c r="A389" t="str">
        <f>LEFT(DF!B49,FIND(" ",DF!B49,1))</f>
        <v xml:space="preserve">TARLETTI </v>
      </c>
      <c r="B389" t="str">
        <f>MID(DF!B49,SEARCH(" ",DF!B49,1) + 1,LEN(DF!B49))</f>
        <v>CLARISSA</v>
      </c>
      <c r="C389" t="str">
        <f t="shared" si="6"/>
        <v>TARLETTI CLARISSA</v>
      </c>
    </row>
    <row r="390" spans="1:3" x14ac:dyDescent="0.25">
      <c r="A390" t="str">
        <f>LEFT(DF!B178,FIND(" ",DF!B178,1))</f>
        <v xml:space="preserve">TESTA </v>
      </c>
      <c r="B390" t="str">
        <f>MID(DF!B178,SEARCH(" ",DF!B178,1) + 1,LEN(DF!B178))</f>
        <v>AURORA</v>
      </c>
      <c r="C390" t="str">
        <f t="shared" si="6"/>
        <v>TESTA AURORA</v>
      </c>
    </row>
    <row r="391" spans="1:3" x14ac:dyDescent="0.25">
      <c r="A391" t="str">
        <f>LEFT(DF!B302,FIND(" ",DF!B302,1))</f>
        <v xml:space="preserve">THUILLE </v>
      </c>
      <c r="B391" t="str">
        <f>MID(DF!B302,SEARCH(" ",DF!B302,1) + 1,LEN(DF!B302))</f>
        <v>LENA</v>
      </c>
      <c r="C391" t="str">
        <f t="shared" si="6"/>
        <v>THUILLE LENA</v>
      </c>
    </row>
    <row r="392" spans="1:3" x14ac:dyDescent="0.25">
      <c r="A392" t="str">
        <f>LEFT(DF!B52,FIND(" ",DF!B52,1))</f>
        <v xml:space="preserve">THURNER </v>
      </c>
      <c r="B392" t="str">
        <f>MID(DF!B52,SEARCH(" ",DF!B52,1) + 1,LEN(DF!B52))</f>
        <v>CARMEN</v>
      </c>
      <c r="C392" t="str">
        <f t="shared" si="6"/>
        <v>THURNER CARMEN</v>
      </c>
    </row>
    <row r="393" spans="1:3" x14ac:dyDescent="0.25">
      <c r="A393" t="str">
        <f>LEFT(DF!B59,FIND(" ",DF!B59,1))</f>
        <v xml:space="preserve">THURNER </v>
      </c>
      <c r="B393" t="str">
        <f>MID(DF!B59,SEARCH(" ",DF!B59,1) + 1,LEN(DF!B59))</f>
        <v>MARIA</v>
      </c>
      <c r="C393" t="str">
        <f t="shared" si="6"/>
        <v>THURNER MARIA</v>
      </c>
    </row>
    <row r="394" spans="1:3" x14ac:dyDescent="0.25">
      <c r="A394" t="str">
        <f>LEFT(DF!B415,FIND(" ",DF!B415,1))</f>
        <v xml:space="preserve">THURNER </v>
      </c>
      <c r="B394" t="str">
        <f>MID(DF!B415,SEARCH(" ",DF!B415,1) + 1,LEN(DF!B415))</f>
        <v>NADINE</v>
      </c>
      <c r="C394" t="str">
        <f t="shared" si="6"/>
        <v>THURNER NADINE</v>
      </c>
    </row>
    <row r="395" spans="1:3" x14ac:dyDescent="0.25">
      <c r="A395" t="str">
        <f>LEFT(DF!B156,FIND(" ",DF!B156,1))</f>
        <v xml:space="preserve">THURNER </v>
      </c>
      <c r="B395" t="str">
        <f>MID(DF!B156,SEARCH(" ",DF!B156,1) + 1,LEN(DF!B156))</f>
        <v>SELINA</v>
      </c>
      <c r="C395" t="str">
        <f t="shared" si="6"/>
        <v>THURNER SELINA</v>
      </c>
    </row>
    <row r="396" spans="1:3" x14ac:dyDescent="0.25">
      <c r="A396" t="str">
        <f>LEFT(DF!B305,FIND(" ",DF!B305,1))</f>
        <v xml:space="preserve">TOGNETTI </v>
      </c>
      <c r="B396" t="str">
        <f>MID(DF!B305,SEARCH(" ",DF!B305,1) + 1,LEN(DF!B305))</f>
        <v>MARGHERITA</v>
      </c>
      <c r="C396" t="str">
        <f t="shared" si="6"/>
        <v>TOGNETTI MARGHERITA</v>
      </c>
    </row>
    <row r="397" spans="1:3" x14ac:dyDescent="0.25">
      <c r="A397" t="str">
        <f>LEFT(DF!B25,FIND(" ",DF!B25,1))</f>
        <v xml:space="preserve">TOGNETTI </v>
      </c>
      <c r="B397" t="str">
        <f>MID(DF!B25,SEARCH(" ",DF!B25,1) + 1,LEN(DF!B25))</f>
        <v>REBECCA</v>
      </c>
      <c r="C397" t="str">
        <f t="shared" si="6"/>
        <v>TOGNETTI REBECCA</v>
      </c>
    </row>
    <row r="398" spans="1:3" x14ac:dyDescent="0.25">
      <c r="A398" t="str">
        <f>LEFT(DF!B340,FIND(" ",DF!B340,1))</f>
        <v xml:space="preserve">TOMASI </v>
      </c>
      <c r="B398" t="str">
        <f>MID(DF!B340,SEARCH(" ",DF!B340,1) + 1,LEN(DF!B340))</f>
        <v>ALICE</v>
      </c>
      <c r="C398" t="str">
        <f t="shared" si="6"/>
        <v>TOMASI ALICE</v>
      </c>
    </row>
    <row r="399" spans="1:3" x14ac:dyDescent="0.25">
      <c r="A399" t="str">
        <f>LEFT(DF!B37,FIND(" ",DF!B37,1))</f>
        <v xml:space="preserve">TONELLI </v>
      </c>
      <c r="B399" t="str">
        <f>MID(DF!B37,SEARCH(" ",DF!B37,1) + 1,LEN(DF!B37))</f>
        <v>VANDA CHIARA LUCIANA</v>
      </c>
      <c r="C399" t="str">
        <f t="shared" si="6"/>
        <v>TONELLI VANDA CHIARA LUCIANA</v>
      </c>
    </row>
    <row r="400" spans="1:3" x14ac:dyDescent="0.25">
      <c r="A400" t="str">
        <f>LEFT(DF!B341,FIND(" ",DF!B341,1))</f>
        <v xml:space="preserve">TORBOLI </v>
      </c>
      <c r="B400" t="str">
        <f>MID(DF!B341,SEARCH(" ",DF!B341,1) + 1,LEN(DF!B341))</f>
        <v>NATHALIE</v>
      </c>
      <c r="C400" t="str">
        <f t="shared" si="6"/>
        <v>TORBOLI NATHALIE</v>
      </c>
    </row>
    <row r="401" spans="1:3" x14ac:dyDescent="0.25">
      <c r="A401" t="str">
        <f>LEFT(DF!B228,FIND(" ",DF!B228,1))</f>
        <v xml:space="preserve">TORRES </v>
      </c>
      <c r="B401" t="str">
        <f>MID(DF!B228,SEARCH(" ",DF!B228,1) + 1,LEN(DF!B228))</f>
        <v>VIOLA</v>
      </c>
      <c r="C401" t="str">
        <f t="shared" si="6"/>
        <v>TORRES VIOLA</v>
      </c>
    </row>
    <row r="402" spans="1:3" x14ac:dyDescent="0.25">
      <c r="A402" t="str">
        <f>LEFT(DF!B386,FIND(" ",DF!B386,1))</f>
        <v xml:space="preserve">TORSI </v>
      </c>
      <c r="B402" t="str">
        <f>MID(DF!B386,SEARCH(" ",DF!B386,1) + 1,LEN(DF!B386))</f>
        <v>MARIA CRISTINA</v>
      </c>
      <c r="C402" t="str">
        <f t="shared" si="6"/>
        <v>TORSI MARIA CRISTINA</v>
      </c>
    </row>
    <row r="403" spans="1:3" x14ac:dyDescent="0.25">
      <c r="A403" t="str">
        <f>LEFT(DF!B248,FIND(" ",DF!B248,1))</f>
        <v xml:space="preserve">TORTORICI </v>
      </c>
      <c r="B403" t="str">
        <f>MID(DF!B248,SEARCH(" ",DF!B248,1) + 1,LEN(DF!B248))</f>
        <v>SANDRA</v>
      </c>
      <c r="C403" t="str">
        <f t="shared" si="6"/>
        <v>TORTORICI SANDRA</v>
      </c>
    </row>
    <row r="404" spans="1:3" x14ac:dyDescent="0.25">
      <c r="A404" t="str">
        <f>LEFT(DF!B384,FIND(" ",DF!B384,1))</f>
        <v xml:space="preserve">TOTI </v>
      </c>
      <c r="B404" t="str">
        <f>MID(DF!B384,SEARCH(" ",DF!B384,1) + 1,LEN(DF!B384))</f>
        <v>VALERIA</v>
      </c>
      <c r="C404" t="str">
        <f t="shared" si="6"/>
        <v>TOTI VALERIA</v>
      </c>
    </row>
    <row r="405" spans="1:3" x14ac:dyDescent="0.25">
      <c r="A405" t="str">
        <f>LEFT(DF!B270,FIND(" ",DF!B270,1))</f>
        <v xml:space="preserve">TOTTI </v>
      </c>
      <c r="B405" t="str">
        <f>MID(DF!B270,SEARCH(" ",DF!B270,1) + 1,LEN(DF!B270))</f>
        <v>DESIRE'</v>
      </c>
      <c r="C405" t="str">
        <f t="shared" si="6"/>
        <v>TOTTI DESIRE'</v>
      </c>
    </row>
    <row r="406" spans="1:3" x14ac:dyDescent="0.25">
      <c r="A406" t="str">
        <f>LEFT(DF!B84,FIND(" ",DF!B84,1))</f>
        <v xml:space="preserve">TRAVAGLIANTE </v>
      </c>
      <c r="B406" t="str">
        <f>MID(DF!B84,SEARCH(" ",DF!B84,1) + 1,LEN(DF!B84))</f>
        <v>ANTONELLA FRANCESCA</v>
      </c>
      <c r="C406" t="str">
        <f t="shared" si="6"/>
        <v>TRAVAGLIANTE ANTONELLA FRANCESCA</v>
      </c>
    </row>
    <row r="407" spans="1:3" x14ac:dyDescent="0.25">
      <c r="A407" t="str">
        <f>LEFT(DF!B259,FIND(" ",DF!B259,1))</f>
        <v xml:space="preserve">TRECARRICHI </v>
      </c>
      <c r="B407" t="str">
        <f>MID(DF!B259,SEARCH(" ",DF!B259,1) + 1,LEN(DF!B259))</f>
        <v>MARTINA</v>
      </c>
      <c r="C407" t="str">
        <f t="shared" si="6"/>
        <v>TRECARRICHI MARTINA</v>
      </c>
    </row>
    <row r="408" spans="1:3" x14ac:dyDescent="0.25">
      <c r="A408" t="str">
        <f>LEFT(DF!B416,FIND(" ",DF!B416,1))</f>
        <v xml:space="preserve">TRITTO </v>
      </c>
      <c r="B408" t="str">
        <f>MID(DF!B416,SEARCH(" ",DF!B416,1) + 1,LEN(DF!B416))</f>
        <v>MARTINA</v>
      </c>
      <c r="C408" t="str">
        <f t="shared" si="6"/>
        <v>TRITTO MARTINA</v>
      </c>
    </row>
    <row r="409" spans="1:3" x14ac:dyDescent="0.25">
      <c r="A409" t="str">
        <f>LEFT(DF!B136,FIND(" ",DF!B136,1))</f>
        <v xml:space="preserve">TRIVELLIN </v>
      </c>
      <c r="B409" t="str">
        <f>MID(DF!B136,SEARCH(" ",DF!B136,1) + 1,LEN(DF!B136))</f>
        <v>ANNALISA</v>
      </c>
      <c r="C409" t="str">
        <f t="shared" si="6"/>
        <v>TRIVELLIN ANNALISA</v>
      </c>
    </row>
    <row r="410" spans="1:3" x14ac:dyDescent="0.25">
      <c r="A410" t="str">
        <f>LEFT(DF!B171,FIND(" ",DF!B171,1))</f>
        <v xml:space="preserve">TRIVELLIN </v>
      </c>
      <c r="B410" t="str">
        <f>MID(DF!B171,SEARCH(" ",DF!B171,1) + 1,LEN(DF!B171))</f>
        <v>ROBERTA</v>
      </c>
      <c r="C410" t="str">
        <f t="shared" si="6"/>
        <v>TRIVELLIN ROBERTA</v>
      </c>
    </row>
    <row r="411" spans="1:3" x14ac:dyDescent="0.25">
      <c r="A411" t="str">
        <f>LEFT(DF!B73,FIND(" ",DF!B73,1))</f>
        <v xml:space="preserve">TROEGER </v>
      </c>
      <c r="B411" t="str">
        <f>MID(DF!B73,SEARCH(" ",DF!B73,1) + 1,LEN(DF!B73))</f>
        <v>MILENA</v>
      </c>
      <c r="C411" t="str">
        <f t="shared" si="6"/>
        <v>TROEGER MILENA</v>
      </c>
    </row>
    <row r="412" spans="1:3" x14ac:dyDescent="0.25">
      <c r="A412" t="str">
        <f>LEFT(DF!B135,FIND(" ",DF!B135,1))</f>
        <v xml:space="preserve">TSCHIGG </v>
      </c>
      <c r="B412" t="str">
        <f>MID(DF!B135,SEARCH(" ",DF!B135,1) + 1,LEN(DF!B135))</f>
        <v>CAROLIN</v>
      </c>
      <c r="C412" t="str">
        <f t="shared" si="6"/>
        <v>TSCHIGG CAROLIN</v>
      </c>
    </row>
    <row r="413" spans="1:3" x14ac:dyDescent="0.25">
      <c r="A413" t="str">
        <f>LEFT(DF!B175,FIND(" ",DF!B175,1))</f>
        <v xml:space="preserve">TURITTO </v>
      </c>
      <c r="B413" t="str">
        <f>MID(DF!B175,SEARCH(" ",DF!B175,1) + 1,LEN(DF!B175))</f>
        <v>CLAUDIA</v>
      </c>
      <c r="C413" t="str">
        <f t="shared" si="6"/>
        <v>TURITTO CLAUDIA</v>
      </c>
    </row>
    <row r="414" spans="1:3" x14ac:dyDescent="0.25">
      <c r="A414" t="str">
        <f>LEFT(DF!B389,FIND(" ",DF!B389,1))</f>
        <v xml:space="preserve">VECCHIONE </v>
      </c>
      <c r="B414" t="str">
        <f>MID(DF!B389,SEARCH(" ",DF!B389,1) + 1,LEN(DF!B389))</f>
        <v>FEDERICA</v>
      </c>
      <c r="C414" t="str">
        <f t="shared" si="6"/>
        <v>VECCHIONE FEDERICA</v>
      </c>
    </row>
    <row r="415" spans="1:3" x14ac:dyDescent="0.25">
      <c r="A415" t="str">
        <f>LEFT(DF!B187,FIND(" ",DF!B187,1))</f>
        <v xml:space="preserve">VEITH </v>
      </c>
      <c r="B415" t="str">
        <f>MID(DF!B187,SEARCH(" ",DF!B187,1) + 1,LEN(DF!B187))</f>
        <v>LAURA</v>
      </c>
      <c r="C415" t="str">
        <f t="shared" si="6"/>
        <v>VEITH LAURA</v>
      </c>
    </row>
    <row r="416" spans="1:3" x14ac:dyDescent="0.25">
      <c r="A416" t="str">
        <f>LEFT(DF!B378,FIND(" ",DF!B378,1))</f>
        <v xml:space="preserve">VENTO </v>
      </c>
      <c r="B416" t="str">
        <f>MID(DF!B378,SEARCH(" ",DF!B378,1) + 1,LEN(DF!B378))</f>
        <v>ROSALBA</v>
      </c>
      <c r="C416" t="str">
        <f t="shared" si="6"/>
        <v>VENTO ROSALBA</v>
      </c>
    </row>
    <row r="417" spans="1:3" x14ac:dyDescent="0.25">
      <c r="A417" t="str">
        <f>LEFT(DF!B157,FIND(" ",DF!B157,1))</f>
        <v xml:space="preserve">VERONESE </v>
      </c>
      <c r="B417" t="str">
        <f>MID(DF!B157,SEARCH(" ",DF!B157,1) + 1,LEN(DF!B157))</f>
        <v>GIULIA</v>
      </c>
      <c r="C417" t="str">
        <f t="shared" si="6"/>
        <v>VERONESE GIULIA</v>
      </c>
    </row>
    <row r="418" spans="1:3" x14ac:dyDescent="0.25">
      <c r="A418" t="str">
        <f>LEFT(DF!B114,FIND(" ",DF!B114,1))</f>
        <v xml:space="preserve">VERONESE </v>
      </c>
      <c r="B418" t="str">
        <f>MID(DF!B114,SEARCH(" ",DF!B114,1) + 1,LEN(DF!B114))</f>
        <v>IRENE</v>
      </c>
      <c r="C418" t="str">
        <f t="shared" si="6"/>
        <v>VERONESE IRENE</v>
      </c>
    </row>
    <row r="419" spans="1:3" x14ac:dyDescent="0.25">
      <c r="A419" t="str">
        <f>LEFT(DF!B397,FIND(" ",DF!B397,1))</f>
        <v xml:space="preserve">VERONESE </v>
      </c>
      <c r="B419" t="str">
        <f>MID(DF!B397,SEARCH(" ",DF!B397,1) + 1,LEN(DF!B397))</f>
        <v>LINDA</v>
      </c>
      <c r="C419" t="str">
        <f t="shared" si="6"/>
        <v>VERONESE LINDA</v>
      </c>
    </row>
    <row r="420" spans="1:3" x14ac:dyDescent="0.25">
      <c r="A420" t="str">
        <f>LEFT(DF!B198,FIND(" ",DF!B198,1))</f>
        <v xml:space="preserve">VIANELLI </v>
      </c>
      <c r="B420" t="str">
        <f>MID(DF!B198,SEARCH(" ",DF!B198,1) + 1,LEN(DF!B198))</f>
        <v>SARA</v>
      </c>
      <c r="C420" t="str">
        <f t="shared" si="6"/>
        <v>VIANELLI SARA</v>
      </c>
    </row>
    <row r="421" spans="1:3" x14ac:dyDescent="0.25">
      <c r="A421" t="str">
        <f>LEFT(DF!B28,FIND(" ",DF!B28,1))</f>
        <v xml:space="preserve">VIOLA </v>
      </c>
      <c r="B421" t="str">
        <f>MID(DF!B28,SEARCH(" ",DF!B28,1) + 1,LEN(DF!B28))</f>
        <v>MARIANNA</v>
      </c>
      <c r="C421" t="str">
        <f t="shared" si="6"/>
        <v>VIOLA MARIANNA</v>
      </c>
    </row>
    <row r="422" spans="1:3" x14ac:dyDescent="0.25">
      <c r="A422" t="str">
        <f>LEFT(DF!B238,FIND(" ",DF!B238,1))</f>
        <v xml:space="preserve">VITADELLO </v>
      </c>
      <c r="B422" t="str">
        <f>MID(DF!B238,SEARCH(" ",DF!B238,1) + 1,LEN(DF!B238))</f>
        <v>LAURA</v>
      </c>
      <c r="C422" t="str">
        <f t="shared" si="6"/>
        <v>VITADELLO LAURA</v>
      </c>
    </row>
    <row r="423" spans="1:3" x14ac:dyDescent="0.25">
      <c r="A423" t="str">
        <f>LEFT(DF!B272,FIND(" ",DF!B272,1))</f>
        <v xml:space="preserve">WALLNOEFER </v>
      </c>
      <c r="B423" t="str">
        <f>MID(DF!B272,SEARCH(" ",DF!B272,1) + 1,LEN(DF!B272))</f>
        <v>STEFANIE</v>
      </c>
      <c r="C423" t="str">
        <f t="shared" si="6"/>
        <v>WALLNOEFER STEFANIE</v>
      </c>
    </row>
    <row r="424" spans="1:3" x14ac:dyDescent="0.25">
      <c r="A424" t="str">
        <f>LEFT(DF!B443,FIND(" ",DF!B443,1))</f>
        <v xml:space="preserve">WEIHENA </v>
      </c>
      <c r="B424" t="str">
        <f>MID(DF!B443,SEARCH(" ",DF!B443,1) + 1,LEN(DF!B443))</f>
        <v>LIYANAGE CHAMARA NIMALIKA</v>
      </c>
      <c r="C424" t="str">
        <f t="shared" si="6"/>
        <v>WEIHENA LIYANAGE CHAMARA NIMALIKA</v>
      </c>
    </row>
    <row r="425" spans="1:3" x14ac:dyDescent="0.25">
      <c r="A425" t="str">
        <f>LEFT(DF!B225,FIND(" ",DF!B225,1))</f>
        <v xml:space="preserve">WOJTOWICZ </v>
      </c>
      <c r="B425" t="str">
        <f>MID(DF!B225,SEARCH(" ",DF!B225,1) + 1,LEN(DF!B225))</f>
        <v>MONIKA ELZBIETA</v>
      </c>
      <c r="C425" t="str">
        <f t="shared" si="6"/>
        <v>WOJTOWICZ MONIKA ELZBIETA</v>
      </c>
    </row>
    <row r="426" spans="1:3" x14ac:dyDescent="0.25">
      <c r="A426" t="str">
        <f>LEFT(DF!B226,FIND(" ",DF!B226,1))</f>
        <v xml:space="preserve">WORAVIJITCHAIKUL </v>
      </c>
      <c r="B426" t="str">
        <f>MID(DF!B226,SEARCH(" ",DF!B226,1) + 1,LEN(DF!B226))</f>
        <v>LADAWAN</v>
      </c>
      <c r="C426" t="str">
        <f t="shared" si="6"/>
        <v>WORAVIJITCHAIKUL LADAWAN</v>
      </c>
    </row>
    <row r="427" spans="1:3" x14ac:dyDescent="0.25">
      <c r="A427" t="str">
        <f>LEFT(DF!B418,FIND(" ",DF!B418,1))</f>
        <v xml:space="preserve">ZACCO </v>
      </c>
      <c r="B427" t="str">
        <f>MID(DF!B418,SEARCH(" ",DF!B418,1) + 1,LEN(DF!B418))</f>
        <v>SOFIA</v>
      </c>
      <c r="C427" t="str">
        <f t="shared" si="6"/>
        <v>ZACCO SOFIA</v>
      </c>
    </row>
    <row r="428" spans="1:3" x14ac:dyDescent="0.25">
      <c r="A428" t="str">
        <f>LEFT(DF!B329,FIND(" ",DF!B329,1))</f>
        <v xml:space="preserve">ZAMBETTI </v>
      </c>
      <c r="B428" t="str">
        <f>MID(DF!B329,SEARCH(" ",DF!B329,1) + 1,LEN(DF!B329))</f>
        <v>FRANCESCA</v>
      </c>
      <c r="C428" t="str">
        <f t="shared" si="6"/>
        <v>ZAMBETTI FRANCESCA</v>
      </c>
    </row>
    <row r="429" spans="1:3" x14ac:dyDescent="0.25">
      <c r="A429" t="str">
        <f>LEFT(DF!B213,FIND(" ",DF!B213,1))</f>
        <v xml:space="preserve">ZAMPIERI </v>
      </c>
      <c r="B429" t="str">
        <f>MID(DF!B213,SEARCH(" ",DF!B213,1) + 1,LEN(DF!B213))</f>
        <v>ALESSANDRA</v>
      </c>
      <c r="C429" t="str">
        <f t="shared" si="6"/>
        <v>ZAMPIERI ALESSANDRA</v>
      </c>
    </row>
    <row r="430" spans="1:3" x14ac:dyDescent="0.25">
      <c r="A430" t="str">
        <f>LEFT(DF!B185,FIND(" ",DF!B185,1))</f>
        <v xml:space="preserve">ZAMPIERI </v>
      </c>
      <c r="B430" t="str">
        <f>MID(DF!B185,SEARCH(" ",DF!B185,1) + 1,LEN(DF!B185))</f>
        <v>VERONICA</v>
      </c>
      <c r="C430" t="str">
        <f t="shared" si="6"/>
        <v>ZAMPIERI VERONICA</v>
      </c>
    </row>
    <row r="431" spans="1:3" x14ac:dyDescent="0.25">
      <c r="A431" t="str">
        <f>LEFT(DF!B143,FIND(" ",DF!B143,1))</f>
        <v xml:space="preserve">ZANAICA </v>
      </c>
      <c r="B431" t="str">
        <f>MID(DF!B143,SEARCH(" ",DF!B143,1) + 1,LEN(DF!B143))</f>
        <v>GIULIA</v>
      </c>
      <c r="C431" t="str">
        <f t="shared" si="6"/>
        <v>ZANAICA GIULIA</v>
      </c>
    </row>
    <row r="432" spans="1:3" x14ac:dyDescent="0.25">
      <c r="A432" t="str">
        <f>LEFT(DF!B137,FIND(" ",DF!B137,1))</f>
        <v xml:space="preserve">ZANOTTO </v>
      </c>
      <c r="B432" t="str">
        <f>MID(DF!B137,SEARCH(" ",DF!B137,1) + 1,LEN(DF!B137))</f>
        <v>MARIA FEDERICA</v>
      </c>
      <c r="C432" t="str">
        <f t="shared" si="6"/>
        <v>ZANOTTO MARIA FEDERICA</v>
      </c>
    </row>
    <row r="433" spans="1:3" x14ac:dyDescent="0.25">
      <c r="A433" t="str">
        <f>LEFT(DF!B277,FIND(" ",DF!B277,1))</f>
        <v xml:space="preserve">ZARCONE </v>
      </c>
      <c r="B433" t="str">
        <f>MID(DF!B277,SEARCH(" ",DF!B277,1) + 1,LEN(DF!B277))</f>
        <v>FLAVIA</v>
      </c>
      <c r="C433" t="str">
        <f t="shared" si="6"/>
        <v>ZARCONE FLAVIA</v>
      </c>
    </row>
    <row r="434" spans="1:3" x14ac:dyDescent="0.25">
      <c r="A434" t="str">
        <f>LEFT(DF!B133,FIND(" ",DF!B133,1))</f>
        <v xml:space="preserve">ZECCHINI </v>
      </c>
      <c r="B434" t="str">
        <f>MID(DF!B133,SEARCH(" ",DF!B133,1) + 1,LEN(DF!B133))</f>
        <v>LINDA</v>
      </c>
      <c r="C434" t="str">
        <f t="shared" si="6"/>
        <v>ZECCHINI LINDA</v>
      </c>
    </row>
    <row r="435" spans="1:3" x14ac:dyDescent="0.25">
      <c r="A435" t="str">
        <f>LEFT(DF!B287,FIND(" ",DF!B287,1))</f>
        <v xml:space="preserve">ZHELTOVA </v>
      </c>
      <c r="B435" t="str">
        <f>MID(DF!B287,SEARCH(" ",DF!B287,1) + 1,LEN(DF!B287))</f>
        <v>NADEZOLA</v>
      </c>
      <c r="C435" t="str">
        <f t="shared" si="6"/>
        <v>ZHELTOVA NADEZOLA</v>
      </c>
    </row>
    <row r="436" spans="1:3" x14ac:dyDescent="0.25">
      <c r="A436" t="str">
        <f>LEFT(DF!B170,FIND(" ",DF!B170,1))</f>
        <v xml:space="preserve">ZILIO </v>
      </c>
      <c r="B436" t="str">
        <f>MID(DF!B170,SEARCH(" ",DF!B170,1) + 1,LEN(DF!B170))</f>
        <v>ROSANNA</v>
      </c>
      <c r="C436" t="str">
        <f t="shared" si="6"/>
        <v>ZILIO ROSANNA</v>
      </c>
    </row>
    <row r="437" spans="1:3" x14ac:dyDescent="0.25">
      <c r="A437" t="str">
        <f>LEFT(DF!B97,FIND(" ",DF!B97,1))</f>
        <v xml:space="preserve">ZOEGGELER </v>
      </c>
      <c r="B437" t="str">
        <f>MID(DF!B97,SEARCH(" ",DF!B97,1) + 1,LEN(DF!B97))</f>
        <v>KATHARINA</v>
      </c>
      <c r="C437" t="str">
        <f t="shared" si="6"/>
        <v>ZOEGGELER KATHARINA</v>
      </c>
    </row>
    <row r="438" spans="1:3" x14ac:dyDescent="0.25">
      <c r="A438" t="str">
        <f>LEFT(DF!B121,FIND(" ",DF!B121,1))</f>
        <v xml:space="preserve">ZOIA </v>
      </c>
      <c r="B438" t="str">
        <f>MID(DF!B121,SEARCH(" ",DF!B121,1) + 1,LEN(DF!B121))</f>
        <v>AURORA</v>
      </c>
      <c r="C438" t="str">
        <f t="shared" si="6"/>
        <v>ZOIA AURORA</v>
      </c>
    </row>
    <row r="439" spans="1:3" x14ac:dyDescent="0.25">
      <c r="A439" t="str">
        <f>LEFT(DF!B43,FIND(" ",DF!B43,1))</f>
        <v xml:space="preserve">ZOMER </v>
      </c>
      <c r="B439" t="str">
        <f>MID(DF!B43,SEARCH(" ",DF!B43,1) + 1,LEN(DF!B43))</f>
        <v>NADIA</v>
      </c>
      <c r="C439" t="str">
        <f t="shared" si="6"/>
        <v>ZOMER NADIA</v>
      </c>
    </row>
  </sheetData>
  <autoFilter ref="A1:C1">
    <sortState ref="A2:C439">
      <sortCondition ref="C1"/>
    </sortState>
  </autoFilter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workbookViewId="0">
      <selection activeCell="A4" sqref="A4"/>
    </sheetView>
  </sheetViews>
  <sheetFormatPr defaultRowHeight="15" x14ac:dyDescent="0.25"/>
  <cols>
    <col min="1" max="1" width="16.28515625" bestFit="1" customWidth="1"/>
    <col min="2" max="2" width="14" customWidth="1"/>
    <col min="3" max="3" width="8.140625" bestFit="1" customWidth="1"/>
    <col min="4" max="4" width="12.42578125" bestFit="1" customWidth="1"/>
    <col min="5" max="6" width="10.42578125" bestFit="1" customWidth="1"/>
    <col min="7" max="7" width="21.28515625" bestFit="1" customWidth="1"/>
    <col min="8" max="8" width="19.7109375" bestFit="1" customWidth="1"/>
    <col min="9" max="9" width="18.140625" bestFit="1" customWidth="1"/>
    <col min="10" max="11" width="13.85546875" customWidth="1"/>
    <col min="12" max="12" width="13.85546875" bestFit="1" customWidth="1"/>
    <col min="13" max="13" width="13.140625" bestFit="1" customWidth="1"/>
    <col min="14" max="14" width="12.42578125" bestFit="1" customWidth="1"/>
    <col min="15" max="15" width="17.7109375" bestFit="1" customWidth="1"/>
    <col min="16" max="16" width="12.7109375" bestFit="1" customWidth="1"/>
  </cols>
  <sheetData>
    <row r="1" spans="1:15" ht="16.5" customHeight="1" x14ac:dyDescent="0.25"/>
    <row r="2" spans="1:1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1" t="s">
        <v>8</v>
      </c>
      <c r="J2" s="1" t="s">
        <v>9</v>
      </c>
      <c r="K2" s="1" t="s">
        <v>10</v>
      </c>
      <c r="L2" s="1" t="s">
        <v>11</v>
      </c>
      <c r="M2" s="1" t="s">
        <v>12</v>
      </c>
      <c r="N2" s="1" t="s">
        <v>13</v>
      </c>
      <c r="O2" s="1" t="s">
        <v>14</v>
      </c>
    </row>
    <row r="3" spans="1:15" x14ac:dyDescent="0.25">
      <c r="A3" s="196"/>
      <c r="B3" s="196"/>
      <c r="C3" s="196"/>
      <c r="D3" t="s">
        <v>15</v>
      </c>
      <c r="E3" t="s">
        <v>15</v>
      </c>
      <c r="H3" t="s">
        <v>15</v>
      </c>
      <c r="I3" t="s">
        <v>15</v>
      </c>
      <c r="J3" t="s">
        <v>15</v>
      </c>
      <c r="K3" t="s">
        <v>15</v>
      </c>
      <c r="L3" t="s">
        <v>15</v>
      </c>
      <c r="M3" t="s">
        <v>15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12"/>
  <sheetViews>
    <sheetView zoomScale="59" zoomScaleNormal="59" workbookViewId="0">
      <selection activeCell="B6" sqref="B6"/>
    </sheetView>
  </sheetViews>
  <sheetFormatPr defaultRowHeight="15" x14ac:dyDescent="0.25"/>
  <cols>
    <col min="1" max="1" width="63" bestFit="1" customWidth="1"/>
    <col min="2" max="2" width="213.7109375" customWidth="1"/>
    <col min="15" max="15" width="41.5703125" customWidth="1"/>
  </cols>
  <sheetData>
    <row r="1" spans="1:2" ht="31.5" x14ac:dyDescent="0.5">
      <c r="A1" s="439" t="s">
        <v>16</v>
      </c>
      <c r="B1" s="439"/>
    </row>
    <row r="2" spans="1:2" ht="26.25" x14ac:dyDescent="0.4">
      <c r="A2" s="172" t="s">
        <v>17</v>
      </c>
      <c r="B2" s="173"/>
    </row>
    <row r="3" spans="1:2" ht="26.25" x14ac:dyDescent="0.4">
      <c r="A3" s="173" t="s">
        <v>18</v>
      </c>
      <c r="B3" s="332" t="s">
        <v>4692</v>
      </c>
    </row>
    <row r="4" spans="1:2" ht="26.25" x14ac:dyDescent="0.4">
      <c r="A4" s="173" t="s">
        <v>19</v>
      </c>
      <c r="B4" s="332" t="s">
        <v>4693</v>
      </c>
    </row>
    <row r="5" spans="1:2" ht="26.25" x14ac:dyDescent="0.4">
      <c r="A5" s="173" t="s">
        <v>20</v>
      </c>
      <c r="B5" s="332" t="s">
        <v>4694</v>
      </c>
    </row>
    <row r="6" spans="1:2" ht="26.25" x14ac:dyDescent="0.4">
      <c r="A6" s="173"/>
      <c r="B6" s="173"/>
    </row>
    <row r="7" spans="1:2" ht="52.5" x14ac:dyDescent="0.4">
      <c r="A7" s="174" t="s">
        <v>21</v>
      </c>
      <c r="B7" s="312" t="s">
        <v>22</v>
      </c>
    </row>
    <row r="8" spans="1:2" ht="71.25" customHeight="1" x14ac:dyDescent="0.25">
      <c r="A8" s="440" t="s">
        <v>23</v>
      </c>
      <c r="B8" s="438" t="s">
        <v>24</v>
      </c>
    </row>
    <row r="9" spans="1:2" ht="31.5" customHeight="1" x14ac:dyDescent="0.25">
      <c r="A9" s="438"/>
      <c r="B9" s="438"/>
    </row>
    <row r="10" spans="1:2" ht="87" customHeight="1" x14ac:dyDescent="0.25">
      <c r="A10" s="334" t="s">
        <v>25</v>
      </c>
      <c r="B10" s="333" t="s">
        <v>3363</v>
      </c>
    </row>
    <row r="11" spans="1:2" ht="52.5" x14ac:dyDescent="0.25">
      <c r="B11" s="333" t="s">
        <v>26</v>
      </c>
    </row>
    <row r="12" spans="1:2" ht="52.5" x14ac:dyDescent="0.25">
      <c r="A12" t="s">
        <v>27</v>
      </c>
      <c r="B12" s="333" t="s">
        <v>28</v>
      </c>
    </row>
  </sheetData>
  <sheetProtection algorithmName="SHA-512" hashValue="GejQuwQqxig9WCB1d3XX3HDjpYxvgJ919+SRxrDZo/v8iD5VTZyHtdf7iIwBn8gbe//EeCJcleNkkgiCdSY2uQ==" saltValue="Hu6cy7stjpmyVvlia0UPWQ==" spinCount="100000" sheet="1" objects="1" scenarios="1"/>
  <mergeCells count="3">
    <mergeCell ref="B8:B9"/>
    <mergeCell ref="A1:B1"/>
    <mergeCell ref="A8:A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AB54"/>
  <sheetViews>
    <sheetView tabSelected="1" zoomScaleNormal="100" workbookViewId="0">
      <pane ySplit="13" topLeftCell="A14" activePane="bottomLeft" state="frozen"/>
      <selection activeCell="N30" sqref="N30"/>
      <selection pane="bottomLeft" activeCell="B14" sqref="B14"/>
    </sheetView>
  </sheetViews>
  <sheetFormatPr defaultRowHeight="15" outlineLevelRow="1" x14ac:dyDescent="0.25"/>
  <cols>
    <col min="1" max="1" width="12" bestFit="1" customWidth="1"/>
    <col min="2" max="2" width="45.5703125" customWidth="1"/>
    <col min="3" max="3" width="18.140625" hidden="1" customWidth="1"/>
    <col min="4" max="4" width="0.140625" customWidth="1"/>
    <col min="5" max="5" width="10.7109375" bestFit="1" customWidth="1"/>
    <col min="6" max="6" width="8.7109375" bestFit="1" customWidth="1"/>
    <col min="7" max="7" width="7.5703125" customWidth="1"/>
    <col min="8" max="8" width="5.5703125" customWidth="1"/>
    <col min="9" max="9" width="11.42578125" customWidth="1"/>
    <col min="10" max="10" width="11.5703125" customWidth="1"/>
    <col min="11" max="11" width="8.7109375" customWidth="1"/>
    <col min="12" max="12" width="6.7109375" bestFit="1" customWidth="1"/>
    <col min="13" max="13" width="45.7109375" customWidth="1"/>
    <col min="14" max="15" width="11.42578125" hidden="1" customWidth="1"/>
    <col min="16" max="16" width="11.42578125" customWidth="1"/>
    <col min="17" max="17" width="11.5703125" customWidth="1"/>
    <col min="18" max="18" width="8.7109375" customWidth="1"/>
    <col min="19" max="19" width="6.7109375" bestFit="1" customWidth="1"/>
    <col min="20" max="20" width="45.5703125" customWidth="1"/>
    <col min="21" max="22" width="11.28515625" hidden="1" customWidth="1"/>
    <col min="23" max="24" width="11.42578125" customWidth="1"/>
    <col min="25" max="25" width="5.28515625" hidden="1" customWidth="1"/>
  </cols>
  <sheetData>
    <row r="1" spans="1:28" ht="27" thickBot="1" x14ac:dyDescent="0.45">
      <c r="A1" s="441" t="str">
        <f>Istruzioni!B3</f>
        <v>5o Torneo Challenge del Tigullio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</row>
    <row r="2" spans="1:28" ht="14.25" customHeight="1" x14ac:dyDescent="0.25">
      <c r="A2" s="236" t="s">
        <v>29</v>
      </c>
      <c r="B2" s="237" t="str">
        <f>MID(SM!A3,31,20)</f>
        <v>GENNAIO 2019</v>
      </c>
      <c r="C2" s="238"/>
      <c r="D2" s="238"/>
      <c r="E2" s="239" t="s">
        <v>30</v>
      </c>
      <c r="F2" s="456"/>
      <c r="G2" s="457"/>
      <c r="H2" s="458"/>
      <c r="I2" s="468" t="str">
        <f>Istruzioni!B4</f>
        <v>INVIARE ISCRIZIONE A: genovabc@badmintonitalia.net entro Domenica 10 Febbraio</v>
      </c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301"/>
      <c r="Z2" s="198"/>
      <c r="AA2" s="198"/>
      <c r="AB2" s="198"/>
    </row>
    <row r="3" spans="1:28" ht="14.25" customHeight="1" x14ac:dyDescent="0.25">
      <c r="A3" s="236" t="s">
        <v>31</v>
      </c>
      <c r="B3" s="237" t="str">
        <f>MID(SF!A3,32,20)</f>
        <v>GENNAIO 2019</v>
      </c>
      <c r="C3" s="238"/>
      <c r="D3" s="238"/>
      <c r="E3" s="239" t="s">
        <v>32</v>
      </c>
      <c r="F3" s="459"/>
      <c r="G3" s="460"/>
      <c r="H3" s="461"/>
      <c r="I3" s="465" t="str">
        <f>Istruzioni!B5</f>
        <v>U11 Promozionale-U13-U15-U17-U19-SENIOR-Master</v>
      </c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302"/>
      <c r="Z3" s="199"/>
      <c r="AA3" s="199"/>
      <c r="AB3" s="199"/>
    </row>
    <row r="4" spans="1:28" ht="14.25" customHeight="1" thickBot="1" x14ac:dyDescent="0.3">
      <c r="A4" s="236" t="s">
        <v>33</v>
      </c>
      <c r="B4" s="237" t="str">
        <f>MID(DM!A3,28,20)</f>
        <v>GENNAIO 2019</v>
      </c>
      <c r="C4" s="238"/>
      <c r="D4" s="238"/>
      <c r="E4" s="240" t="s">
        <v>34</v>
      </c>
      <c r="F4" s="462"/>
      <c r="G4" s="463"/>
      <c r="H4" s="464"/>
      <c r="I4" s="467"/>
      <c r="J4" s="467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303"/>
      <c r="Z4" s="199"/>
      <c r="AA4" s="199"/>
      <c r="AB4" s="199"/>
    </row>
    <row r="5" spans="1:28" ht="14.25" customHeight="1" x14ac:dyDescent="0.3">
      <c r="A5" s="236" t="s">
        <v>35</v>
      </c>
      <c r="B5" s="237" t="str">
        <f>MID(DF!A3,29,20)</f>
        <v>GENNAIO 2019</v>
      </c>
      <c r="C5" s="238"/>
      <c r="D5" s="241"/>
      <c r="E5" s="242"/>
      <c r="F5" s="242"/>
      <c r="G5" s="242"/>
      <c r="H5" s="242"/>
      <c r="I5" s="242"/>
      <c r="J5" s="242"/>
      <c r="K5" s="251"/>
      <c r="L5" s="242"/>
      <c r="M5" s="242"/>
      <c r="N5" s="208"/>
      <c r="O5" s="208"/>
      <c r="P5" s="242"/>
      <c r="Q5" s="242"/>
      <c r="R5" s="242"/>
      <c r="S5" s="242"/>
      <c r="T5" s="242"/>
      <c r="U5" s="208"/>
      <c r="V5" s="208"/>
      <c r="W5" s="242"/>
      <c r="X5" s="242"/>
    </row>
    <row r="6" spans="1:28" ht="14.25" customHeight="1" x14ac:dyDescent="0.3">
      <c r="A6" s="236" t="s">
        <v>36</v>
      </c>
      <c r="B6" s="237" t="str">
        <f>MID(DX!A3,25,20)</f>
        <v>GENNAIO 2019</v>
      </c>
      <c r="C6" s="238"/>
      <c r="D6" s="241"/>
      <c r="E6" s="243"/>
      <c r="F6" s="252"/>
      <c r="G6" s="242"/>
      <c r="H6" s="242"/>
      <c r="I6" s="252"/>
      <c r="J6" s="242"/>
      <c r="K6" s="251"/>
      <c r="L6" s="242"/>
      <c r="M6" s="259"/>
      <c r="N6" s="209"/>
      <c r="O6" s="209"/>
      <c r="P6" s="242"/>
      <c r="Q6" s="242"/>
      <c r="R6" s="242"/>
      <c r="S6" s="242"/>
      <c r="T6" s="242"/>
      <c r="U6" s="210" t="s">
        <v>37</v>
      </c>
      <c r="V6" s="210"/>
      <c r="W6" s="263"/>
      <c r="X6" s="242"/>
    </row>
    <row r="7" spans="1:28" ht="14.25" customHeight="1" x14ac:dyDescent="0.3">
      <c r="A7" s="244"/>
      <c r="B7" s="245"/>
      <c r="C7" s="245"/>
      <c r="D7" s="246"/>
      <c r="E7" s="243"/>
      <c r="F7" s="252"/>
      <c r="G7" s="242"/>
      <c r="H7" s="242"/>
      <c r="I7" s="252"/>
      <c r="J7" s="242"/>
      <c r="K7" s="251"/>
      <c r="L7" s="242"/>
      <c r="M7" s="260"/>
      <c r="N7" s="209"/>
      <c r="O7" s="209"/>
      <c r="P7" s="242"/>
      <c r="Q7" s="242"/>
      <c r="R7" s="242"/>
      <c r="S7" s="242"/>
      <c r="T7" s="261"/>
      <c r="U7" s="210"/>
      <c r="V7" s="210"/>
      <c r="W7" s="263"/>
      <c r="X7" s="242"/>
    </row>
    <row r="8" spans="1:28" ht="14.25" hidden="1" customHeight="1" outlineLevel="1" thickBot="1" x14ac:dyDescent="0.35">
      <c r="A8" s="247"/>
      <c r="B8" s="220" t="s">
        <v>3362</v>
      </c>
      <c r="C8" s="219"/>
      <c r="D8" s="214"/>
      <c r="E8" s="250"/>
      <c r="F8" s="252"/>
      <c r="G8" s="242"/>
      <c r="H8" s="242"/>
      <c r="I8" s="252"/>
      <c r="J8" s="242"/>
      <c r="K8" s="251"/>
      <c r="L8" s="253"/>
      <c r="M8" s="228" t="s">
        <v>3362</v>
      </c>
      <c r="N8" s="218"/>
      <c r="O8" s="209"/>
      <c r="P8" s="242"/>
      <c r="Q8" s="242"/>
      <c r="R8" s="242"/>
      <c r="S8" s="253"/>
      <c r="T8" s="232" t="s">
        <v>3362</v>
      </c>
      <c r="U8" s="217"/>
      <c r="V8" s="210"/>
      <c r="W8" s="263"/>
      <c r="X8" s="242"/>
    </row>
    <row r="9" spans="1:28" ht="14.25" hidden="1" customHeight="1" outlineLevel="1" thickBot="1" x14ac:dyDescent="0.35">
      <c r="A9" s="265" t="s">
        <v>41</v>
      </c>
      <c r="B9" s="475"/>
      <c r="C9" s="476"/>
      <c r="D9" s="477"/>
      <c r="E9" s="264"/>
      <c r="F9" s="254"/>
      <c r="G9" s="255"/>
      <c r="H9" s="256"/>
      <c r="I9" s="242"/>
      <c r="J9" s="257"/>
      <c r="K9" s="251"/>
      <c r="L9" s="265" t="s">
        <v>41</v>
      </c>
      <c r="M9" s="475"/>
      <c r="N9" s="476"/>
      <c r="O9" s="211"/>
      <c r="P9" s="242"/>
      <c r="Q9" s="242"/>
      <c r="R9" s="242"/>
      <c r="S9" s="265" t="s">
        <v>3364</v>
      </c>
      <c r="T9" s="475"/>
      <c r="U9" s="476"/>
      <c r="V9" s="212"/>
      <c r="W9" s="263"/>
      <c r="X9" s="242"/>
    </row>
    <row r="10" spans="1:28" ht="13.5" hidden="1" customHeight="1" outlineLevel="1" thickBot="1" x14ac:dyDescent="0.35">
      <c r="A10" s="265" t="s">
        <v>43</v>
      </c>
      <c r="B10" s="475"/>
      <c r="C10" s="476"/>
      <c r="D10" s="478"/>
      <c r="E10" s="250"/>
      <c r="F10" s="252"/>
      <c r="G10" s="242"/>
      <c r="H10" s="242"/>
      <c r="I10" s="252"/>
      <c r="J10" s="242"/>
      <c r="K10" s="251"/>
      <c r="L10" s="265" t="s">
        <v>43</v>
      </c>
      <c r="M10" s="475"/>
      <c r="N10" s="476"/>
      <c r="O10" s="209"/>
      <c r="P10" s="242"/>
      <c r="Q10" s="242"/>
      <c r="R10" s="242"/>
      <c r="S10" s="242"/>
      <c r="T10" s="262"/>
      <c r="U10" s="213"/>
      <c r="V10" s="210"/>
      <c r="W10" s="263"/>
      <c r="X10" s="242"/>
    </row>
    <row r="11" spans="1:28" ht="12" customHeight="1" collapsed="1" thickBot="1" x14ac:dyDescent="0.3">
      <c r="A11" s="248"/>
      <c r="B11" s="249"/>
      <c r="C11" s="216"/>
      <c r="D11" s="216"/>
      <c r="E11" s="249"/>
      <c r="F11" s="470"/>
      <c r="G11" s="471"/>
      <c r="H11" s="472"/>
      <c r="I11" s="473"/>
      <c r="J11" s="474"/>
      <c r="K11" s="258"/>
      <c r="L11" s="258"/>
      <c r="M11" s="335"/>
      <c r="N11" s="215"/>
      <c r="O11" s="215"/>
      <c r="P11" s="258"/>
      <c r="Q11" s="258"/>
      <c r="R11" s="258"/>
      <c r="S11" s="258"/>
      <c r="T11" s="258"/>
      <c r="U11" s="215"/>
      <c r="V11" s="215"/>
      <c r="W11" s="258"/>
      <c r="X11" s="258"/>
    </row>
    <row r="12" spans="1:28" ht="15.75" thickBot="1" x14ac:dyDescent="0.3">
      <c r="A12" s="453" t="s">
        <v>44</v>
      </c>
      <c r="B12" s="454"/>
      <c r="C12" s="454"/>
      <c r="D12" s="454"/>
      <c r="E12" s="454"/>
      <c r="F12" s="454"/>
      <c r="G12" s="455"/>
      <c r="H12" s="442" t="s">
        <v>45</v>
      </c>
      <c r="I12" s="443"/>
      <c r="J12" s="444"/>
      <c r="K12" s="445" t="s">
        <v>46</v>
      </c>
      <c r="L12" s="446"/>
      <c r="M12" s="447"/>
      <c r="N12" s="447"/>
      <c r="O12" s="447"/>
      <c r="P12" s="447"/>
      <c r="Q12" s="448"/>
      <c r="R12" s="449" t="s">
        <v>47</v>
      </c>
      <c r="S12" s="450"/>
      <c r="T12" s="451"/>
      <c r="U12" s="451"/>
      <c r="V12" s="451"/>
      <c r="W12" s="451"/>
      <c r="X12" s="452"/>
    </row>
    <row r="13" spans="1:28" ht="33" customHeight="1" thickBot="1" x14ac:dyDescent="0.3">
      <c r="A13" s="221" t="s">
        <v>48</v>
      </c>
      <c r="B13" s="222" t="s">
        <v>49</v>
      </c>
      <c r="C13" s="222" t="s">
        <v>50</v>
      </c>
      <c r="D13" s="222" t="s">
        <v>51</v>
      </c>
      <c r="E13" s="222" t="s">
        <v>52</v>
      </c>
      <c r="F13" s="222" t="s">
        <v>53</v>
      </c>
      <c r="G13" s="223" t="s">
        <v>54</v>
      </c>
      <c r="H13" s="233" t="s">
        <v>55</v>
      </c>
      <c r="I13" s="234" t="s">
        <v>56</v>
      </c>
      <c r="J13" s="235" t="s">
        <v>57</v>
      </c>
      <c r="K13" s="224" t="s">
        <v>58</v>
      </c>
      <c r="L13" s="225" t="s">
        <v>59</v>
      </c>
      <c r="M13" s="226" t="s">
        <v>49</v>
      </c>
      <c r="N13" s="225" t="s">
        <v>50</v>
      </c>
      <c r="O13" s="225" t="s">
        <v>60</v>
      </c>
      <c r="P13" s="225" t="s">
        <v>56</v>
      </c>
      <c r="Q13" s="227" t="s">
        <v>57</v>
      </c>
      <c r="R13" s="229" t="s">
        <v>61</v>
      </c>
      <c r="S13" s="230" t="s">
        <v>59</v>
      </c>
      <c r="T13" s="230" t="s">
        <v>49</v>
      </c>
      <c r="U13" s="231" t="s">
        <v>50</v>
      </c>
      <c r="V13" s="231" t="s">
        <v>51</v>
      </c>
      <c r="W13" s="230" t="s">
        <v>56</v>
      </c>
      <c r="X13" s="231" t="s">
        <v>57</v>
      </c>
      <c r="Y13" s="197" t="s">
        <v>6</v>
      </c>
    </row>
    <row r="14" spans="1:28" ht="15.75" thickTop="1" x14ac:dyDescent="0.25">
      <c r="A14" s="200" t="str">
        <f>IFERROR(IFERROR(IFERROR(IFERROR(IFERROR(VLOOKUP(C14&amp;" "&amp;D14,SM!B:D,3,FALSE),VLOOKUP(C14&amp;" "&amp;D14,DM!B:D,3,FALSE)),VLOOKUP(C14&amp;" "&amp;D14,SF!B:D,3,FALSE)),VLOOKUP(C14&amp;" "&amp;D14,DX!B:D,3,FALSE)),VLOOKUP(C14&amp;" "&amp;D14,NC!$C$2:$F$40,2,FALSE)),"")</f>
        <v/>
      </c>
      <c r="B14" s="266"/>
      <c r="C14" s="206" t="str">
        <f t="shared" ref="C14:C53" si="0">IFERROR(LEFT(B14,FIND(" ",B14,1)-1),"")</f>
        <v/>
      </c>
      <c r="D14" s="206" t="str">
        <f t="shared" ref="D14" si="1">IFERROR(MID(B14,SEARCH(" ",B14,1) + 1,LEN(B14)),"")</f>
        <v/>
      </c>
      <c r="E14" s="202" t="str">
        <f>IFERROR(IFERROR(IFERROR(IFERROR(IFERROR(VLOOKUP(C14&amp;" "&amp;D14,SM!B:C,2,FALSE),VLOOKUP(C14&amp;" "&amp;D14,DM!B:C,2,FALSE)), VLOOKUP(C14&amp;" "&amp;D14,SF!B:C,2,FALSE)), VLOOKUP(C14&amp;" "&amp;D14,DX!B:C,2,FALSE)),VLOOKUP(C14&amp;" "&amp;D14,NC!$C$2:$E$40,3,FALSE)),"")</f>
        <v/>
      </c>
      <c r="F14" s="268"/>
      <c r="G14" s="268"/>
      <c r="H14" s="270"/>
      <c r="I14" s="337"/>
      <c r="J14" s="204" t="str">
        <f>IF(H14="SI",IFERROR(IFERROR(VLOOKUP(C14&amp;" "&amp;D14,SM!B:F,5,FALSE),(VLOOKUP(C14&amp;" "&amp;D14,SF!B:F,5,FALSE))),""),"")</f>
        <v/>
      </c>
      <c r="K14" s="299" t="str">
        <f>IFERROR(IFERROR(IFERROR(IFERROR(IFERROR(VLOOKUP(N14&amp;" "&amp;O14,SM!B:D,3,FALSE),VLOOKUP(N14&amp;" "&amp;O14,DM!B:D,3,FALSE)), VLOOKUP(N14&amp;" "&amp;O14,SF!B:D,3,FALSE)), VLOOKUP(N14&amp;" "&amp;O14,DF!B:D,3,FALSE)),VLOOKUP(N14&amp;" "&amp;O14,NC!$C$2:$F$40,2,FALSE)),"")</f>
        <v/>
      </c>
      <c r="L14" s="266"/>
      <c r="M14" s="266"/>
      <c r="N14" s="274" t="str">
        <f t="shared" ref="N14:N16" si="2">IFERROR(LEFT(M14,FIND(" ",M14,1)-1),"")</f>
        <v/>
      </c>
      <c r="O14" s="274" t="str">
        <f t="shared" ref="O14:O16" si="3">IFERROR(MID(M14,SEARCH(" ",M14,1) + 1,LEN(M14)),"")</f>
        <v/>
      </c>
      <c r="P14" s="271"/>
      <c r="Q14" s="204" t="str">
        <f>IF(OR(M14&lt;&gt;"",L14="SI"),IFERROR(IFERROR(VLOOKUP(C14&amp;" "&amp;D14,DM!B:F,5,FALSE),(VLOOKUP(C14&amp;" "&amp;D14,DF!B:F,5,FALSE))),""),"")</f>
        <v/>
      </c>
      <c r="R14" s="299" t="str">
        <f>IFERROR(IFERROR(IFERROR(IFERROR(IFERROR(VLOOKUP(U14&amp;" "&amp;V14,SM!B:D,3,FALSE),VLOOKUP(U14&amp;" "&amp;V14,DM!B:D,3,FALSE)), VLOOKUP(U14&amp;" "&amp;V14,SF!B:D,3,FALSE)), VLOOKUP(U14&amp;" "&amp;V14,DF!B:D,3,FALSE)),VLOOKUP(U14&amp;" "&amp;V14,NC!$C$2:$F$40,2,FALSE)),"")</f>
        <v/>
      </c>
      <c r="S14" s="266"/>
      <c r="T14" s="276"/>
      <c r="U14" s="277" t="str">
        <f t="shared" ref="U14:U16" si="4">IFERROR(LEFT(T14,FIND(" ",T14,1)-1),"")</f>
        <v/>
      </c>
      <c r="V14" s="277" t="str">
        <f t="shared" ref="V14:V16" si="5">IFERROR(MID(T14,SEARCH(" ",T14,1) + 1,LEN(T14)),"")</f>
        <v/>
      </c>
      <c r="W14" s="271"/>
      <c r="X14" s="204" t="str">
        <f>IF(OR(T14&lt;&gt;"",S14="SI"),IFERROR(VLOOKUP(C14&amp;" "&amp;D14,DX!B:F,5,FALSE),"0"),"")</f>
        <v/>
      </c>
      <c r="Y14" t="str">
        <f t="shared" ref="Y14:Y53" si="6">IF(B14="","",$F$2)</f>
        <v/>
      </c>
    </row>
    <row r="15" spans="1:28" x14ac:dyDescent="0.25">
      <c r="A15" s="200" t="str">
        <f>IFERROR(IFERROR(IFERROR(IFERROR(IFERROR(VLOOKUP(C15&amp;" "&amp;D15,SM!B:D,3,FALSE),VLOOKUP(C15&amp;" "&amp;D15,DM!B:D,3,FALSE)),VLOOKUP(C15&amp;" "&amp;D15,SF!B:D,3,FALSE)),VLOOKUP(C15&amp;" "&amp;D15,DX!B:D,3,FALSE)),VLOOKUP(C15&amp;" "&amp;D15,NC!$C$2:$F$40,2,FALSE)),"")</f>
        <v/>
      </c>
      <c r="B15" s="266"/>
      <c r="C15" s="206" t="str">
        <f t="shared" si="0"/>
        <v/>
      </c>
      <c r="D15" s="206" t="str">
        <f t="shared" ref="D15:D53" si="7">IFERROR(MID(B15,SEARCH(" ",B15,1) + 1,LEN(B15)),"")</f>
        <v/>
      </c>
      <c r="E15" s="202" t="str">
        <f>IFERROR(IFERROR(IFERROR(IFERROR(IFERROR(VLOOKUP(C15&amp;" "&amp;D15,SM!B:C,2,FALSE),VLOOKUP(C15&amp;" "&amp;D15,DM!B:C,2,FALSE)), VLOOKUP(C15&amp;" "&amp;D15,SF!B:C,2,FALSE)), VLOOKUP(C15&amp;" "&amp;D15,DX!B:C,2,FALSE)),VLOOKUP(C15&amp;" "&amp;D15,NC!$C$2:$E$40,3,FALSE)),"")</f>
        <v/>
      </c>
      <c r="F15" s="268"/>
      <c r="G15" s="268"/>
      <c r="H15" s="270"/>
      <c r="I15" s="337"/>
      <c r="J15" s="204" t="str">
        <f>IF(H15="SI",IFERROR(IFERROR(VLOOKUP(C15&amp;" "&amp;D15,SM!B:F,5,FALSE),(VLOOKUP(C15&amp;" "&amp;D15,SF!B:F,5,FALSE))),""),"")</f>
        <v/>
      </c>
      <c r="K15" s="299" t="str">
        <f>IFERROR(IFERROR(IFERROR(IFERROR(IFERROR(VLOOKUP(N15&amp;" "&amp;O15,SM!B:D,3,FALSE),VLOOKUP(N15&amp;" "&amp;O15,DM!B:D,3,FALSE)), VLOOKUP(N15&amp;" "&amp;O15,SF!B:D,3,FALSE)), VLOOKUP(N15&amp;" "&amp;O15,DF!B:D,3,FALSE)),VLOOKUP(N15&amp;" "&amp;O15,NC!$C$2:$F$40,2,FALSE)),"")</f>
        <v/>
      </c>
      <c r="L15" s="266"/>
      <c r="M15" s="266"/>
      <c r="N15" s="274" t="str">
        <f t="shared" si="2"/>
        <v/>
      </c>
      <c r="O15" s="274" t="str">
        <f t="shared" si="3"/>
        <v/>
      </c>
      <c r="P15" s="271"/>
      <c r="Q15" s="204" t="str">
        <f>IF(OR(M15&lt;&gt;"",L15="SI"),IFERROR(IFERROR(VLOOKUP(C15&amp;" "&amp;D15,DM!B:F,5,FALSE),(VLOOKUP(C15&amp;" "&amp;D15,DF!B:F,5,FALSE))),""),"")</f>
        <v/>
      </c>
      <c r="R15" s="299" t="str">
        <f>IFERROR(IFERROR(IFERROR(IFERROR(IFERROR(VLOOKUP(U15&amp;" "&amp;V15,SM!B:D,3,FALSE),VLOOKUP(U15&amp;" "&amp;V15,DM!B:D,3,FALSE)), VLOOKUP(U15&amp;" "&amp;V15,SF!B:D,3,FALSE)), VLOOKUP(U15&amp;" "&amp;V15,DF!B:D,3,FALSE)),VLOOKUP(U15&amp;" "&amp;V15,NC!$C$2:$F$40,2,FALSE)),"")</f>
        <v/>
      </c>
      <c r="S15" s="266"/>
      <c r="T15" s="276"/>
      <c r="U15" s="277" t="str">
        <f t="shared" si="4"/>
        <v/>
      </c>
      <c r="V15" s="277" t="str">
        <f t="shared" si="5"/>
        <v/>
      </c>
      <c r="W15" s="271"/>
      <c r="X15" s="204" t="str">
        <f>IF(OR(T15&lt;&gt;"",S15="SI"),IFERROR(VLOOKUP(C15&amp;" "&amp;D15,DX!B:F,5,FALSE),"0"),"")</f>
        <v/>
      </c>
      <c r="Y15" t="str">
        <f t="shared" si="6"/>
        <v/>
      </c>
    </row>
    <row r="16" spans="1:28" x14ac:dyDescent="0.25">
      <c r="A16" s="200" t="str">
        <f>IFERROR(IFERROR(IFERROR(IFERROR(IFERROR(VLOOKUP(C16&amp;" "&amp;D16,SM!B:D,3,FALSE),VLOOKUP(C16&amp;" "&amp;D16,DM!B:D,3,FALSE)),VLOOKUP(C16&amp;" "&amp;D16,SF!B:D,3,FALSE)),VLOOKUP(C16&amp;" "&amp;D16,DX!B:D,3,FALSE)),VLOOKUP(C16&amp;" "&amp;D16,NC!$C$2:$F$40,2,FALSE)),"")</f>
        <v/>
      </c>
      <c r="B16" s="266"/>
      <c r="C16" s="206" t="str">
        <f t="shared" si="0"/>
        <v/>
      </c>
      <c r="D16" s="206" t="str">
        <f t="shared" si="7"/>
        <v/>
      </c>
      <c r="E16" s="202" t="str">
        <f>IFERROR(IFERROR(IFERROR(IFERROR(IFERROR(VLOOKUP(C16&amp;" "&amp;D16,SM!B:C,2,FALSE),VLOOKUP(C16&amp;" "&amp;D16,DM!B:C,2,FALSE)), VLOOKUP(C16&amp;" "&amp;D16,SF!B:C,2,FALSE)), VLOOKUP(C16&amp;" "&amp;D16,DX!B:C,2,FALSE)),VLOOKUP(C16&amp;" "&amp;D16,NC!$C$2:$E$40,3,FALSE)),"")</f>
        <v/>
      </c>
      <c r="F16" s="268"/>
      <c r="G16" s="268"/>
      <c r="H16" s="270"/>
      <c r="I16" s="337"/>
      <c r="J16" s="204" t="str">
        <f>IF(H16="SI",IFERROR(IFERROR(VLOOKUP(C16&amp;" "&amp;D16,SM!B:F,5,FALSE),(VLOOKUP(C16&amp;" "&amp;D16,SF!B:F,5,FALSE))),""),"")</f>
        <v/>
      </c>
      <c r="K16" s="299" t="str">
        <f>IFERROR(IFERROR(IFERROR(IFERROR(IFERROR(VLOOKUP(N16&amp;" "&amp;O16,SM!B:D,3,FALSE),VLOOKUP(N16&amp;" "&amp;O16,DM!B:D,3,FALSE)), VLOOKUP(N16&amp;" "&amp;O16,SF!B:D,3,FALSE)), VLOOKUP(N16&amp;" "&amp;O16,DF!B:D,3,FALSE)),VLOOKUP(N16&amp;" "&amp;O16,NC!$C$2:$F$40,2,FALSE)),"")</f>
        <v/>
      </c>
      <c r="L16" s="266"/>
      <c r="M16" s="266"/>
      <c r="N16" s="274" t="str">
        <f t="shared" si="2"/>
        <v/>
      </c>
      <c r="O16" s="274" t="str">
        <f t="shared" si="3"/>
        <v/>
      </c>
      <c r="P16" s="271"/>
      <c r="Q16" s="204" t="str">
        <f>IF(OR(M16&lt;&gt;"",L16="SI"),IFERROR(IFERROR(VLOOKUP(C16&amp;" "&amp;D16,DM!B:F,5,FALSE),(VLOOKUP(C16&amp;" "&amp;D16,DF!B:F,5,FALSE))),""),"")</f>
        <v/>
      </c>
      <c r="R16" s="299" t="str">
        <f>IFERROR(IFERROR(IFERROR(IFERROR(IFERROR(VLOOKUP(U16&amp;" "&amp;V16,SM!B:D,3,FALSE),VLOOKUP(U16&amp;" "&amp;V16,DM!B:D,3,FALSE)), VLOOKUP(U16&amp;" "&amp;V16,SF!B:D,3,FALSE)), VLOOKUP(U16&amp;" "&amp;V16,DF!B:D,3,FALSE)),VLOOKUP(U16&amp;" "&amp;V16,NC!$C$2:$F$40,2,FALSE)),"")</f>
        <v/>
      </c>
      <c r="S16" s="266"/>
      <c r="T16" s="276"/>
      <c r="U16" s="277" t="str">
        <f t="shared" si="4"/>
        <v/>
      </c>
      <c r="V16" s="277" t="str">
        <f t="shared" si="5"/>
        <v/>
      </c>
      <c r="W16" s="271"/>
      <c r="X16" s="204" t="str">
        <f>IF(OR(T16&lt;&gt;"",S16="SI"),IFERROR(VLOOKUP(C16&amp;" "&amp;D16,DX!B:F,5,FALSE),"0"),"")</f>
        <v/>
      </c>
      <c r="Y16" t="str">
        <f t="shared" si="6"/>
        <v/>
      </c>
    </row>
    <row r="17" spans="1:25" x14ac:dyDescent="0.25">
      <c r="A17" s="200" t="str">
        <f>IFERROR(IFERROR(IFERROR(IFERROR(IFERROR(VLOOKUP(C17&amp;" "&amp;D17,SM!B:D,3,FALSE),VLOOKUP(C17&amp;" "&amp;D17,DM!B:D,3,FALSE)),VLOOKUP(C17&amp;" "&amp;D17,SF!B:D,3,FALSE)),VLOOKUP(C17&amp;" "&amp;D17,DX!B:D,3,FALSE)),VLOOKUP(C17&amp;" "&amp;D17,NC!$C$2:$F$40,2,FALSE)),"")</f>
        <v/>
      </c>
      <c r="B17" s="266"/>
      <c r="C17" s="206" t="str">
        <f t="shared" si="0"/>
        <v/>
      </c>
      <c r="D17" s="206" t="str">
        <f t="shared" si="7"/>
        <v/>
      </c>
      <c r="E17" s="202" t="str">
        <f>IFERROR(IFERROR(IFERROR(IFERROR(IFERROR(VLOOKUP(C17&amp;" "&amp;D17,SM!B:C,2,FALSE),VLOOKUP(C17&amp;" "&amp;D17,DM!B:C,2,FALSE)), VLOOKUP(C17&amp;" "&amp;D17,SF!B:C,2,FALSE)), VLOOKUP(C17&amp;" "&amp;D17,DX!B:C,2,FALSE)),VLOOKUP(C17&amp;" "&amp;D17,NC!$C$2:$E$40,3,FALSE)),"")</f>
        <v/>
      </c>
      <c r="F17" s="268"/>
      <c r="G17" s="268"/>
      <c r="H17" s="270"/>
      <c r="I17" s="337"/>
      <c r="J17" s="204" t="str">
        <f>IF(H17="SI",IFERROR(IFERROR(VLOOKUP(C17&amp;" "&amp;D17,SM!B:F,5,FALSE),(VLOOKUP(C17&amp;" "&amp;D17,SF!B:F,5,FALSE))),""),"")</f>
        <v/>
      </c>
      <c r="K17" s="299" t="str">
        <f>IFERROR(IFERROR(IFERROR(IFERROR(IFERROR(VLOOKUP(N17&amp;" "&amp;O17,SM!B:D,3,FALSE),VLOOKUP(N17&amp;" "&amp;O17,DM!B:D,3,FALSE)), VLOOKUP(N17&amp;" "&amp;O17,SF!B:D,3,FALSE)), VLOOKUP(N17&amp;" "&amp;O17,DF!B:D,3,FALSE)),VLOOKUP(N17&amp;" "&amp;O17,NC!$C$2:$F$40,2,FALSE)),"")</f>
        <v/>
      </c>
      <c r="L17" s="266"/>
      <c r="M17" s="266"/>
      <c r="N17" s="274" t="str">
        <f t="shared" ref="N17:N53" si="8">IFERROR(LEFT(M17,FIND(" ",M17,1)-1),"")</f>
        <v/>
      </c>
      <c r="O17" s="274" t="str">
        <f t="shared" ref="O17:O53" si="9">IFERROR(MID(M17,SEARCH(" ",M17,1) + 1,LEN(M17)),"")</f>
        <v/>
      </c>
      <c r="P17" s="271"/>
      <c r="Q17" s="204" t="str">
        <f>IF(OR(M17&lt;&gt;"",L17="SI"),IFERROR(IFERROR(VLOOKUP(C17&amp;" "&amp;D17,DM!B:F,5,FALSE),(VLOOKUP(C17&amp;" "&amp;D17,DF!B:F,5,FALSE))),""),"")</f>
        <v/>
      </c>
      <c r="R17" s="299" t="str">
        <f>IFERROR(IFERROR(IFERROR(IFERROR(IFERROR(VLOOKUP(U17&amp;" "&amp;V17,SM!B:D,3,FALSE),VLOOKUP(U17&amp;" "&amp;V17,DM!B:D,3,FALSE)), VLOOKUP(U17&amp;" "&amp;V17,SF!B:D,3,FALSE)), VLOOKUP(U17&amp;" "&amp;V17,DF!B:D,3,FALSE)),VLOOKUP(U17&amp;" "&amp;V17,NC!$C$2:$F$40,2,FALSE)),"")</f>
        <v/>
      </c>
      <c r="S17" s="266"/>
      <c r="T17" s="266"/>
      <c r="U17" s="277" t="str">
        <f t="shared" ref="U17:U53" si="10">IFERROR(LEFT(T17,FIND(" ",T17,1)-1),"")</f>
        <v/>
      </c>
      <c r="V17" s="277" t="str">
        <f t="shared" ref="V17:V53" si="11">IFERROR(MID(T17,SEARCH(" ",T17,1) + 1,LEN(T17)),"")</f>
        <v/>
      </c>
      <c r="W17" s="271"/>
      <c r="X17" s="204" t="str">
        <f>IF(OR(T17&lt;&gt;"",S17="SI"),IFERROR(VLOOKUP(C17&amp;" "&amp;D17,DX!B:F,5,FALSE),"0"),"")</f>
        <v/>
      </c>
      <c r="Y17" t="str">
        <f>IF(B17="","",$F$2)</f>
        <v/>
      </c>
    </row>
    <row r="18" spans="1:25" x14ac:dyDescent="0.25">
      <c r="A18" s="200" t="str">
        <f>IFERROR(IFERROR(IFERROR(IFERROR(IFERROR(VLOOKUP(C18&amp;" "&amp;D18,SM!B:D,3,FALSE),VLOOKUP(C18&amp;" "&amp;D18,DM!B:D,3,FALSE)),VLOOKUP(C18&amp;" "&amp;D18,SF!B:D,3,FALSE)),VLOOKUP(C18&amp;" "&amp;D18,DX!B:D,3,FALSE)),VLOOKUP(C18&amp;" "&amp;D18,NC!$C$2:$F$40,2,FALSE)),"")</f>
        <v/>
      </c>
      <c r="B18" s="266"/>
      <c r="C18" s="206" t="str">
        <f t="shared" si="0"/>
        <v/>
      </c>
      <c r="D18" s="206" t="str">
        <f t="shared" si="7"/>
        <v/>
      </c>
      <c r="E18" s="202" t="str">
        <f>IFERROR(IFERROR(IFERROR(IFERROR(IFERROR(VLOOKUP(C18&amp;" "&amp;D18,SM!B:C,2,FALSE),VLOOKUP(C18&amp;" "&amp;D18,DM!B:C,2,FALSE)), VLOOKUP(C18&amp;" "&amp;D18,SF!B:C,2,FALSE)), VLOOKUP(C18&amp;" "&amp;D18,DX!B:C,2,FALSE)),VLOOKUP(C18&amp;" "&amp;D18,NC!$C$2:$E$40,3,FALSE)),"")</f>
        <v/>
      </c>
      <c r="F18" s="268"/>
      <c r="G18" s="268"/>
      <c r="H18" s="270"/>
      <c r="I18" s="337"/>
      <c r="J18" s="204" t="str">
        <f>IF(H18="SI",IFERROR(IFERROR(VLOOKUP(C18&amp;" "&amp;D18,SM!B:F,5,FALSE),(VLOOKUP(C18&amp;" "&amp;D18,SF!B:F,5,FALSE))),""),"")</f>
        <v/>
      </c>
      <c r="K18" s="299" t="str">
        <f>IFERROR(IFERROR(IFERROR(IFERROR(IFERROR(VLOOKUP(N18&amp;" "&amp;O18,SM!B:D,3,FALSE),VLOOKUP(N18&amp;" "&amp;O18,DM!B:D,3,FALSE)), VLOOKUP(N18&amp;" "&amp;O18,SF!B:D,3,FALSE)), VLOOKUP(N18&amp;" "&amp;O18,DF!B:D,3,FALSE)),VLOOKUP(N18&amp;" "&amp;O18,NC!$C$2:$F$40,2,FALSE)),"")</f>
        <v/>
      </c>
      <c r="L18" s="266"/>
      <c r="M18" s="266"/>
      <c r="N18" s="274" t="str">
        <f t="shared" si="8"/>
        <v/>
      </c>
      <c r="O18" s="274" t="str">
        <f t="shared" si="9"/>
        <v/>
      </c>
      <c r="P18" s="271"/>
      <c r="Q18" s="204" t="str">
        <f>IF(OR(M18&lt;&gt;"",L18="SI"),IFERROR(IFERROR(VLOOKUP(C18&amp;" "&amp;D18,DM!B:F,5,FALSE),(VLOOKUP(C18&amp;" "&amp;D18,DF!B:F,5,FALSE))),""),"")</f>
        <v/>
      </c>
      <c r="R18" s="299" t="str">
        <f>IFERROR(IFERROR(IFERROR(IFERROR(IFERROR(VLOOKUP(U18&amp;" "&amp;V18,SM!B:D,3,FALSE),VLOOKUP(U18&amp;" "&amp;V18,DM!B:D,3,FALSE)), VLOOKUP(U18&amp;" "&amp;V18,SF!B:D,3,FALSE)), VLOOKUP(U18&amp;" "&amp;V18,DF!B:D,3,FALSE)),VLOOKUP(U18&amp;" "&amp;V18,NC!$C$2:$F$40,2,FALSE)),"")</f>
        <v/>
      </c>
      <c r="S18" s="266"/>
      <c r="T18" s="266"/>
      <c r="U18" s="277" t="str">
        <f t="shared" si="10"/>
        <v/>
      </c>
      <c r="V18" s="277" t="str">
        <f t="shared" si="11"/>
        <v/>
      </c>
      <c r="W18" s="271"/>
      <c r="X18" s="204" t="str">
        <f>IF(OR(T18&lt;&gt;"",S18="SI"),IFERROR(VLOOKUP(C18&amp;" "&amp;D18,DX!B:F,5,FALSE),"0"),"")</f>
        <v/>
      </c>
      <c r="Y18" t="str">
        <f t="shared" si="6"/>
        <v/>
      </c>
    </row>
    <row r="19" spans="1:25" x14ac:dyDescent="0.25">
      <c r="A19" s="200" t="str">
        <f>IFERROR(IFERROR(IFERROR(IFERROR(IFERROR(VLOOKUP(C19&amp;" "&amp;D19,SM!B:D,3,FALSE),VLOOKUP(C19&amp;" "&amp;D19,DM!B:D,3,FALSE)),VLOOKUP(C19&amp;" "&amp;D19,SF!B:D,3,FALSE)),VLOOKUP(C19&amp;" "&amp;D19,DX!B:D,3,FALSE)),VLOOKUP(C19&amp;" "&amp;D19,NC!$C$2:$F$40,2,FALSE)),"")</f>
        <v/>
      </c>
      <c r="B19" s="266"/>
      <c r="C19" s="206" t="str">
        <f t="shared" si="0"/>
        <v/>
      </c>
      <c r="D19" s="206" t="str">
        <f t="shared" si="7"/>
        <v/>
      </c>
      <c r="E19" s="202" t="str">
        <f>IFERROR(IFERROR(IFERROR(IFERROR(IFERROR(VLOOKUP(C19&amp;" "&amp;D19,SM!B:C,2,FALSE),VLOOKUP(C19&amp;" "&amp;D19,DM!B:C,2,FALSE)), VLOOKUP(C19&amp;" "&amp;D19,SF!B:C,2,FALSE)), VLOOKUP(C19&amp;" "&amp;D19,DX!B:C,2,FALSE)),VLOOKUP(C19&amp;" "&amp;D19,NC!$C$2:$E$40,3,FALSE)),"")</f>
        <v/>
      </c>
      <c r="F19" s="268"/>
      <c r="G19" s="268"/>
      <c r="H19" s="270"/>
      <c r="I19" s="337"/>
      <c r="J19" s="204" t="str">
        <f>IF(H19="SI",IFERROR(IFERROR(VLOOKUP(C19&amp;" "&amp;D19,SM!B:F,5,FALSE),(VLOOKUP(C19&amp;" "&amp;D19,SF!B:F,5,FALSE))),""),"")</f>
        <v/>
      </c>
      <c r="K19" s="299" t="str">
        <f>IFERROR(IFERROR(IFERROR(IFERROR(IFERROR(VLOOKUP(N19&amp;" "&amp;O19,SM!B:D,3,FALSE),VLOOKUP(N19&amp;" "&amp;O19,DM!B:D,3,FALSE)), VLOOKUP(N19&amp;" "&amp;O19,SF!B:D,3,FALSE)), VLOOKUP(N19&amp;" "&amp;O19,DF!B:D,3,FALSE)),VLOOKUP(N19&amp;" "&amp;O19,NC!$C$2:$F$40,2,FALSE)),"")</f>
        <v/>
      </c>
      <c r="L19" s="266"/>
      <c r="M19" s="266"/>
      <c r="N19" s="274" t="str">
        <f t="shared" si="8"/>
        <v/>
      </c>
      <c r="O19" s="274" t="str">
        <f t="shared" si="9"/>
        <v/>
      </c>
      <c r="P19" s="271"/>
      <c r="Q19" s="204" t="str">
        <f>IF(OR(M19&lt;&gt;"",L19="SI"),IFERROR(IFERROR(VLOOKUP(C19&amp;" "&amp;D19,DM!B:F,5,FALSE),(VLOOKUP(C19&amp;" "&amp;D19,DF!B:F,5,FALSE))),""),"")</f>
        <v/>
      </c>
      <c r="R19" s="299" t="str">
        <f>IFERROR(IFERROR(IFERROR(IFERROR(IFERROR(VLOOKUP(U19&amp;" "&amp;V19,SM!B:D,3,FALSE),VLOOKUP(U19&amp;" "&amp;V19,DM!B:D,3,FALSE)), VLOOKUP(U19&amp;" "&amp;V19,SF!B:D,3,FALSE)), VLOOKUP(U19&amp;" "&amp;V19,DF!B:D,3,FALSE)),VLOOKUP(U19&amp;" "&amp;V19,NC!$C$2:$F$40,2,FALSE)),"")</f>
        <v/>
      </c>
      <c r="S19" s="266"/>
      <c r="T19" s="276"/>
      <c r="U19" s="277" t="str">
        <f t="shared" si="10"/>
        <v/>
      </c>
      <c r="V19" s="277" t="str">
        <f t="shared" si="11"/>
        <v/>
      </c>
      <c r="W19" s="271"/>
      <c r="X19" s="204" t="str">
        <f>IF(OR(T19&lt;&gt;"",S19="SI"),IFERROR(VLOOKUP(C19&amp;" "&amp;D19,DX!B:F,5,FALSE),"0"),"")</f>
        <v/>
      </c>
      <c r="Y19" t="str">
        <f t="shared" si="6"/>
        <v/>
      </c>
    </row>
    <row r="20" spans="1:25" x14ac:dyDescent="0.25">
      <c r="A20" s="200" t="str">
        <f>IFERROR(IFERROR(IFERROR(IFERROR(IFERROR(VLOOKUP(C20&amp;" "&amp;D20,SM!B:D,3,FALSE),VLOOKUP(C20&amp;" "&amp;D20,DM!B:D,3,FALSE)),VLOOKUP(C20&amp;" "&amp;D20,SF!B:D,3,FALSE)),VLOOKUP(C20&amp;" "&amp;D20,DX!B:D,3,FALSE)),VLOOKUP(C20&amp;" "&amp;D20,NC!$C$2:$F$40,2,FALSE)),"")</f>
        <v/>
      </c>
      <c r="B20" s="266"/>
      <c r="C20" s="206" t="str">
        <f t="shared" si="0"/>
        <v/>
      </c>
      <c r="D20" s="206" t="str">
        <f t="shared" si="7"/>
        <v/>
      </c>
      <c r="E20" s="202" t="str">
        <f>IFERROR(IFERROR(IFERROR(IFERROR(IFERROR(VLOOKUP(C20&amp;" "&amp;D20,SM!B:C,2,FALSE),VLOOKUP(C20&amp;" "&amp;D20,DM!B:C,2,FALSE)), VLOOKUP(C20&amp;" "&amp;D20,SF!B:C,2,FALSE)), VLOOKUP(C20&amp;" "&amp;D20,DX!B:C,2,FALSE)),VLOOKUP(C20&amp;" "&amp;D20,NC!$C$2:$E$40,3,FALSE)),"")</f>
        <v/>
      </c>
      <c r="F20" s="268"/>
      <c r="G20" s="268"/>
      <c r="H20" s="270"/>
      <c r="I20" s="337"/>
      <c r="J20" s="204" t="str">
        <f>IF(H20="SI",IFERROR(IFERROR(VLOOKUP(C20&amp;" "&amp;D20,SM!B:F,5,FALSE),(VLOOKUP(C20&amp;" "&amp;D20,SF!B:F,5,FALSE))),""),"")</f>
        <v/>
      </c>
      <c r="K20" s="299" t="str">
        <f>IFERROR(IFERROR(IFERROR(IFERROR(IFERROR(VLOOKUP(N20&amp;" "&amp;O20,SM!B:D,3,FALSE),VLOOKUP(N20&amp;" "&amp;O20,DM!B:D,3,FALSE)), VLOOKUP(N20&amp;" "&amp;O20,SF!B:D,3,FALSE)), VLOOKUP(N20&amp;" "&amp;O20,DF!B:D,3,FALSE)),VLOOKUP(N20&amp;" "&amp;O20,NC!$C$2:$F$40,2,FALSE)),"")</f>
        <v/>
      </c>
      <c r="L20" s="266"/>
      <c r="M20" s="266"/>
      <c r="N20" s="274" t="str">
        <f t="shared" si="8"/>
        <v/>
      </c>
      <c r="O20" s="274" t="str">
        <f t="shared" si="9"/>
        <v/>
      </c>
      <c r="P20" s="271"/>
      <c r="Q20" s="204" t="str">
        <f>IF(OR(M20&lt;&gt;"",L20="SI"),IFERROR(IFERROR(VLOOKUP(C20&amp;" "&amp;D20,DM!B:F,5,FALSE),(VLOOKUP(C20&amp;" "&amp;D20,DF!B:F,5,FALSE))),""),"")</f>
        <v/>
      </c>
      <c r="R20" s="299" t="str">
        <f>IFERROR(IFERROR(IFERROR(IFERROR(IFERROR(VLOOKUP(U20&amp;" "&amp;V20,SM!B:D,3,FALSE),VLOOKUP(U20&amp;" "&amp;V20,DM!B:D,3,FALSE)), VLOOKUP(U20&amp;" "&amp;V20,SF!B:D,3,FALSE)), VLOOKUP(U20&amp;" "&amp;V20,DF!B:D,3,FALSE)),VLOOKUP(U20&amp;" "&amp;V20,NC!$C$2:$F$40,2,FALSE)),"")</f>
        <v/>
      </c>
      <c r="S20" s="266"/>
      <c r="T20" s="276"/>
      <c r="U20" s="277" t="str">
        <f t="shared" si="10"/>
        <v/>
      </c>
      <c r="V20" s="277" t="str">
        <f t="shared" si="11"/>
        <v/>
      </c>
      <c r="W20" s="271"/>
      <c r="X20" s="204" t="str">
        <f>IF(OR(T20&lt;&gt;"",S20="SI"),IFERROR(VLOOKUP(C20&amp;" "&amp;D20,DX!B:F,5,FALSE),"0"),"")</f>
        <v/>
      </c>
      <c r="Y20" t="str">
        <f t="shared" si="6"/>
        <v/>
      </c>
    </row>
    <row r="21" spans="1:25" x14ac:dyDescent="0.25">
      <c r="A21" s="200" t="str">
        <f>IFERROR(IFERROR(IFERROR(IFERROR(IFERROR(VLOOKUP(C21&amp;" "&amp;D21,SM!B:D,3,FALSE),VLOOKUP(C21&amp;" "&amp;D21,DM!B:D,3,FALSE)),VLOOKUP(C21&amp;" "&amp;D21,SF!B:D,3,FALSE)),VLOOKUP(C21&amp;" "&amp;D21,DX!B:D,3,FALSE)),VLOOKUP(C21&amp;" "&amp;D21,NC!$C$2:$F$40,2,FALSE)),"")</f>
        <v/>
      </c>
      <c r="B21" s="266"/>
      <c r="C21" s="206" t="str">
        <f t="shared" si="0"/>
        <v/>
      </c>
      <c r="D21" s="206" t="str">
        <f t="shared" si="7"/>
        <v/>
      </c>
      <c r="E21" s="202" t="str">
        <f>IFERROR(IFERROR(IFERROR(IFERROR(IFERROR(VLOOKUP(C21&amp;" "&amp;D21,SM!B:C,2,FALSE),VLOOKUP(C21&amp;" "&amp;D21,DM!B:C,2,FALSE)), VLOOKUP(C21&amp;" "&amp;D21,SF!B:C,2,FALSE)), VLOOKUP(C21&amp;" "&amp;D21,DX!B:C,2,FALSE)),VLOOKUP(C21&amp;" "&amp;D21,NC!$C$2:$E$40,3,FALSE)),"")</f>
        <v/>
      </c>
      <c r="F21" s="268"/>
      <c r="G21" s="268"/>
      <c r="H21" s="270"/>
      <c r="I21" s="337"/>
      <c r="J21" s="204" t="str">
        <f>IF(H21="SI",IFERROR(IFERROR(VLOOKUP(C21&amp;" "&amp;D21,SM!B:F,5,FALSE),(VLOOKUP(C21&amp;" "&amp;D21,SF!B:F,5,FALSE))),""),"")</f>
        <v/>
      </c>
      <c r="K21" s="299" t="str">
        <f>IFERROR(IFERROR(IFERROR(IFERROR(IFERROR(VLOOKUP(N21&amp;" "&amp;O21,SM!B:D,3,FALSE),VLOOKUP(N21&amp;" "&amp;O21,DM!B:D,3,FALSE)), VLOOKUP(N21&amp;" "&amp;O21,SF!B:D,3,FALSE)), VLOOKUP(N21&amp;" "&amp;O21,DF!B:D,3,FALSE)),VLOOKUP(N21&amp;" "&amp;O21,NC!$C$2:$F$40,2,FALSE)),"")</f>
        <v/>
      </c>
      <c r="L21" s="266"/>
      <c r="M21" s="266"/>
      <c r="N21" s="274" t="str">
        <f t="shared" si="8"/>
        <v/>
      </c>
      <c r="O21" s="274" t="str">
        <f t="shared" si="9"/>
        <v/>
      </c>
      <c r="P21" s="271"/>
      <c r="Q21" s="204" t="str">
        <f>IF(OR(M21&lt;&gt;"",L21="SI"),IFERROR(IFERROR(VLOOKUP(C21&amp;" "&amp;D21,DM!B:F,5,FALSE),(VLOOKUP(C21&amp;" "&amp;D21,DF!B:F,5,FALSE))),""),"")</f>
        <v/>
      </c>
      <c r="R21" s="299" t="str">
        <f>IFERROR(IFERROR(IFERROR(IFERROR(IFERROR(VLOOKUP(U21&amp;" "&amp;V21,SM!B:D,3,FALSE),VLOOKUP(U21&amp;" "&amp;V21,DM!B:D,3,FALSE)), VLOOKUP(U21&amp;" "&amp;V21,SF!B:D,3,FALSE)), VLOOKUP(U21&amp;" "&amp;V21,DF!B:D,3,FALSE)),VLOOKUP(U21&amp;" "&amp;V21,NC!$C$2:$F$40,2,FALSE)),"")</f>
        <v/>
      </c>
      <c r="S21" s="266"/>
      <c r="T21" s="276"/>
      <c r="U21" s="277" t="str">
        <f t="shared" si="10"/>
        <v/>
      </c>
      <c r="V21" s="277" t="str">
        <f t="shared" si="11"/>
        <v/>
      </c>
      <c r="W21" s="271"/>
      <c r="X21" s="204" t="str">
        <f>IF(OR(T21&lt;&gt;"",S21="SI"),IFERROR(VLOOKUP(C21&amp;" "&amp;D21,DX!B:F,5,FALSE),"0"),"")</f>
        <v/>
      </c>
      <c r="Y21" t="str">
        <f t="shared" si="6"/>
        <v/>
      </c>
    </row>
    <row r="22" spans="1:25" x14ac:dyDescent="0.25">
      <c r="A22" s="200" t="str">
        <f>IFERROR(IFERROR(IFERROR(IFERROR(IFERROR(VLOOKUP(C22&amp;" "&amp;D22,SM!B:D,3,FALSE),VLOOKUP(C22&amp;" "&amp;D22,DM!B:D,3,FALSE)),VLOOKUP(C22&amp;" "&amp;D22,SF!B:D,3,FALSE)),VLOOKUP(C22&amp;" "&amp;D22,DX!B:D,3,FALSE)),VLOOKUP(C22&amp;" "&amp;D22,NC!$C$2:$F$40,2,FALSE)),"")</f>
        <v/>
      </c>
      <c r="B22" s="266"/>
      <c r="C22" s="206" t="str">
        <f t="shared" si="0"/>
        <v/>
      </c>
      <c r="D22" s="206" t="str">
        <f t="shared" si="7"/>
        <v/>
      </c>
      <c r="E22" s="202" t="str">
        <f>IFERROR(IFERROR(IFERROR(IFERROR(IFERROR(VLOOKUP(C22&amp;" "&amp;D22,SM!B:C,2,FALSE),VLOOKUP(C22&amp;" "&amp;D22,DM!B:C,2,FALSE)), VLOOKUP(C22&amp;" "&amp;D22,SF!B:C,2,FALSE)), VLOOKUP(C22&amp;" "&amp;D22,DX!B:C,2,FALSE)),VLOOKUP(C22&amp;" "&amp;D22,NC!$C$2:$E$40,3,FALSE)),"")</f>
        <v/>
      </c>
      <c r="F22" s="268"/>
      <c r="G22" s="268"/>
      <c r="H22" s="270"/>
      <c r="I22" s="337"/>
      <c r="J22" s="204" t="str">
        <f>IF(H22="SI",IFERROR(IFERROR(VLOOKUP(C22&amp;" "&amp;D22,SM!B:F,5,FALSE),(VLOOKUP(C22&amp;" "&amp;D22,SF!B:F,5,FALSE))),""),"")</f>
        <v/>
      </c>
      <c r="K22" s="299" t="str">
        <f>IFERROR(IFERROR(IFERROR(IFERROR(IFERROR(VLOOKUP(N22&amp;" "&amp;O22,SM!B:D,3,FALSE),VLOOKUP(N22&amp;" "&amp;O22,DM!B:D,3,FALSE)), VLOOKUP(N22&amp;" "&amp;O22,SF!B:D,3,FALSE)), VLOOKUP(N22&amp;" "&amp;O22,DF!B:D,3,FALSE)),VLOOKUP(N22&amp;" "&amp;O22,NC!$C$2:$F$40,2,FALSE)),"")</f>
        <v/>
      </c>
      <c r="L22" s="266"/>
      <c r="M22" s="266"/>
      <c r="N22" s="274" t="str">
        <f t="shared" si="8"/>
        <v/>
      </c>
      <c r="O22" s="274" t="str">
        <f t="shared" si="9"/>
        <v/>
      </c>
      <c r="P22" s="271"/>
      <c r="Q22" s="204" t="str">
        <f>IF(OR(M22&lt;&gt;"",L22="SI"),IFERROR(IFERROR(VLOOKUP(C22&amp;" "&amp;D22,DM!B:F,5,FALSE),(VLOOKUP(C22&amp;" "&amp;D22,DF!B:F,5,FALSE))),""),"")</f>
        <v/>
      </c>
      <c r="R22" s="299" t="str">
        <f>IFERROR(IFERROR(IFERROR(IFERROR(IFERROR(VLOOKUP(U22&amp;" "&amp;V22,SM!B:D,3,FALSE),VLOOKUP(U22&amp;" "&amp;V22,DM!B:D,3,FALSE)), VLOOKUP(U22&amp;" "&amp;V22,SF!B:D,3,FALSE)), VLOOKUP(U22&amp;" "&amp;V22,DF!B:D,3,FALSE)),VLOOKUP(U22&amp;" "&amp;V22,NC!$C$2:$F$40,2,FALSE)),"")</f>
        <v/>
      </c>
      <c r="S22" s="266"/>
      <c r="T22" s="276"/>
      <c r="U22" s="277" t="str">
        <f t="shared" si="10"/>
        <v/>
      </c>
      <c r="V22" s="277" t="str">
        <f t="shared" si="11"/>
        <v/>
      </c>
      <c r="W22" s="271"/>
      <c r="X22" s="204" t="str">
        <f>IF(OR(T22&lt;&gt;"",S22="SI"),IFERROR(VLOOKUP(C22&amp;" "&amp;D22,DX!B:F,5,FALSE),"0"),"")</f>
        <v/>
      </c>
      <c r="Y22" t="str">
        <f t="shared" si="6"/>
        <v/>
      </c>
    </row>
    <row r="23" spans="1:25" x14ac:dyDescent="0.25">
      <c r="A23" s="200" t="str">
        <f>IFERROR(IFERROR(IFERROR(IFERROR(IFERROR(VLOOKUP(C23&amp;" "&amp;D23,SM!B:D,3,FALSE),VLOOKUP(C23&amp;" "&amp;D23,DM!B:D,3,FALSE)),VLOOKUP(C23&amp;" "&amp;D23,SF!B:D,3,FALSE)),VLOOKUP(C23&amp;" "&amp;D23,DX!B:D,3,FALSE)),VLOOKUP(C23&amp;" "&amp;D23,NC!$C$2:$F$40,2,FALSE)),"")</f>
        <v/>
      </c>
      <c r="B23" s="266"/>
      <c r="C23" s="206" t="str">
        <f t="shared" si="0"/>
        <v/>
      </c>
      <c r="D23" s="206" t="str">
        <f t="shared" si="7"/>
        <v/>
      </c>
      <c r="E23" s="202" t="str">
        <f>IFERROR(IFERROR(IFERROR(IFERROR(IFERROR(VLOOKUP(C23&amp;" "&amp;D23,SM!B:C,2,FALSE),VLOOKUP(C23&amp;" "&amp;D23,DM!B:C,2,FALSE)), VLOOKUP(C23&amp;" "&amp;D23,SF!B:C,2,FALSE)), VLOOKUP(C23&amp;" "&amp;D23,DX!B:C,2,FALSE)),VLOOKUP(C23&amp;" "&amp;D23,NC!$C$2:$E$40,3,FALSE)),"")</f>
        <v/>
      </c>
      <c r="F23" s="268"/>
      <c r="G23" s="268"/>
      <c r="H23" s="270"/>
      <c r="I23" s="337"/>
      <c r="J23" s="204" t="str">
        <f>IF(H23="SI",IFERROR(IFERROR(VLOOKUP(C23&amp;" "&amp;D23,SM!B:F,5,FALSE),(VLOOKUP(C23&amp;" "&amp;D23,SF!B:F,5,FALSE))),""),"")</f>
        <v/>
      </c>
      <c r="K23" s="299" t="str">
        <f>IFERROR(IFERROR(IFERROR(IFERROR(IFERROR(VLOOKUP(N23&amp;" "&amp;O23,SM!B:D,3,FALSE),VLOOKUP(N23&amp;" "&amp;O23,DM!B:D,3,FALSE)), VLOOKUP(N23&amp;" "&amp;O23,SF!B:D,3,FALSE)), VLOOKUP(N23&amp;" "&amp;O23,DF!B:D,3,FALSE)),VLOOKUP(N23&amp;" "&amp;O23,NC!$C$2:$F$40,2,FALSE)),"")</f>
        <v/>
      </c>
      <c r="L23" s="266"/>
      <c r="M23" s="266"/>
      <c r="N23" s="274" t="str">
        <f t="shared" si="8"/>
        <v/>
      </c>
      <c r="O23" s="274" t="str">
        <f t="shared" si="9"/>
        <v/>
      </c>
      <c r="P23" s="271"/>
      <c r="Q23" s="204" t="str">
        <f>IF(OR(M23&lt;&gt;"",L23="SI"),IFERROR(IFERROR(VLOOKUP(C23&amp;" "&amp;D23,DM!B:F,5,FALSE),(VLOOKUP(C23&amp;" "&amp;D23,DF!B:F,5,FALSE))),""),"")</f>
        <v/>
      </c>
      <c r="R23" s="299" t="str">
        <f>IFERROR(IFERROR(IFERROR(IFERROR(IFERROR(VLOOKUP(U23&amp;" "&amp;V23,SM!B:D,3,FALSE),VLOOKUP(U23&amp;" "&amp;V23,DM!B:D,3,FALSE)), VLOOKUP(U23&amp;" "&amp;V23,SF!B:D,3,FALSE)), VLOOKUP(U23&amp;" "&amp;V23,DF!B:D,3,FALSE)),VLOOKUP(U23&amp;" "&amp;V23,NC!$C$2:$F$40,2,FALSE)),"")</f>
        <v/>
      </c>
      <c r="S23" s="266"/>
      <c r="T23" s="276"/>
      <c r="U23" s="277" t="str">
        <f t="shared" si="10"/>
        <v/>
      </c>
      <c r="V23" s="277" t="str">
        <f t="shared" si="11"/>
        <v/>
      </c>
      <c r="W23" s="271"/>
      <c r="X23" s="204" t="str">
        <f>IF(OR(T23&lt;&gt;"",S23="SI"),IFERROR(VLOOKUP(C23&amp;" "&amp;D23,DX!B:F,5,FALSE),"0"),"")</f>
        <v/>
      </c>
      <c r="Y23" t="str">
        <f t="shared" si="6"/>
        <v/>
      </c>
    </row>
    <row r="24" spans="1:25" ht="15" customHeight="1" x14ac:dyDescent="0.25">
      <c r="A24" s="200" t="str">
        <f>IFERROR(IFERROR(IFERROR(IFERROR(IFERROR(VLOOKUP(C24&amp;" "&amp;D24,SM!B:D,3,FALSE),VLOOKUP(C24&amp;" "&amp;D24,DM!B:D,3,FALSE)),VLOOKUP(C24&amp;" "&amp;D24,SF!B:D,3,FALSE)),VLOOKUP(C24&amp;" "&amp;D24,DX!B:D,3,FALSE)),VLOOKUP(C24&amp;" "&amp;D24,NC!$C$2:$F$40,2,FALSE)),"")</f>
        <v/>
      </c>
      <c r="B24" s="266"/>
      <c r="C24" s="206" t="str">
        <f t="shared" si="0"/>
        <v/>
      </c>
      <c r="D24" s="206" t="str">
        <f t="shared" si="7"/>
        <v/>
      </c>
      <c r="E24" s="202" t="str">
        <f>IFERROR(IFERROR(IFERROR(IFERROR(IFERROR(VLOOKUP(C24&amp;" "&amp;D24,SM!B:C,2,FALSE),VLOOKUP(C24&amp;" "&amp;D24,DM!B:C,2,FALSE)), VLOOKUP(C24&amp;" "&amp;D24,SF!B:C,2,FALSE)), VLOOKUP(C24&amp;" "&amp;D24,DX!B:C,2,FALSE)),VLOOKUP(C24&amp;" "&amp;D24,NC!$C$2:$E$40,3,FALSE)),"")</f>
        <v/>
      </c>
      <c r="F24" s="268"/>
      <c r="G24" s="268"/>
      <c r="H24" s="270"/>
      <c r="I24" s="337"/>
      <c r="J24" s="204" t="str">
        <f>IF(H24="SI",IFERROR(IFERROR(VLOOKUP(C24&amp;" "&amp;D24,SM!B:F,5,FALSE),(VLOOKUP(C24&amp;" "&amp;D24,SF!B:F,5,FALSE))),""),"")</f>
        <v/>
      </c>
      <c r="K24" s="299" t="str">
        <f>IFERROR(IFERROR(IFERROR(IFERROR(IFERROR(VLOOKUP(N24&amp;" "&amp;O24,SM!B:D,3,FALSE),VLOOKUP(N24&amp;" "&amp;O24,DM!B:D,3,FALSE)), VLOOKUP(N24&amp;" "&amp;O24,SF!B:D,3,FALSE)), VLOOKUP(N24&amp;" "&amp;O24,DF!B:D,3,FALSE)),VLOOKUP(N24&amp;" "&amp;O24,NC!$C$2:$F$40,2,FALSE)),"")</f>
        <v/>
      </c>
      <c r="L24" s="266"/>
      <c r="M24" s="266"/>
      <c r="N24" s="274" t="str">
        <f t="shared" si="8"/>
        <v/>
      </c>
      <c r="O24" s="274" t="str">
        <f t="shared" si="9"/>
        <v/>
      </c>
      <c r="P24" s="271"/>
      <c r="Q24" s="204" t="str">
        <f>IF(OR(M24&lt;&gt;"",L24="SI"),IFERROR(IFERROR(VLOOKUP(C24&amp;" "&amp;D24,DM!B:F,5,FALSE),(VLOOKUP(C24&amp;" "&amp;D24,DF!B:F,5,FALSE))),""),"")</f>
        <v/>
      </c>
      <c r="R24" s="299" t="str">
        <f>IFERROR(IFERROR(IFERROR(IFERROR(IFERROR(VLOOKUP(U24&amp;" "&amp;V24,SM!B:D,3,FALSE),VLOOKUP(U24&amp;" "&amp;V24,DM!B:D,3,FALSE)), VLOOKUP(U24&amp;" "&amp;V24,SF!B:D,3,FALSE)), VLOOKUP(U24&amp;" "&amp;V24,DF!B:D,3,FALSE)),VLOOKUP(U24&amp;" "&amp;V24,NC!$C$2:$F$40,2,FALSE)),"")</f>
        <v/>
      </c>
      <c r="S24" s="266"/>
      <c r="T24" s="276"/>
      <c r="U24" s="277" t="str">
        <f t="shared" si="10"/>
        <v/>
      </c>
      <c r="V24" s="277" t="str">
        <f t="shared" si="11"/>
        <v/>
      </c>
      <c r="W24" s="271"/>
      <c r="X24" s="204" t="str">
        <f>IF(OR(T24&lt;&gt;"",S24="SI"),IFERROR(VLOOKUP(C24&amp;" "&amp;D24,DX!B:F,5,FALSE),"0"),"")</f>
        <v/>
      </c>
      <c r="Y24" t="str">
        <f t="shared" si="6"/>
        <v/>
      </c>
    </row>
    <row r="25" spans="1:25" ht="13.5" customHeight="1" x14ac:dyDescent="0.25">
      <c r="A25" s="200" t="str">
        <f>IFERROR(IFERROR(IFERROR(IFERROR(IFERROR(VLOOKUP(C25&amp;" "&amp;D25,SM!B:D,3,FALSE),VLOOKUP(C25&amp;" "&amp;D25,DM!B:D,3,FALSE)),VLOOKUP(C25&amp;" "&amp;D25,SF!B:D,3,FALSE)),VLOOKUP(C25&amp;" "&amp;D25,DX!B:D,3,FALSE)),VLOOKUP(C25&amp;" "&amp;D25,NC!$C$2:$F$40,2,FALSE)),"")</f>
        <v/>
      </c>
      <c r="B25" s="266"/>
      <c r="C25" s="206" t="str">
        <f t="shared" si="0"/>
        <v/>
      </c>
      <c r="D25" s="206" t="str">
        <f t="shared" si="7"/>
        <v/>
      </c>
      <c r="E25" s="202" t="str">
        <f>IFERROR(IFERROR(IFERROR(IFERROR(IFERROR(VLOOKUP(C25&amp;" "&amp;D25,SM!B:C,2,FALSE),VLOOKUP(C25&amp;" "&amp;D25,DM!B:C,2,FALSE)), VLOOKUP(C25&amp;" "&amp;D25,SF!B:C,2,FALSE)), VLOOKUP(C25&amp;" "&amp;D25,DX!B:C,2,FALSE)),VLOOKUP(C25&amp;" "&amp;D25,NC!$C$2:$E$40,3,FALSE)),"")</f>
        <v/>
      </c>
      <c r="F25" s="268"/>
      <c r="G25" s="268"/>
      <c r="H25" s="270"/>
      <c r="I25" s="337"/>
      <c r="J25" s="204" t="str">
        <f>IF(H25="SI",IFERROR(IFERROR(VLOOKUP(C25&amp;" "&amp;D25,SM!B:F,5,FALSE),(VLOOKUP(C25&amp;" "&amp;D25,SF!B:F,5,FALSE))),""),"")</f>
        <v/>
      </c>
      <c r="K25" s="299" t="str">
        <f>IFERROR(IFERROR(IFERROR(IFERROR(IFERROR(VLOOKUP(N25&amp;" "&amp;O25,SM!B:D,3,FALSE),VLOOKUP(N25&amp;" "&amp;O25,DM!B:D,3,FALSE)), VLOOKUP(N25&amp;" "&amp;O25,SF!B:D,3,FALSE)), VLOOKUP(N25&amp;" "&amp;O25,DF!B:D,3,FALSE)),VLOOKUP(N25&amp;" "&amp;O25,NC!$C$2:$F$40,2,FALSE)),"")</f>
        <v/>
      </c>
      <c r="L25" s="266"/>
      <c r="M25" s="266"/>
      <c r="N25" s="274" t="str">
        <f t="shared" si="8"/>
        <v/>
      </c>
      <c r="O25" s="274" t="str">
        <f t="shared" si="9"/>
        <v/>
      </c>
      <c r="P25" s="271"/>
      <c r="Q25" s="204" t="str">
        <f>IF(OR(M25&lt;&gt;"",L25="SI"),IFERROR(IFERROR(VLOOKUP(C25&amp;" "&amp;D25,DM!B:F,5,FALSE),(VLOOKUP(C25&amp;" "&amp;D25,DF!B:F,5,FALSE))),""),"")</f>
        <v/>
      </c>
      <c r="R25" s="299" t="str">
        <f>IFERROR(IFERROR(IFERROR(IFERROR(IFERROR(VLOOKUP(U25&amp;" "&amp;V25,SM!B:D,3,FALSE),VLOOKUP(U25&amp;" "&amp;V25,DM!B:D,3,FALSE)), VLOOKUP(U25&amp;" "&amp;V25,SF!B:D,3,FALSE)), VLOOKUP(U25&amp;" "&amp;V25,DF!B:D,3,FALSE)),VLOOKUP(U25&amp;" "&amp;V25,NC!$C$2:$F$40,2,FALSE)),"")</f>
        <v/>
      </c>
      <c r="S25" s="266"/>
      <c r="T25" s="276"/>
      <c r="U25" s="277" t="str">
        <f t="shared" si="10"/>
        <v/>
      </c>
      <c r="V25" s="277" t="str">
        <f t="shared" si="11"/>
        <v/>
      </c>
      <c r="W25" s="271"/>
      <c r="X25" s="204" t="str">
        <f>IF(OR(T25&lt;&gt;"",S25="SI"),IFERROR(VLOOKUP(C25&amp;" "&amp;D25,DX!B:F,5,FALSE),"0"),"")</f>
        <v/>
      </c>
      <c r="Y25" t="str">
        <f t="shared" si="6"/>
        <v/>
      </c>
    </row>
    <row r="26" spans="1:25" ht="13.5" customHeight="1" x14ac:dyDescent="0.25">
      <c r="A26" s="200" t="str">
        <f>IFERROR(IFERROR(IFERROR(IFERROR(IFERROR(VLOOKUP(C26&amp;" "&amp;D26,SM!B:D,3,FALSE),VLOOKUP(C26&amp;" "&amp;D26,DM!B:D,3,FALSE)),VLOOKUP(C26&amp;" "&amp;D26,SF!B:D,3,FALSE)),VLOOKUP(C26&amp;" "&amp;D26,DX!B:D,3,FALSE)),VLOOKUP(C26&amp;" "&amp;D26,NC!$C$2:$F$40,2,FALSE)),"")</f>
        <v/>
      </c>
      <c r="B26" s="266"/>
      <c r="C26" s="206" t="str">
        <f t="shared" si="0"/>
        <v/>
      </c>
      <c r="D26" s="206" t="str">
        <f t="shared" si="7"/>
        <v/>
      </c>
      <c r="E26" s="202" t="str">
        <f>IFERROR(IFERROR(IFERROR(IFERROR(IFERROR(VLOOKUP(C26&amp;" "&amp;D26,SM!B:C,2,FALSE),VLOOKUP(C26&amp;" "&amp;D26,DM!B:C,2,FALSE)), VLOOKUP(C26&amp;" "&amp;D26,SF!B:C,2,FALSE)), VLOOKUP(C26&amp;" "&amp;D26,DX!B:C,2,FALSE)),VLOOKUP(C26&amp;" "&amp;D26,NC!$C$2:$E$40,3,FALSE)),"")</f>
        <v/>
      </c>
      <c r="F26" s="268"/>
      <c r="G26" s="268"/>
      <c r="H26" s="270"/>
      <c r="I26" s="337"/>
      <c r="J26" s="204" t="str">
        <f>IF(H26="SI",IFERROR(IFERROR(VLOOKUP(C26&amp;" "&amp;D26,SM!B:F,5,FALSE),(VLOOKUP(C26&amp;" "&amp;D26,SF!B:F,5,FALSE))),""),"")</f>
        <v/>
      </c>
      <c r="K26" s="299" t="str">
        <f>IFERROR(IFERROR(IFERROR(IFERROR(IFERROR(VLOOKUP(N26&amp;" "&amp;O26,SM!B:D,3,FALSE),VLOOKUP(N26&amp;" "&amp;O26,DM!B:D,3,FALSE)), VLOOKUP(N26&amp;" "&amp;O26,SF!B:D,3,FALSE)), VLOOKUP(N26&amp;" "&amp;O26,DF!B:D,3,FALSE)),VLOOKUP(N26&amp;" "&amp;O26,NC!$C$2:$F$40,2,FALSE)),"")</f>
        <v/>
      </c>
      <c r="L26" s="266"/>
      <c r="M26" s="266"/>
      <c r="N26" s="274" t="str">
        <f t="shared" si="8"/>
        <v/>
      </c>
      <c r="O26" s="274" t="str">
        <f t="shared" si="9"/>
        <v/>
      </c>
      <c r="P26" s="271"/>
      <c r="Q26" s="204" t="str">
        <f>IF(OR(M26&lt;&gt;"",L26="SI"),IFERROR(IFERROR(VLOOKUP(C26&amp;" "&amp;D26,DM!B:F,5,FALSE),(VLOOKUP(C26&amp;" "&amp;D26,DF!B:F,5,FALSE))),""),"")</f>
        <v/>
      </c>
      <c r="R26" s="299" t="str">
        <f>IFERROR(IFERROR(IFERROR(IFERROR(IFERROR(VLOOKUP(U26&amp;" "&amp;V26,SM!B:D,3,FALSE),VLOOKUP(U26&amp;" "&amp;V26,DM!B:D,3,FALSE)), VLOOKUP(U26&amp;" "&amp;V26,SF!B:D,3,FALSE)), VLOOKUP(U26&amp;" "&amp;V26,DF!B:D,3,FALSE)),VLOOKUP(U26&amp;" "&amp;V26,NC!$C$2:$F$40,2,FALSE)),"")</f>
        <v/>
      </c>
      <c r="S26" s="266"/>
      <c r="T26" s="276"/>
      <c r="U26" s="277" t="str">
        <f t="shared" si="10"/>
        <v/>
      </c>
      <c r="V26" s="277" t="str">
        <f t="shared" si="11"/>
        <v/>
      </c>
      <c r="W26" s="271"/>
      <c r="X26" s="204" t="str">
        <f>IF(OR(T26&lt;&gt;"",S26="SI"),IFERROR(VLOOKUP(C26&amp;" "&amp;D26,DX!B:F,5,FALSE),"0"),"")</f>
        <v/>
      </c>
      <c r="Y26" t="str">
        <f t="shared" si="6"/>
        <v/>
      </c>
    </row>
    <row r="27" spans="1:25" x14ac:dyDescent="0.25">
      <c r="A27" s="200" t="str">
        <f>IFERROR(IFERROR(IFERROR(IFERROR(IFERROR(VLOOKUP(C27&amp;" "&amp;D27,SM!B:D,3,FALSE),VLOOKUP(C27&amp;" "&amp;D27,DM!B:D,3,FALSE)),VLOOKUP(C27&amp;" "&amp;D27,SF!B:D,3,FALSE)),VLOOKUP(C27&amp;" "&amp;D27,DX!B:D,3,FALSE)),VLOOKUP(C27&amp;" "&amp;D27,NC!$C$2:$F$40,2,FALSE)),"")</f>
        <v/>
      </c>
      <c r="B27" s="266"/>
      <c r="C27" s="206" t="str">
        <f t="shared" si="0"/>
        <v/>
      </c>
      <c r="D27" s="206" t="str">
        <f t="shared" si="7"/>
        <v/>
      </c>
      <c r="E27" s="202" t="str">
        <f>IFERROR(IFERROR(IFERROR(IFERROR(IFERROR(VLOOKUP(C27&amp;" "&amp;D27,SM!B:C,2,FALSE),VLOOKUP(C27&amp;" "&amp;D27,DM!B:C,2,FALSE)), VLOOKUP(C27&amp;" "&amp;D27,SF!B:C,2,FALSE)), VLOOKUP(C27&amp;" "&amp;D27,DX!B:C,2,FALSE)),VLOOKUP(C27&amp;" "&amp;D27,NC!$C$2:$E$40,3,FALSE)),"")</f>
        <v/>
      </c>
      <c r="F27" s="268"/>
      <c r="G27" s="268"/>
      <c r="H27" s="270"/>
      <c r="I27" s="337"/>
      <c r="J27" s="204" t="str">
        <f>IF(H27="SI",IFERROR(IFERROR(VLOOKUP(C27&amp;" "&amp;D27,SM!B:F,5,FALSE),(VLOOKUP(C27&amp;" "&amp;D27,SF!B:F,5,FALSE))),""),"")</f>
        <v/>
      </c>
      <c r="K27" s="299" t="str">
        <f>IFERROR(IFERROR(IFERROR(IFERROR(IFERROR(VLOOKUP(N27&amp;" "&amp;O27,SM!B:D,3,FALSE),VLOOKUP(N27&amp;" "&amp;O27,DM!B:D,3,FALSE)), VLOOKUP(N27&amp;" "&amp;O27,SF!B:D,3,FALSE)), VLOOKUP(N27&amp;" "&amp;O27,DF!B:D,3,FALSE)),VLOOKUP(N27&amp;" "&amp;O27,NC!$C$2:$F$40,2,FALSE)),"")</f>
        <v/>
      </c>
      <c r="L27" s="266"/>
      <c r="M27" s="266"/>
      <c r="N27" s="274" t="str">
        <f t="shared" si="8"/>
        <v/>
      </c>
      <c r="O27" s="274" t="str">
        <f t="shared" si="9"/>
        <v/>
      </c>
      <c r="P27" s="271"/>
      <c r="Q27" s="204" t="str">
        <f>IF(OR(M27&lt;&gt;"",L27="SI"),IFERROR(IFERROR(VLOOKUP(C27&amp;" "&amp;D27,DM!B:F,5,FALSE),(VLOOKUP(C27&amp;" "&amp;D27,DF!B:F,5,FALSE))),""),"")</f>
        <v/>
      </c>
      <c r="R27" s="299" t="str">
        <f>IFERROR(IFERROR(IFERROR(IFERROR(IFERROR(VLOOKUP(U27&amp;" "&amp;V27,SM!B:D,3,FALSE),VLOOKUP(U27&amp;" "&amp;V27,DM!B:D,3,FALSE)), VLOOKUP(U27&amp;" "&amp;V27,SF!B:D,3,FALSE)), VLOOKUP(U27&amp;" "&amp;V27,DF!B:D,3,FALSE)),VLOOKUP(U27&amp;" "&amp;V27,NC!$C$2:$F$40,2,FALSE)),"")</f>
        <v/>
      </c>
      <c r="S27" s="266"/>
      <c r="T27" s="276"/>
      <c r="U27" s="277" t="str">
        <f t="shared" si="10"/>
        <v/>
      </c>
      <c r="V27" s="277" t="str">
        <f t="shared" si="11"/>
        <v/>
      </c>
      <c r="W27" s="271"/>
      <c r="X27" s="204" t="str">
        <f>IF(OR(T27&lt;&gt;"",S27="SI"),IFERROR(VLOOKUP(C27&amp;" "&amp;D27,DX!B:F,5,FALSE),"0"),"")</f>
        <v/>
      </c>
      <c r="Y27" t="str">
        <f t="shared" si="6"/>
        <v/>
      </c>
    </row>
    <row r="28" spans="1:25" x14ac:dyDescent="0.25">
      <c r="A28" s="200" t="str">
        <f>IFERROR(IFERROR(IFERROR(IFERROR(IFERROR(VLOOKUP(C28&amp;" "&amp;D28,SM!B:D,3,FALSE),VLOOKUP(C28&amp;" "&amp;D28,DM!B:D,3,FALSE)),VLOOKUP(C28&amp;" "&amp;D28,SF!B:D,3,FALSE)),VLOOKUP(C28&amp;" "&amp;D28,DX!B:D,3,FALSE)),VLOOKUP(C28&amp;" "&amp;D28,NC!$C$2:$F$40,2,FALSE)),"")</f>
        <v/>
      </c>
      <c r="B28" s="266"/>
      <c r="C28" s="206" t="str">
        <f t="shared" si="0"/>
        <v/>
      </c>
      <c r="D28" s="206" t="str">
        <f t="shared" si="7"/>
        <v/>
      </c>
      <c r="E28" s="202" t="str">
        <f>IFERROR(IFERROR(IFERROR(IFERROR(IFERROR(VLOOKUP(C28&amp;" "&amp;D28,SM!B:C,2,FALSE),VLOOKUP(C28&amp;" "&amp;D28,DM!B:C,2,FALSE)), VLOOKUP(C28&amp;" "&amp;D28,SF!B:C,2,FALSE)), VLOOKUP(C28&amp;" "&amp;D28,DX!B:C,2,FALSE)),VLOOKUP(C28&amp;" "&amp;D28,NC!$C$2:$E$40,3,FALSE)),"")</f>
        <v/>
      </c>
      <c r="F28" s="268"/>
      <c r="G28" s="268"/>
      <c r="H28" s="270"/>
      <c r="I28" s="337"/>
      <c r="J28" s="204" t="str">
        <f>IF(H28="SI",IFERROR(IFERROR(VLOOKUP(C28&amp;" "&amp;D28,SM!B:F,5,FALSE),(VLOOKUP(C28&amp;" "&amp;D28,SF!B:F,5,FALSE))),""),"")</f>
        <v/>
      </c>
      <c r="K28" s="299" t="str">
        <f>IFERROR(IFERROR(IFERROR(IFERROR(IFERROR(VLOOKUP(N28&amp;" "&amp;O28,SM!B:D,3,FALSE),VLOOKUP(N28&amp;" "&amp;O28,DM!B:D,3,FALSE)), VLOOKUP(N28&amp;" "&amp;O28,SF!B:D,3,FALSE)), VLOOKUP(N28&amp;" "&amp;O28,DF!B:D,3,FALSE)),VLOOKUP(N28&amp;" "&amp;O28,NC!$C$2:$F$40,2,FALSE)),"")</f>
        <v/>
      </c>
      <c r="L28" s="266"/>
      <c r="M28" s="266"/>
      <c r="N28" s="274" t="str">
        <f>IFERROR(LEFT(M28,FIND(" ",M28,1)-1),"")</f>
        <v/>
      </c>
      <c r="O28" s="274" t="str">
        <f>IFERROR(MID(M28,SEARCH(" ",M28,1) + 1,LEN(M28)),"")</f>
        <v/>
      </c>
      <c r="P28" s="271"/>
      <c r="Q28" s="204" t="str">
        <f>IF(OR(M28&lt;&gt;"",L28="SI"),IFERROR(IFERROR(VLOOKUP(C28&amp;" "&amp;D28,DM!B:F,5,FALSE),(VLOOKUP(C28&amp;" "&amp;D28,DF!B:F,5,FALSE))),""),"")</f>
        <v/>
      </c>
      <c r="R28" s="299" t="str">
        <f>IFERROR(IFERROR(IFERROR(IFERROR(IFERROR(VLOOKUP(U28&amp;" "&amp;V28,SM!B:D,3,FALSE),VLOOKUP(U28&amp;" "&amp;V28,DM!B:D,3,FALSE)), VLOOKUP(U28&amp;" "&amp;V28,SF!B:D,3,FALSE)), VLOOKUP(U28&amp;" "&amp;V28,DF!B:D,3,FALSE)),VLOOKUP(U28&amp;" "&amp;V28,NC!$C$2:$F$40,2,FALSE)),"")</f>
        <v/>
      </c>
      <c r="S28" s="266"/>
      <c r="T28" s="276"/>
      <c r="U28" s="277" t="str">
        <f t="shared" si="10"/>
        <v/>
      </c>
      <c r="V28" s="277" t="str">
        <f t="shared" si="11"/>
        <v/>
      </c>
      <c r="W28" s="271"/>
      <c r="X28" s="204" t="str">
        <f>IF(OR(T28&lt;&gt;"",S28="SI"),IFERROR(VLOOKUP(C28&amp;" "&amp;D28,DX!B:F,5,FALSE),"0"),"")</f>
        <v/>
      </c>
      <c r="Y28" t="str">
        <f t="shared" si="6"/>
        <v/>
      </c>
    </row>
    <row r="29" spans="1:25" x14ac:dyDescent="0.25">
      <c r="A29" s="200" t="str">
        <f>IFERROR(IFERROR(IFERROR(IFERROR(IFERROR(VLOOKUP(C29&amp;" "&amp;D29,SM!B:D,3,FALSE),VLOOKUP(C29&amp;" "&amp;D29,DM!B:D,3,FALSE)),VLOOKUP(C29&amp;" "&amp;D29,SF!B:D,3,FALSE)),VLOOKUP(C29&amp;" "&amp;D29,DX!B:D,3,FALSE)),VLOOKUP(C29&amp;" "&amp;D29,NC!$C$2:$F$40,2,FALSE)),"")</f>
        <v/>
      </c>
      <c r="B29" s="266"/>
      <c r="C29" s="206" t="str">
        <f t="shared" si="0"/>
        <v/>
      </c>
      <c r="D29" s="206" t="str">
        <f t="shared" si="7"/>
        <v/>
      </c>
      <c r="E29" s="202" t="str">
        <f>IFERROR(IFERROR(IFERROR(IFERROR(IFERROR(VLOOKUP(C29&amp;" "&amp;D29,SM!B:C,2,FALSE),VLOOKUP(C29&amp;" "&amp;D29,DM!B:C,2,FALSE)), VLOOKUP(C29&amp;" "&amp;D29,SF!B:C,2,FALSE)), VLOOKUP(C29&amp;" "&amp;D29,DX!B:C,2,FALSE)),VLOOKUP(C29&amp;" "&amp;D29,NC!$C$2:$E$40,3,FALSE)),"")</f>
        <v/>
      </c>
      <c r="F29" s="268"/>
      <c r="G29" s="268"/>
      <c r="H29" s="270"/>
      <c r="I29" s="337"/>
      <c r="J29" s="204" t="str">
        <f>IF(H29="SI",IFERROR(IFERROR(VLOOKUP(C29&amp;" "&amp;D29,SM!B:F,5,FALSE),(VLOOKUP(C29&amp;" "&amp;D29,SF!B:F,5,FALSE))),""),"")</f>
        <v/>
      </c>
      <c r="K29" s="299" t="str">
        <f>IFERROR(IFERROR(IFERROR(IFERROR(IFERROR(VLOOKUP(N29&amp;" "&amp;O29,SM!B:D,3,FALSE),VLOOKUP(N29&amp;" "&amp;O29,DM!B:D,3,FALSE)), VLOOKUP(N29&amp;" "&amp;O29,SF!B:D,3,FALSE)), VLOOKUP(N29&amp;" "&amp;O29,DF!B:D,3,FALSE)),VLOOKUP(N29&amp;" "&amp;O29,NC!$C$2:$F$40,2,FALSE)),"")</f>
        <v/>
      </c>
      <c r="L29" s="266"/>
      <c r="M29" s="266"/>
      <c r="N29" s="274" t="str">
        <f>IFERROR(LEFT(M29,FIND(" ",M29,1)-1),"")</f>
        <v/>
      </c>
      <c r="O29" s="274" t="str">
        <f>IFERROR(MID(M29,SEARCH(" ",M29,1) + 1,LEN(M29)),"")</f>
        <v/>
      </c>
      <c r="P29" s="271"/>
      <c r="Q29" s="204" t="str">
        <f>IF(OR(M29&lt;&gt;"",L29="SI"),IFERROR(IFERROR(VLOOKUP(C29&amp;" "&amp;D29,DM!B:F,5,FALSE),(VLOOKUP(C29&amp;" "&amp;D29,DF!B:F,5,FALSE))),""),"")</f>
        <v/>
      </c>
      <c r="R29" s="299" t="str">
        <f>IFERROR(IFERROR(IFERROR(IFERROR(IFERROR(VLOOKUP(U29&amp;" "&amp;V29,SM!B:D,3,FALSE),VLOOKUP(U29&amp;" "&amp;V29,DM!B:D,3,FALSE)), VLOOKUP(U29&amp;" "&amp;V29,SF!B:D,3,FALSE)), VLOOKUP(U29&amp;" "&amp;V29,DF!B:D,3,FALSE)),VLOOKUP(U29&amp;" "&amp;V29,NC!$C$2:$F$40,2,FALSE)),"")</f>
        <v/>
      </c>
      <c r="S29" s="266"/>
      <c r="T29" s="276"/>
      <c r="U29" s="277" t="str">
        <f t="shared" si="10"/>
        <v/>
      </c>
      <c r="V29" s="277" t="str">
        <f t="shared" si="11"/>
        <v/>
      </c>
      <c r="W29" s="271"/>
      <c r="X29" s="204" t="str">
        <f>IF(OR(T29&lt;&gt;"",S29="SI"),IFERROR(VLOOKUP(C29&amp;" "&amp;D29,DX!B:F,5,FALSE),"0"),"")</f>
        <v/>
      </c>
      <c r="Y29" t="str">
        <f t="shared" si="6"/>
        <v/>
      </c>
    </row>
    <row r="30" spans="1:25" x14ac:dyDescent="0.25">
      <c r="A30" s="200" t="str">
        <f>IFERROR(IFERROR(IFERROR(IFERROR(IFERROR(VLOOKUP(C30&amp;" "&amp;D30,SM!B:D,3,FALSE),VLOOKUP(C30&amp;" "&amp;D30,DM!B:D,3,FALSE)),VLOOKUP(C30&amp;" "&amp;D30,SF!B:D,3,FALSE)),VLOOKUP(C30&amp;" "&amp;D30,DX!B:D,3,FALSE)),VLOOKUP(C30&amp;" "&amp;D30,NC!$C$2:$F$40,2,FALSE)),"")</f>
        <v/>
      </c>
      <c r="B30" s="266"/>
      <c r="C30" s="206" t="str">
        <f t="shared" si="0"/>
        <v/>
      </c>
      <c r="D30" s="206" t="str">
        <f t="shared" si="7"/>
        <v/>
      </c>
      <c r="E30" s="202" t="str">
        <f>IFERROR(IFERROR(IFERROR(IFERROR(IFERROR(VLOOKUP(C30&amp;" "&amp;D30,SM!B:C,2,FALSE),VLOOKUP(C30&amp;" "&amp;D30,DM!B:C,2,FALSE)), VLOOKUP(C30&amp;" "&amp;D30,SF!B:C,2,FALSE)), VLOOKUP(C30&amp;" "&amp;D30,DX!B:C,2,FALSE)),VLOOKUP(C30&amp;" "&amp;D30,NC!$C$2:$E$40,3,FALSE)),"")</f>
        <v/>
      </c>
      <c r="F30" s="268"/>
      <c r="G30" s="268"/>
      <c r="H30" s="270"/>
      <c r="I30" s="337"/>
      <c r="J30" s="204" t="str">
        <f>IF(H30="SI",IFERROR(IFERROR(VLOOKUP(C30&amp;" "&amp;D30,SM!B:F,5,FALSE),(VLOOKUP(C30&amp;" "&amp;D30,SF!B:F,5,FALSE))),""),"")</f>
        <v/>
      </c>
      <c r="K30" s="299" t="str">
        <f>IFERROR(IFERROR(IFERROR(IFERROR(IFERROR(VLOOKUP(N30&amp;" "&amp;O30,SM!B:D,3,FALSE),VLOOKUP(N30&amp;" "&amp;O30,DM!B:D,3,FALSE)), VLOOKUP(N30&amp;" "&amp;O30,SF!B:D,3,FALSE)), VLOOKUP(N30&amp;" "&amp;O30,DF!B:D,3,FALSE)),VLOOKUP(N30&amp;" "&amp;O30,NC!$C$2:$F$40,2,FALSE)),"")</f>
        <v/>
      </c>
      <c r="L30" s="266"/>
      <c r="M30" s="266"/>
      <c r="N30" s="274" t="str">
        <f t="shared" si="8"/>
        <v/>
      </c>
      <c r="O30" s="274" t="str">
        <f t="shared" si="9"/>
        <v/>
      </c>
      <c r="P30" s="271"/>
      <c r="Q30" s="204" t="str">
        <f>IF(OR(M30&lt;&gt;"",L30="SI"),IFERROR(IFERROR(VLOOKUP(C30&amp;" "&amp;D30,DM!B:F,5,FALSE),(VLOOKUP(C30&amp;" "&amp;D30,DF!B:F,5,FALSE))),""),"")</f>
        <v/>
      </c>
      <c r="R30" s="299" t="str">
        <f>IFERROR(IFERROR(IFERROR(IFERROR(IFERROR(VLOOKUP(U30&amp;" "&amp;V30,SM!B:D,3,FALSE),VLOOKUP(U30&amp;" "&amp;V30,DM!B:D,3,FALSE)), VLOOKUP(U30&amp;" "&amp;V30,SF!B:D,3,FALSE)), VLOOKUP(U30&amp;" "&amp;V30,DF!B:D,3,FALSE)),VLOOKUP(U30&amp;" "&amp;V30,NC!$C$2:$F$40,2,FALSE)),"")</f>
        <v/>
      </c>
      <c r="S30" s="266"/>
      <c r="T30" s="276"/>
      <c r="U30" s="277" t="str">
        <f t="shared" si="10"/>
        <v/>
      </c>
      <c r="V30" s="277" t="str">
        <f t="shared" si="11"/>
        <v/>
      </c>
      <c r="W30" s="271"/>
      <c r="X30" s="204" t="str">
        <f>IF(OR(T30&lt;&gt;"",S30="SI"),IFERROR(VLOOKUP(C30&amp;" "&amp;D30,DX!B:F,5,FALSE),"0"),"")</f>
        <v/>
      </c>
      <c r="Y30" t="str">
        <f t="shared" si="6"/>
        <v/>
      </c>
    </row>
    <row r="31" spans="1:25" x14ac:dyDescent="0.25">
      <c r="A31" s="200" t="str">
        <f>IFERROR(IFERROR(IFERROR(IFERROR(IFERROR(VLOOKUP(C31&amp;" "&amp;D31,SM!B:D,3,FALSE),VLOOKUP(C31&amp;" "&amp;D31,DM!B:D,3,FALSE)),VLOOKUP(C31&amp;" "&amp;D31,SF!B:D,3,FALSE)),VLOOKUP(C31&amp;" "&amp;D31,DX!B:D,3,FALSE)),VLOOKUP(C31&amp;" "&amp;D31,NC!$C$2:$F$40,2,FALSE)),"")</f>
        <v/>
      </c>
      <c r="B31" s="266"/>
      <c r="C31" s="206" t="str">
        <f t="shared" si="0"/>
        <v/>
      </c>
      <c r="D31" s="206" t="str">
        <f t="shared" si="7"/>
        <v/>
      </c>
      <c r="E31" s="202" t="str">
        <f>IFERROR(IFERROR(IFERROR(IFERROR(IFERROR(VLOOKUP(C31&amp;" "&amp;D31,SM!B:C,2,FALSE),VLOOKUP(C31&amp;" "&amp;D31,DM!B:C,2,FALSE)), VLOOKUP(C31&amp;" "&amp;D31,SF!B:C,2,FALSE)), VLOOKUP(C31&amp;" "&amp;D31,DX!B:C,2,FALSE)),VLOOKUP(C31&amp;" "&amp;D31,NC!$C$2:$E$40,3,FALSE)),"")</f>
        <v/>
      </c>
      <c r="F31" s="268"/>
      <c r="G31" s="268"/>
      <c r="H31" s="270"/>
      <c r="I31" s="337"/>
      <c r="J31" s="204" t="str">
        <f>IF(H31="SI",IFERROR(IFERROR(VLOOKUP(C31&amp;" "&amp;D31,SM!B:F,5,FALSE),(VLOOKUP(C31&amp;" "&amp;D31,SF!B:F,5,FALSE))),""),"")</f>
        <v/>
      </c>
      <c r="K31" s="299" t="str">
        <f>IFERROR(IFERROR(IFERROR(IFERROR(IFERROR(VLOOKUP(N31&amp;" "&amp;O31,SM!B:D,3,FALSE),VLOOKUP(N31&amp;" "&amp;O31,DM!B:D,3,FALSE)), VLOOKUP(N31&amp;" "&amp;O31,SF!B:D,3,FALSE)), VLOOKUP(N31&amp;" "&amp;O31,DF!B:D,3,FALSE)),VLOOKUP(N31&amp;" "&amp;O31,NC!$C$2:$F$40,2,FALSE)),"")</f>
        <v/>
      </c>
      <c r="L31" s="266"/>
      <c r="M31" s="266"/>
      <c r="N31" s="274" t="str">
        <f t="shared" si="8"/>
        <v/>
      </c>
      <c r="O31" s="274" t="str">
        <f t="shared" si="9"/>
        <v/>
      </c>
      <c r="P31" s="271"/>
      <c r="Q31" s="204" t="str">
        <f>IF(OR(M31&lt;&gt;"",L31="SI"),IFERROR(IFERROR(VLOOKUP(C31&amp;" "&amp;D31,DM!B:F,5,FALSE),(VLOOKUP(C31&amp;" "&amp;D31,DF!B:F,5,FALSE))),""),"")</f>
        <v/>
      </c>
      <c r="R31" s="299" t="str">
        <f>IFERROR(IFERROR(IFERROR(IFERROR(IFERROR(VLOOKUP(U31&amp;" "&amp;V31,SM!B:D,3,FALSE),VLOOKUP(U31&amp;" "&amp;V31,DM!B:D,3,FALSE)), VLOOKUP(U31&amp;" "&amp;V31,SF!B:D,3,FALSE)), VLOOKUP(U31&amp;" "&amp;V31,DF!B:D,3,FALSE)),VLOOKUP(U31&amp;" "&amp;V31,NC!$C$2:$F$40,2,FALSE)),"")</f>
        <v/>
      </c>
      <c r="S31" s="266"/>
      <c r="T31" s="276"/>
      <c r="U31" s="277" t="str">
        <f t="shared" si="10"/>
        <v/>
      </c>
      <c r="V31" s="277" t="str">
        <f t="shared" si="11"/>
        <v/>
      </c>
      <c r="W31" s="271"/>
      <c r="X31" s="204" t="str">
        <f>IF(OR(T31&lt;&gt;"",S31="SI"),IFERROR(VLOOKUP(C31&amp;" "&amp;D31,DX!B:F,5,FALSE),"0"),"")</f>
        <v/>
      </c>
      <c r="Y31" t="str">
        <f t="shared" si="6"/>
        <v/>
      </c>
    </row>
    <row r="32" spans="1:25" x14ac:dyDescent="0.25">
      <c r="A32" s="200" t="str">
        <f>IFERROR(IFERROR(IFERROR(IFERROR(IFERROR(VLOOKUP(C32&amp;" "&amp;D32,SM!B:D,3,FALSE),VLOOKUP(C32&amp;" "&amp;D32,DM!B:D,3,FALSE)),VLOOKUP(C32&amp;" "&amp;D32,SF!B:D,3,FALSE)),VLOOKUP(C32&amp;" "&amp;D32,DX!B:D,3,FALSE)),VLOOKUP(C32&amp;" "&amp;D32,NC!$C$2:$F$40,2,FALSE)),"")</f>
        <v/>
      </c>
      <c r="B32" s="266"/>
      <c r="C32" s="206" t="str">
        <f t="shared" si="0"/>
        <v/>
      </c>
      <c r="D32" s="206" t="str">
        <f t="shared" si="7"/>
        <v/>
      </c>
      <c r="E32" s="202" t="str">
        <f>IFERROR(IFERROR(IFERROR(IFERROR(IFERROR(VLOOKUP(C32&amp;" "&amp;D32,SM!B:C,2,FALSE),VLOOKUP(C32&amp;" "&amp;D32,DM!B:C,2,FALSE)), VLOOKUP(C32&amp;" "&amp;D32,SF!B:C,2,FALSE)), VLOOKUP(C32&amp;" "&amp;D32,DX!B:C,2,FALSE)),VLOOKUP(C32&amp;" "&amp;D32,NC!$C$2:$E$40,3,FALSE)),"")</f>
        <v/>
      </c>
      <c r="F32" s="268"/>
      <c r="G32" s="268"/>
      <c r="H32" s="270"/>
      <c r="I32" s="337"/>
      <c r="J32" s="204" t="str">
        <f>IF(H32="SI",IFERROR(IFERROR(VLOOKUP(C32&amp;" "&amp;D32,SM!B:F,5,FALSE),(VLOOKUP(C32&amp;" "&amp;D32,SF!B:F,5,FALSE))),""),"")</f>
        <v/>
      </c>
      <c r="K32" s="299" t="str">
        <f>IFERROR(IFERROR(IFERROR(IFERROR(IFERROR(VLOOKUP(N32&amp;" "&amp;O32,SM!B:D,3,FALSE),VLOOKUP(N32&amp;" "&amp;O32,DM!B:D,3,FALSE)), VLOOKUP(N32&amp;" "&amp;O32,SF!B:D,3,FALSE)), VLOOKUP(N32&amp;" "&amp;O32,DF!B:D,3,FALSE)),VLOOKUP(N32&amp;" "&amp;O32,NC!$C$2:$F$40,2,FALSE)),"")</f>
        <v/>
      </c>
      <c r="L32" s="266"/>
      <c r="M32" s="266"/>
      <c r="N32" s="274" t="str">
        <f t="shared" si="8"/>
        <v/>
      </c>
      <c r="O32" s="274" t="str">
        <f t="shared" si="9"/>
        <v/>
      </c>
      <c r="P32" s="271"/>
      <c r="Q32" s="204" t="str">
        <f>IF(OR(M32&lt;&gt;"",L32="SI"),IFERROR(IFERROR(VLOOKUP(C32&amp;" "&amp;D32,DM!B:F,5,FALSE),(VLOOKUP(C32&amp;" "&amp;D32,DF!B:F,5,FALSE))),""),"")</f>
        <v/>
      </c>
      <c r="R32" s="299" t="str">
        <f>IFERROR(IFERROR(IFERROR(IFERROR(IFERROR(VLOOKUP(U32&amp;" "&amp;V32,SM!B:D,3,FALSE),VLOOKUP(U32&amp;" "&amp;V32,DM!B:D,3,FALSE)), VLOOKUP(U32&amp;" "&amp;V32,SF!B:D,3,FALSE)), VLOOKUP(U32&amp;" "&amp;V32,DF!B:D,3,FALSE)),VLOOKUP(U32&amp;" "&amp;V32,NC!$C$2:$F$40,2,FALSE)),"")</f>
        <v/>
      </c>
      <c r="S32" s="266"/>
      <c r="T32" s="276"/>
      <c r="U32" s="277" t="str">
        <f t="shared" si="10"/>
        <v/>
      </c>
      <c r="V32" s="277" t="str">
        <f t="shared" si="11"/>
        <v/>
      </c>
      <c r="W32" s="271"/>
      <c r="X32" s="204" t="str">
        <f>IF(OR(T32&lt;&gt;"",S32="SI"),IFERROR(VLOOKUP(C32&amp;" "&amp;D32,DX!B:F,5,FALSE),"0"),"")</f>
        <v/>
      </c>
      <c r="Y32" t="str">
        <f t="shared" si="6"/>
        <v/>
      </c>
    </row>
    <row r="33" spans="1:25" x14ac:dyDescent="0.25">
      <c r="A33" s="200" t="str">
        <f>IFERROR(IFERROR(IFERROR(IFERROR(IFERROR(VLOOKUP(C33&amp;" "&amp;D33,SM!B:D,3,FALSE),VLOOKUP(C33&amp;" "&amp;D33,DM!B:D,3,FALSE)),VLOOKUP(C33&amp;" "&amp;D33,SF!B:D,3,FALSE)),VLOOKUP(C33&amp;" "&amp;D33,DX!B:D,3,FALSE)),VLOOKUP(C33&amp;" "&amp;D33,NC!$C$2:$F$40,2,FALSE)),"")</f>
        <v/>
      </c>
      <c r="B33" s="266"/>
      <c r="C33" s="206" t="str">
        <f t="shared" si="0"/>
        <v/>
      </c>
      <c r="D33" s="206" t="str">
        <f t="shared" si="7"/>
        <v/>
      </c>
      <c r="E33" s="202" t="str">
        <f>IFERROR(IFERROR(IFERROR(IFERROR(IFERROR(VLOOKUP(C33&amp;" "&amp;D33,SM!B:C,2,FALSE),VLOOKUP(C33&amp;" "&amp;D33,DM!B:C,2,FALSE)), VLOOKUP(C33&amp;" "&amp;D33,SF!B:C,2,FALSE)), VLOOKUP(C33&amp;" "&amp;D33,DX!B:C,2,FALSE)),VLOOKUP(C33&amp;" "&amp;D33,NC!$C$2:$E$40,3,FALSE)),"")</f>
        <v/>
      </c>
      <c r="F33" s="268"/>
      <c r="G33" s="268"/>
      <c r="H33" s="270"/>
      <c r="I33" s="337"/>
      <c r="J33" s="204" t="str">
        <f>IF(H33="SI",IFERROR(IFERROR(VLOOKUP(C33&amp;" "&amp;D33,SM!B:F,5,FALSE),(VLOOKUP(C33&amp;" "&amp;D33,SF!B:F,5,FALSE))),""),"")</f>
        <v/>
      </c>
      <c r="K33" s="299" t="str">
        <f>IFERROR(IFERROR(IFERROR(IFERROR(IFERROR(VLOOKUP(N33&amp;" "&amp;O33,SM!B:D,3,FALSE),VLOOKUP(N33&amp;" "&amp;O33,DM!B:D,3,FALSE)), VLOOKUP(N33&amp;" "&amp;O33,SF!B:D,3,FALSE)), VLOOKUP(N33&amp;" "&amp;O33,DF!B:D,3,FALSE)),VLOOKUP(N33&amp;" "&amp;O33,NC!$C$2:$F$40,2,FALSE)),"")</f>
        <v/>
      </c>
      <c r="L33" s="266"/>
      <c r="M33" s="266"/>
      <c r="N33" s="274" t="str">
        <f t="shared" si="8"/>
        <v/>
      </c>
      <c r="O33" s="274" t="str">
        <f t="shared" si="9"/>
        <v/>
      </c>
      <c r="P33" s="271"/>
      <c r="Q33" s="204" t="str">
        <f>IF(OR(M33&lt;&gt;"",L33="SI"),IFERROR(IFERROR(VLOOKUP(C33&amp;" "&amp;D33,DM!B:F,5,FALSE),(VLOOKUP(C33&amp;" "&amp;D33,DF!B:F,5,FALSE))),""),"")</f>
        <v/>
      </c>
      <c r="R33" s="299" t="str">
        <f>IFERROR(IFERROR(IFERROR(IFERROR(IFERROR(VLOOKUP(U33&amp;" "&amp;V33,SM!B:D,3,FALSE),VLOOKUP(U33&amp;" "&amp;V33,DM!B:D,3,FALSE)), VLOOKUP(U33&amp;" "&amp;V33,SF!B:D,3,FALSE)), VLOOKUP(U33&amp;" "&amp;V33,DF!B:D,3,FALSE)),VLOOKUP(U33&amp;" "&amp;V33,NC!$C$2:$F$40,2,FALSE)),"")</f>
        <v/>
      </c>
      <c r="S33" s="266"/>
      <c r="T33" s="276"/>
      <c r="U33" s="277" t="str">
        <f t="shared" si="10"/>
        <v/>
      </c>
      <c r="V33" s="277" t="str">
        <f t="shared" si="11"/>
        <v/>
      </c>
      <c r="W33" s="271"/>
      <c r="X33" s="204" t="str">
        <f>IF(OR(T33&lt;&gt;"",S33="SI"),IFERROR(VLOOKUP(C33&amp;" "&amp;D33,DX!B:F,5,FALSE),"0"),"")</f>
        <v/>
      </c>
      <c r="Y33" t="str">
        <f t="shared" si="6"/>
        <v/>
      </c>
    </row>
    <row r="34" spans="1:25" x14ac:dyDescent="0.25">
      <c r="A34" s="200" t="str">
        <f>IFERROR(IFERROR(IFERROR(IFERROR(IFERROR(VLOOKUP(C34&amp;" "&amp;D34,SM!B:D,3,FALSE),VLOOKUP(C34&amp;" "&amp;D34,DM!B:D,3,FALSE)),VLOOKUP(C34&amp;" "&amp;D34,SF!B:D,3,FALSE)),VLOOKUP(C34&amp;" "&amp;D34,DX!B:D,3,FALSE)),VLOOKUP(C34&amp;" "&amp;D34,NC!$C$2:$F$40,2,FALSE)),"")</f>
        <v/>
      </c>
      <c r="B34" s="266"/>
      <c r="C34" s="206" t="str">
        <f t="shared" si="0"/>
        <v/>
      </c>
      <c r="D34" s="206" t="str">
        <f t="shared" si="7"/>
        <v/>
      </c>
      <c r="E34" s="202" t="str">
        <f>IFERROR(IFERROR(IFERROR(IFERROR(IFERROR(VLOOKUP(C34&amp;" "&amp;D34,SM!B:C,2,FALSE),VLOOKUP(C34&amp;" "&amp;D34,DM!B:C,2,FALSE)), VLOOKUP(C34&amp;" "&amp;D34,SF!B:C,2,FALSE)), VLOOKUP(C34&amp;" "&amp;D34,DX!B:C,2,FALSE)),VLOOKUP(C34&amp;" "&amp;D34,NC!$C$2:$E$40,3,FALSE)),"")</f>
        <v/>
      </c>
      <c r="F34" s="268"/>
      <c r="G34" s="268"/>
      <c r="H34" s="270"/>
      <c r="I34" s="337"/>
      <c r="J34" s="204" t="str">
        <f>IF(H34="SI",IFERROR(IFERROR(VLOOKUP(C34&amp;" "&amp;D34,SM!B:F,5,FALSE),(VLOOKUP(C34&amp;" "&amp;D34,SF!B:F,5,FALSE))),""),"")</f>
        <v/>
      </c>
      <c r="K34" s="299" t="str">
        <f>IFERROR(IFERROR(IFERROR(IFERROR(IFERROR(VLOOKUP(N34&amp;" "&amp;O34,SM!B:D,3,FALSE),VLOOKUP(N34&amp;" "&amp;O34,DM!B:D,3,FALSE)), VLOOKUP(N34&amp;" "&amp;O34,SF!B:D,3,FALSE)), VLOOKUP(N34&amp;" "&amp;O34,DF!B:D,3,FALSE)),VLOOKUP(N34&amp;" "&amp;O34,NC!$C$2:$F$40,2,FALSE)),"")</f>
        <v/>
      </c>
      <c r="L34" s="266"/>
      <c r="M34" s="266"/>
      <c r="N34" s="274" t="str">
        <f t="shared" si="8"/>
        <v/>
      </c>
      <c r="O34" s="274" t="str">
        <f t="shared" si="9"/>
        <v/>
      </c>
      <c r="P34" s="271"/>
      <c r="Q34" s="204" t="str">
        <f>IF(OR(M34&lt;&gt;"",L34="SI"),IFERROR(IFERROR(VLOOKUP(C34&amp;" "&amp;D34,DM!B:F,5,FALSE),(VLOOKUP(C34&amp;" "&amp;D34,DF!B:F,5,FALSE))),""),"")</f>
        <v/>
      </c>
      <c r="R34" s="299" t="str">
        <f>IFERROR(IFERROR(IFERROR(IFERROR(IFERROR(VLOOKUP(U34&amp;" "&amp;V34,SM!B:D,3,FALSE),VLOOKUP(U34&amp;" "&amp;V34,DM!B:D,3,FALSE)), VLOOKUP(U34&amp;" "&amp;V34,SF!B:D,3,FALSE)), VLOOKUP(U34&amp;" "&amp;V34,DF!B:D,3,FALSE)),VLOOKUP(U34&amp;" "&amp;V34,NC!$C$2:$F$40,2,FALSE)),"")</f>
        <v/>
      </c>
      <c r="S34" s="266"/>
      <c r="T34" s="276"/>
      <c r="U34" s="277" t="str">
        <f t="shared" si="10"/>
        <v/>
      </c>
      <c r="V34" s="277" t="str">
        <f t="shared" si="11"/>
        <v/>
      </c>
      <c r="W34" s="271"/>
      <c r="X34" s="204" t="str">
        <f>IF(OR(T34&lt;&gt;"",S34="SI"),IFERROR(VLOOKUP(C34&amp;" "&amp;D34,DX!B:F,5,FALSE),"0"),"")</f>
        <v/>
      </c>
      <c r="Y34" t="str">
        <f t="shared" si="6"/>
        <v/>
      </c>
    </row>
    <row r="35" spans="1:25" x14ac:dyDescent="0.25">
      <c r="A35" s="200" t="str">
        <f>IFERROR(IFERROR(IFERROR(IFERROR(IFERROR(VLOOKUP(C35&amp;" "&amp;D35,SM!B:D,3,FALSE),VLOOKUP(C35&amp;" "&amp;D35,DM!B:D,3,FALSE)),VLOOKUP(C35&amp;" "&amp;D35,SF!B:D,3,FALSE)),VLOOKUP(C35&amp;" "&amp;D35,DX!B:D,3,FALSE)),VLOOKUP(C35&amp;" "&amp;D35,NC!$C$2:$F$40,2,FALSE)),"")</f>
        <v/>
      </c>
      <c r="B35" s="266"/>
      <c r="C35" s="206" t="str">
        <f t="shared" si="0"/>
        <v/>
      </c>
      <c r="D35" s="206" t="str">
        <f t="shared" si="7"/>
        <v/>
      </c>
      <c r="E35" s="202" t="str">
        <f>IFERROR(IFERROR(IFERROR(IFERROR(IFERROR(VLOOKUP(C35&amp;" "&amp;D35,SM!B:C,2,FALSE),VLOOKUP(C35&amp;" "&amp;D35,DM!B:C,2,FALSE)), VLOOKUP(C35&amp;" "&amp;D35,SF!B:C,2,FALSE)), VLOOKUP(C35&amp;" "&amp;D35,DX!B:C,2,FALSE)),VLOOKUP(C35&amp;" "&amp;D35,NC!$C$2:$E$40,3,FALSE)),"")</f>
        <v/>
      </c>
      <c r="F35" s="268"/>
      <c r="G35" s="268"/>
      <c r="H35" s="270"/>
      <c r="I35" s="337"/>
      <c r="J35" s="204" t="str">
        <f>IF(H35="SI",IFERROR(IFERROR(VLOOKUP(C35&amp;" "&amp;D35,SM!B:F,5,FALSE),(VLOOKUP(C35&amp;" "&amp;D35,SF!B:F,5,FALSE))),""),"")</f>
        <v/>
      </c>
      <c r="K35" s="299" t="str">
        <f>IFERROR(IFERROR(IFERROR(IFERROR(IFERROR(VLOOKUP(N35&amp;" "&amp;O35,SM!B:D,3,FALSE),VLOOKUP(N35&amp;" "&amp;O35,DM!B:D,3,FALSE)), VLOOKUP(N35&amp;" "&amp;O35,SF!B:D,3,FALSE)), VLOOKUP(N35&amp;" "&amp;O35,DF!B:D,3,FALSE)),VLOOKUP(N35&amp;" "&amp;O35,NC!$C$2:$F$40,2,FALSE)),"")</f>
        <v/>
      </c>
      <c r="L35" s="266"/>
      <c r="M35" s="266"/>
      <c r="N35" s="274" t="str">
        <f t="shared" si="8"/>
        <v/>
      </c>
      <c r="O35" s="274" t="str">
        <f t="shared" si="9"/>
        <v/>
      </c>
      <c r="P35" s="271"/>
      <c r="Q35" s="204" t="str">
        <f>IF(OR(M35&lt;&gt;"",L35="SI"),IFERROR(IFERROR(VLOOKUP(C35&amp;" "&amp;D35,DM!B:F,5,FALSE),(VLOOKUP(C35&amp;" "&amp;D35,DF!B:F,5,FALSE))),""),"")</f>
        <v/>
      </c>
      <c r="R35" s="299" t="str">
        <f>IFERROR(IFERROR(IFERROR(IFERROR(IFERROR(VLOOKUP(U35&amp;" "&amp;V35,SM!B:D,3,FALSE),VLOOKUP(U35&amp;" "&amp;V35,DM!B:D,3,FALSE)), VLOOKUP(U35&amp;" "&amp;V35,SF!B:D,3,FALSE)), VLOOKUP(U35&amp;" "&amp;V35,DF!B:D,3,FALSE)),VLOOKUP(U35&amp;" "&amp;V35,NC!$C$2:$F$40,2,FALSE)),"")</f>
        <v/>
      </c>
      <c r="S35" s="266"/>
      <c r="T35" s="276"/>
      <c r="U35" s="277" t="str">
        <f t="shared" si="10"/>
        <v/>
      </c>
      <c r="V35" s="277" t="str">
        <f t="shared" si="11"/>
        <v/>
      </c>
      <c r="W35" s="271"/>
      <c r="X35" s="204" t="str">
        <f>IF(OR(T35&lt;&gt;"",S35="SI"),IFERROR(VLOOKUP(C35&amp;" "&amp;D35,DX!B:F,5,FALSE),"0"),"")</f>
        <v/>
      </c>
      <c r="Y35" t="str">
        <f t="shared" si="6"/>
        <v/>
      </c>
    </row>
    <row r="36" spans="1:25" x14ac:dyDescent="0.25">
      <c r="A36" s="200" t="str">
        <f>IFERROR(IFERROR(IFERROR(IFERROR(IFERROR(VLOOKUP(C36&amp;" "&amp;D36,SM!B:D,3,FALSE),VLOOKUP(C36&amp;" "&amp;D36,DM!B:D,3,FALSE)),VLOOKUP(C36&amp;" "&amp;D36,SF!B:D,3,FALSE)),VLOOKUP(C36&amp;" "&amp;D36,DX!B:D,3,FALSE)),VLOOKUP(C36&amp;" "&amp;D36,NC!$C$2:$F$40,2,FALSE)),"")</f>
        <v/>
      </c>
      <c r="B36" s="266"/>
      <c r="C36" s="206" t="str">
        <f t="shared" si="0"/>
        <v/>
      </c>
      <c r="D36" s="206" t="str">
        <f t="shared" si="7"/>
        <v/>
      </c>
      <c r="E36" s="202" t="str">
        <f>IFERROR(IFERROR(IFERROR(IFERROR(IFERROR(VLOOKUP(C36&amp;" "&amp;D36,SM!B:C,2,FALSE),VLOOKUP(C36&amp;" "&amp;D36,DM!B:C,2,FALSE)), VLOOKUP(C36&amp;" "&amp;D36,SF!B:C,2,FALSE)), VLOOKUP(C36&amp;" "&amp;D36,DX!B:C,2,FALSE)),VLOOKUP(C36&amp;" "&amp;D36,NC!$C$2:$E$40,3,FALSE)),"")</f>
        <v/>
      </c>
      <c r="F36" s="268"/>
      <c r="G36" s="268"/>
      <c r="H36" s="270"/>
      <c r="I36" s="337"/>
      <c r="J36" s="204" t="str">
        <f>IF(H36="SI",IFERROR(IFERROR(VLOOKUP(C36&amp;" "&amp;D36,SM!B:F,5,FALSE),(VLOOKUP(C36&amp;" "&amp;D36,SF!B:F,5,FALSE))),""),"")</f>
        <v/>
      </c>
      <c r="K36" s="299" t="str">
        <f>IFERROR(IFERROR(IFERROR(IFERROR(IFERROR(VLOOKUP(N36&amp;" "&amp;O36,SM!B:D,3,FALSE),VLOOKUP(N36&amp;" "&amp;O36,DM!B:D,3,FALSE)), VLOOKUP(N36&amp;" "&amp;O36,SF!B:D,3,FALSE)), VLOOKUP(N36&amp;" "&amp;O36,DF!B:D,3,FALSE)),VLOOKUP(N36&amp;" "&amp;O36,NC!$C$2:$F$40,2,FALSE)),"")</f>
        <v/>
      </c>
      <c r="L36" s="266"/>
      <c r="M36" s="266"/>
      <c r="N36" s="274" t="str">
        <f t="shared" si="8"/>
        <v/>
      </c>
      <c r="O36" s="274" t="str">
        <f t="shared" si="9"/>
        <v/>
      </c>
      <c r="P36" s="271"/>
      <c r="Q36" s="204" t="str">
        <f>IF(OR(M36&lt;&gt;"",L36="SI"),IFERROR(IFERROR(VLOOKUP(C36&amp;" "&amp;D36,DM!B:F,5,FALSE),(VLOOKUP(C36&amp;" "&amp;D36,DF!B:F,5,FALSE))),""),"")</f>
        <v/>
      </c>
      <c r="R36" s="299" t="str">
        <f>IFERROR(IFERROR(IFERROR(IFERROR(IFERROR(VLOOKUP(U36&amp;" "&amp;V36,SM!B:D,3,FALSE),VLOOKUP(U36&amp;" "&amp;V36,DM!B:D,3,FALSE)), VLOOKUP(U36&amp;" "&amp;V36,SF!B:D,3,FALSE)), VLOOKUP(U36&amp;" "&amp;V36,DF!B:D,3,FALSE)),VLOOKUP(U36&amp;" "&amp;V36,NC!$C$2:$F$40,2,FALSE)),"")</f>
        <v/>
      </c>
      <c r="S36" s="266"/>
      <c r="T36" s="276"/>
      <c r="U36" s="277" t="str">
        <f t="shared" si="10"/>
        <v/>
      </c>
      <c r="V36" s="277" t="str">
        <f t="shared" si="11"/>
        <v/>
      </c>
      <c r="W36" s="271"/>
      <c r="X36" s="204" t="str">
        <f>IF(OR(T36&lt;&gt;"",S36="SI"),IFERROR(VLOOKUP(C36&amp;" "&amp;D36,DX!B:F,5,FALSE),"0"),"")</f>
        <v/>
      </c>
      <c r="Y36" t="str">
        <f t="shared" si="6"/>
        <v/>
      </c>
    </row>
    <row r="37" spans="1:25" x14ac:dyDescent="0.25">
      <c r="A37" s="200" t="str">
        <f>IFERROR(IFERROR(IFERROR(IFERROR(IFERROR(VLOOKUP(C37&amp;" "&amp;D37,SM!B:D,3,FALSE),VLOOKUP(C37&amp;" "&amp;D37,DM!B:D,3,FALSE)),VLOOKUP(C37&amp;" "&amp;D37,SF!B:D,3,FALSE)),VLOOKUP(C37&amp;" "&amp;D37,DX!B:D,3,FALSE)),VLOOKUP(C37&amp;" "&amp;D37,NC!$C$2:$F$40,2,FALSE)),"")</f>
        <v/>
      </c>
      <c r="B37" s="266"/>
      <c r="C37" s="206" t="str">
        <f t="shared" si="0"/>
        <v/>
      </c>
      <c r="D37" s="206" t="str">
        <f t="shared" si="7"/>
        <v/>
      </c>
      <c r="E37" s="202" t="str">
        <f>IFERROR(IFERROR(IFERROR(IFERROR(IFERROR(VLOOKUP(C37&amp;" "&amp;D37,SM!B:C,2,FALSE),VLOOKUP(C37&amp;" "&amp;D37,DM!B:C,2,FALSE)), VLOOKUP(C37&amp;" "&amp;D37,SF!B:C,2,FALSE)), VLOOKUP(C37&amp;" "&amp;D37,DX!B:C,2,FALSE)),VLOOKUP(C37&amp;" "&amp;D37,NC!$C$2:$E$40,3,FALSE)),"")</f>
        <v/>
      </c>
      <c r="F37" s="268"/>
      <c r="G37" s="268"/>
      <c r="H37" s="270"/>
      <c r="I37" s="337"/>
      <c r="J37" s="204" t="str">
        <f>IF(H37="SI",IFERROR(IFERROR(VLOOKUP(C37&amp;" "&amp;D37,SM!B:F,5,FALSE),(VLOOKUP(C37&amp;" "&amp;D37,SF!B:F,5,FALSE))),""),"")</f>
        <v/>
      </c>
      <c r="K37" s="299" t="str">
        <f>IFERROR(IFERROR(IFERROR(IFERROR(IFERROR(VLOOKUP(N37&amp;" "&amp;O37,SM!B:D,3,FALSE),VLOOKUP(N37&amp;" "&amp;O37,DM!B:D,3,FALSE)), VLOOKUP(N37&amp;" "&amp;O37,SF!B:D,3,FALSE)), VLOOKUP(N37&amp;" "&amp;O37,DF!B:D,3,FALSE)),VLOOKUP(N37&amp;" "&amp;O37,NC!$C$2:$F$40,2,FALSE)),"")</f>
        <v/>
      </c>
      <c r="L37" s="266"/>
      <c r="M37" s="266"/>
      <c r="N37" s="274" t="str">
        <f t="shared" si="8"/>
        <v/>
      </c>
      <c r="O37" s="274" t="str">
        <f t="shared" si="9"/>
        <v/>
      </c>
      <c r="P37" s="271"/>
      <c r="Q37" s="204" t="str">
        <f>IF(OR(M37&lt;&gt;"",L37="SI"),IFERROR(IFERROR(VLOOKUP(C37&amp;" "&amp;D37,DM!B:F,5,FALSE),(VLOOKUP(C37&amp;" "&amp;D37,DF!B:F,5,FALSE))),""),"")</f>
        <v/>
      </c>
      <c r="R37" s="299" t="str">
        <f>IFERROR(IFERROR(IFERROR(IFERROR(IFERROR(VLOOKUP(U37&amp;" "&amp;V37,SM!B:D,3,FALSE),VLOOKUP(U37&amp;" "&amp;V37,DM!B:D,3,FALSE)), VLOOKUP(U37&amp;" "&amp;V37,SF!B:D,3,FALSE)), VLOOKUP(U37&amp;" "&amp;V37,DF!B:D,3,FALSE)),VLOOKUP(U37&amp;" "&amp;V37,NC!$C$2:$F$40,2,FALSE)),"")</f>
        <v/>
      </c>
      <c r="S37" s="266"/>
      <c r="T37" s="276"/>
      <c r="U37" s="277" t="str">
        <f t="shared" si="10"/>
        <v/>
      </c>
      <c r="V37" s="277" t="str">
        <f t="shared" si="11"/>
        <v/>
      </c>
      <c r="W37" s="271"/>
      <c r="X37" s="204" t="str">
        <f>IF(OR(T37&lt;&gt;"",S37="SI"),IFERROR(VLOOKUP(C37&amp;" "&amp;D37,DX!B:F,5,FALSE),"0"),"")</f>
        <v/>
      </c>
      <c r="Y37" t="str">
        <f t="shared" si="6"/>
        <v/>
      </c>
    </row>
    <row r="38" spans="1:25" x14ac:dyDescent="0.25">
      <c r="A38" s="200" t="str">
        <f>IFERROR(IFERROR(IFERROR(IFERROR(IFERROR(VLOOKUP(C38&amp;" "&amp;D38,SM!B:D,3,FALSE),VLOOKUP(C38&amp;" "&amp;D38,DM!B:D,3,FALSE)),VLOOKUP(C38&amp;" "&amp;D38,SF!B:D,3,FALSE)),VLOOKUP(C38&amp;" "&amp;D38,DX!B:D,3,FALSE)),VLOOKUP(C38&amp;" "&amp;D38,NC!$C$2:$F$40,2,FALSE)),"")</f>
        <v/>
      </c>
      <c r="B38" s="266"/>
      <c r="C38" s="206" t="str">
        <f t="shared" si="0"/>
        <v/>
      </c>
      <c r="D38" s="206" t="str">
        <f t="shared" si="7"/>
        <v/>
      </c>
      <c r="E38" s="202" t="str">
        <f>IFERROR(IFERROR(IFERROR(IFERROR(IFERROR(VLOOKUP(C38&amp;" "&amp;D38,SM!B:C,2,FALSE),VLOOKUP(C38&amp;" "&amp;D38,DM!B:C,2,FALSE)), VLOOKUP(C38&amp;" "&amp;D38,SF!B:C,2,FALSE)), VLOOKUP(C38&amp;" "&amp;D38,DX!B:C,2,FALSE)),VLOOKUP(C38&amp;" "&amp;D38,NC!$C$2:$E$40,3,FALSE)),"")</f>
        <v/>
      </c>
      <c r="F38" s="268"/>
      <c r="G38" s="268"/>
      <c r="H38" s="270"/>
      <c r="I38" s="337"/>
      <c r="J38" s="204" t="str">
        <f>IF(H38="SI",IFERROR(IFERROR(VLOOKUP(C38&amp;" "&amp;D38,SM!B:F,5,FALSE),(VLOOKUP(C38&amp;" "&amp;D38,SF!B:F,5,FALSE))),""),"")</f>
        <v/>
      </c>
      <c r="K38" s="299" t="str">
        <f>IFERROR(IFERROR(IFERROR(IFERROR(IFERROR(VLOOKUP(N38&amp;" "&amp;O38,SM!B:D,3,FALSE),VLOOKUP(N38&amp;" "&amp;O38,DM!B:D,3,FALSE)), VLOOKUP(N38&amp;" "&amp;O38,SF!B:D,3,FALSE)), VLOOKUP(N38&amp;" "&amp;O38,DF!B:D,3,FALSE)),VLOOKUP(N38&amp;" "&amp;O38,NC!$C$2:$F$40,2,FALSE)),"")</f>
        <v/>
      </c>
      <c r="L38" s="266"/>
      <c r="M38" s="266"/>
      <c r="N38" s="274" t="str">
        <f t="shared" si="8"/>
        <v/>
      </c>
      <c r="O38" s="274" t="str">
        <f t="shared" si="9"/>
        <v/>
      </c>
      <c r="P38" s="271"/>
      <c r="Q38" s="204" t="str">
        <f>IF(OR(M38&lt;&gt;"",L38="SI"),IFERROR(IFERROR(VLOOKUP(C38&amp;" "&amp;D38,DM!B:F,5,FALSE),(VLOOKUP(C38&amp;" "&amp;D38,DF!B:F,5,FALSE))),""),"")</f>
        <v/>
      </c>
      <c r="R38" s="299" t="str">
        <f>IFERROR(IFERROR(IFERROR(IFERROR(IFERROR(VLOOKUP(U38&amp;" "&amp;V38,SM!B:D,3,FALSE),VLOOKUP(U38&amp;" "&amp;V38,DM!B:D,3,FALSE)), VLOOKUP(U38&amp;" "&amp;V38,SF!B:D,3,FALSE)), VLOOKUP(U38&amp;" "&amp;V38,DF!B:D,3,FALSE)),VLOOKUP(U38&amp;" "&amp;V38,NC!$C$2:$F$40,2,FALSE)),"")</f>
        <v/>
      </c>
      <c r="S38" s="266"/>
      <c r="T38" s="276"/>
      <c r="U38" s="277" t="str">
        <f t="shared" si="10"/>
        <v/>
      </c>
      <c r="V38" s="277" t="str">
        <f t="shared" si="11"/>
        <v/>
      </c>
      <c r="W38" s="271"/>
      <c r="X38" s="204" t="str">
        <f>IF(OR(T38&lt;&gt;"",S38="SI"),IFERROR(VLOOKUP(C38&amp;" "&amp;D38,DX!B:F,5,FALSE),"0"),"")</f>
        <v/>
      </c>
      <c r="Y38" t="str">
        <f t="shared" si="6"/>
        <v/>
      </c>
    </row>
    <row r="39" spans="1:25" x14ac:dyDescent="0.25">
      <c r="A39" s="200" t="str">
        <f>IFERROR(IFERROR(IFERROR(IFERROR(IFERROR(VLOOKUP(C39&amp;" "&amp;D39,SM!B:D,3,FALSE),VLOOKUP(C39&amp;" "&amp;D39,DM!B:D,3,FALSE)),VLOOKUP(C39&amp;" "&amp;D39,SF!B:D,3,FALSE)),VLOOKUP(C39&amp;" "&amp;D39,DX!B:D,3,FALSE)),VLOOKUP(C39&amp;" "&amp;D39,NC!$C$2:$F$40,2,FALSE)),"")</f>
        <v/>
      </c>
      <c r="B39" s="266"/>
      <c r="C39" s="206" t="str">
        <f t="shared" si="0"/>
        <v/>
      </c>
      <c r="D39" s="206" t="str">
        <f t="shared" si="7"/>
        <v/>
      </c>
      <c r="E39" s="202" t="str">
        <f>IFERROR(IFERROR(IFERROR(IFERROR(IFERROR(VLOOKUP(C39&amp;" "&amp;D39,SM!B:C,2,FALSE),VLOOKUP(C39&amp;" "&amp;D39,DM!B:C,2,FALSE)), VLOOKUP(C39&amp;" "&amp;D39,SF!B:C,2,FALSE)), VLOOKUP(C39&amp;" "&amp;D39,DX!B:C,2,FALSE)),VLOOKUP(C39&amp;" "&amp;D39,NC!$C$2:$E$40,3,FALSE)),"")</f>
        <v/>
      </c>
      <c r="F39" s="268"/>
      <c r="G39" s="268"/>
      <c r="H39" s="270"/>
      <c r="I39" s="337"/>
      <c r="J39" s="204" t="str">
        <f>IF(H39="SI",IFERROR(IFERROR(VLOOKUP(C39&amp;" "&amp;D39,SM!B:F,5,FALSE),(VLOOKUP(C39&amp;" "&amp;D39,SF!B:F,5,FALSE))),""),"")</f>
        <v/>
      </c>
      <c r="K39" s="299" t="str">
        <f>IFERROR(IFERROR(IFERROR(IFERROR(IFERROR(VLOOKUP(N39&amp;" "&amp;O39,SM!B:D,3,FALSE),VLOOKUP(N39&amp;" "&amp;O39,DM!B:D,3,FALSE)), VLOOKUP(N39&amp;" "&amp;O39,SF!B:D,3,FALSE)), VLOOKUP(N39&amp;" "&amp;O39,DF!B:D,3,FALSE)),VLOOKUP(N39&amp;" "&amp;O39,NC!$C$2:$F$40,2,FALSE)),"")</f>
        <v/>
      </c>
      <c r="L39" s="266"/>
      <c r="M39" s="266"/>
      <c r="N39" s="274" t="str">
        <f t="shared" si="8"/>
        <v/>
      </c>
      <c r="O39" s="274" t="str">
        <f t="shared" si="9"/>
        <v/>
      </c>
      <c r="P39" s="271"/>
      <c r="Q39" s="204" t="str">
        <f>IF(OR(M39&lt;&gt;"",L39="SI"),IFERROR(IFERROR(VLOOKUP(C39&amp;" "&amp;D39,DM!B:F,5,FALSE),(VLOOKUP(C39&amp;" "&amp;D39,DF!B:F,5,FALSE))),""),"")</f>
        <v/>
      </c>
      <c r="R39" s="299" t="str">
        <f>IFERROR(IFERROR(IFERROR(IFERROR(IFERROR(VLOOKUP(U39&amp;" "&amp;V39,SM!B:D,3,FALSE),VLOOKUP(U39&amp;" "&amp;V39,DM!B:D,3,FALSE)), VLOOKUP(U39&amp;" "&amp;V39,SF!B:D,3,FALSE)), VLOOKUP(U39&amp;" "&amp;V39,DF!B:D,3,FALSE)),VLOOKUP(U39&amp;" "&amp;V39,NC!$C$2:$F$40,2,FALSE)),"")</f>
        <v/>
      </c>
      <c r="S39" s="266"/>
      <c r="T39" s="276"/>
      <c r="U39" s="277" t="str">
        <f t="shared" si="10"/>
        <v/>
      </c>
      <c r="V39" s="277" t="str">
        <f t="shared" si="11"/>
        <v/>
      </c>
      <c r="W39" s="271"/>
      <c r="X39" s="204" t="str">
        <f>IF(OR(T39&lt;&gt;"",S39="SI"),IFERROR(VLOOKUP(C39&amp;" "&amp;D39,DX!B:F,5,FALSE),"0"),"")</f>
        <v/>
      </c>
      <c r="Y39" t="str">
        <f t="shared" si="6"/>
        <v/>
      </c>
    </row>
    <row r="40" spans="1:25" x14ac:dyDescent="0.25">
      <c r="A40" s="200" t="str">
        <f>IFERROR(IFERROR(IFERROR(IFERROR(IFERROR(VLOOKUP(C40&amp;" "&amp;D40,SM!B:D,3,FALSE),VLOOKUP(C40&amp;" "&amp;D40,DM!B:D,3,FALSE)),VLOOKUP(C40&amp;" "&amp;D40,SF!B:D,3,FALSE)),VLOOKUP(C40&amp;" "&amp;D40,DX!B:D,3,FALSE)),VLOOKUP(C40&amp;" "&amp;D40,NC!$C$2:$F$40,2,FALSE)),"")</f>
        <v/>
      </c>
      <c r="B40" s="266"/>
      <c r="C40" s="206" t="str">
        <f t="shared" si="0"/>
        <v/>
      </c>
      <c r="D40" s="206" t="str">
        <f t="shared" si="7"/>
        <v/>
      </c>
      <c r="E40" s="202" t="str">
        <f>IFERROR(IFERROR(IFERROR(IFERROR(IFERROR(VLOOKUP(C40&amp;" "&amp;D40,SM!B:C,2,FALSE),VLOOKUP(C40&amp;" "&amp;D40,DM!B:C,2,FALSE)), VLOOKUP(C40&amp;" "&amp;D40,SF!B:C,2,FALSE)), VLOOKUP(C40&amp;" "&amp;D40,DX!B:C,2,FALSE)),VLOOKUP(C40&amp;" "&amp;D40,NC!$C$2:$E$40,3,FALSE)),"")</f>
        <v/>
      </c>
      <c r="F40" s="268"/>
      <c r="G40" s="268"/>
      <c r="H40" s="270"/>
      <c r="I40" s="337"/>
      <c r="J40" s="204" t="str">
        <f>IF(H40="SI",IFERROR(IFERROR(VLOOKUP(C40&amp;" "&amp;D40,SM!B:F,5,FALSE),(VLOOKUP(C40&amp;" "&amp;D40,SF!B:F,5,FALSE))),""),"")</f>
        <v/>
      </c>
      <c r="K40" s="299" t="str">
        <f>IFERROR(IFERROR(IFERROR(IFERROR(IFERROR(VLOOKUP(N40&amp;" "&amp;O40,SM!B:D,3,FALSE),VLOOKUP(N40&amp;" "&amp;O40,DM!B:D,3,FALSE)), VLOOKUP(N40&amp;" "&amp;O40,SF!B:D,3,FALSE)), VLOOKUP(N40&amp;" "&amp;O40,DF!B:D,3,FALSE)),VLOOKUP(N40&amp;" "&amp;O40,NC!$C$2:$F$40,2,FALSE)),"")</f>
        <v/>
      </c>
      <c r="L40" s="266"/>
      <c r="M40" s="266"/>
      <c r="N40" s="274" t="str">
        <f t="shared" si="8"/>
        <v/>
      </c>
      <c r="O40" s="274" t="str">
        <f t="shared" si="9"/>
        <v/>
      </c>
      <c r="P40" s="271"/>
      <c r="Q40" s="204" t="str">
        <f>IF(OR(M40&lt;&gt;"",L40="SI"),IFERROR(IFERROR(VLOOKUP(C40&amp;" "&amp;D40,DM!B:F,5,FALSE),(VLOOKUP(C40&amp;" "&amp;D40,DF!B:F,5,FALSE))),""),"")</f>
        <v/>
      </c>
      <c r="R40" s="299" t="str">
        <f>IFERROR(IFERROR(IFERROR(IFERROR(IFERROR(VLOOKUP(U40&amp;" "&amp;V40,SM!B:D,3,FALSE),VLOOKUP(U40&amp;" "&amp;V40,DM!B:D,3,FALSE)), VLOOKUP(U40&amp;" "&amp;V40,SF!B:D,3,FALSE)), VLOOKUP(U40&amp;" "&amp;V40,DF!B:D,3,FALSE)),VLOOKUP(U40&amp;" "&amp;V40,NC!$C$2:$F$40,2,FALSE)),"")</f>
        <v/>
      </c>
      <c r="S40" s="266"/>
      <c r="T40" s="276"/>
      <c r="U40" s="277" t="str">
        <f t="shared" si="10"/>
        <v/>
      </c>
      <c r="V40" s="277" t="str">
        <f t="shared" si="11"/>
        <v/>
      </c>
      <c r="W40" s="271"/>
      <c r="X40" s="204" t="str">
        <f>IF(OR(T40&lt;&gt;"",S40="SI"),IFERROR(VLOOKUP(C40&amp;" "&amp;D40,DX!B:F,5,FALSE),"0"),"")</f>
        <v/>
      </c>
      <c r="Y40" t="str">
        <f t="shared" si="6"/>
        <v/>
      </c>
    </row>
    <row r="41" spans="1:25" x14ac:dyDescent="0.25">
      <c r="A41" s="200" t="str">
        <f>IFERROR(IFERROR(IFERROR(IFERROR(IFERROR(VLOOKUP(C41&amp;" "&amp;D41,SM!B:D,3,FALSE),VLOOKUP(C41&amp;" "&amp;D41,DM!B:D,3,FALSE)),VLOOKUP(C41&amp;" "&amp;D41,SF!B:D,3,FALSE)),VLOOKUP(C41&amp;" "&amp;D41,DX!B:D,3,FALSE)),VLOOKUP(C41&amp;" "&amp;D41,NC!$C$2:$F$40,2,FALSE)),"")</f>
        <v/>
      </c>
      <c r="B41" s="266"/>
      <c r="C41" s="206" t="str">
        <f t="shared" si="0"/>
        <v/>
      </c>
      <c r="D41" s="206" t="str">
        <f t="shared" si="7"/>
        <v/>
      </c>
      <c r="E41" s="202" t="str">
        <f>IFERROR(IFERROR(IFERROR(IFERROR(IFERROR(VLOOKUP(C41&amp;" "&amp;D41,SM!B:C,2,FALSE),VLOOKUP(C41&amp;" "&amp;D41,DM!B:C,2,FALSE)), VLOOKUP(C41&amp;" "&amp;D41,SF!B:C,2,FALSE)), VLOOKUP(C41&amp;" "&amp;D41,DX!B:C,2,FALSE)),VLOOKUP(C41&amp;" "&amp;D41,NC!$C$2:$E$40,3,FALSE)),"")</f>
        <v/>
      </c>
      <c r="F41" s="268"/>
      <c r="G41" s="268"/>
      <c r="H41" s="270"/>
      <c r="I41" s="337"/>
      <c r="J41" s="204" t="str">
        <f>IF(H41="SI",IFERROR(IFERROR(VLOOKUP(C41&amp;" "&amp;D41,SM!B:F,5,FALSE),(VLOOKUP(C41&amp;" "&amp;D41,SF!B:F,5,FALSE))),""),"")</f>
        <v/>
      </c>
      <c r="K41" s="299" t="str">
        <f>IFERROR(IFERROR(IFERROR(IFERROR(IFERROR(VLOOKUP(N41&amp;" "&amp;O41,SM!B:D,3,FALSE),VLOOKUP(N41&amp;" "&amp;O41,DM!B:D,3,FALSE)), VLOOKUP(N41&amp;" "&amp;O41,SF!B:D,3,FALSE)), VLOOKUP(N41&amp;" "&amp;O41,DF!B:D,3,FALSE)),VLOOKUP(N41&amp;" "&amp;O41,NC!$C$2:$F$40,2,FALSE)),"")</f>
        <v/>
      </c>
      <c r="L41" s="266"/>
      <c r="M41" s="266"/>
      <c r="N41" s="274" t="str">
        <f t="shared" si="8"/>
        <v/>
      </c>
      <c r="O41" s="274" t="str">
        <f t="shared" si="9"/>
        <v/>
      </c>
      <c r="P41" s="271"/>
      <c r="Q41" s="204" t="str">
        <f>IF(OR(M41&lt;&gt;"",L41="SI"),IFERROR(IFERROR(VLOOKUP(C41&amp;" "&amp;D41,DM!B:F,5,FALSE),(VLOOKUP(C41&amp;" "&amp;D41,DF!B:F,5,FALSE))),""),"")</f>
        <v/>
      </c>
      <c r="R41" s="299" t="str">
        <f>IFERROR(IFERROR(IFERROR(IFERROR(IFERROR(VLOOKUP(U41&amp;" "&amp;V41,SM!B:D,3,FALSE),VLOOKUP(U41&amp;" "&amp;V41,DM!B:D,3,FALSE)), VLOOKUP(U41&amp;" "&amp;V41,SF!B:D,3,FALSE)), VLOOKUP(U41&amp;" "&amp;V41,DF!B:D,3,FALSE)),VLOOKUP(U41&amp;" "&amp;V41,NC!$C$2:$F$40,2,FALSE)),"")</f>
        <v/>
      </c>
      <c r="S41" s="266"/>
      <c r="T41" s="276"/>
      <c r="U41" s="277" t="str">
        <f t="shared" si="10"/>
        <v/>
      </c>
      <c r="V41" s="277" t="str">
        <f t="shared" si="11"/>
        <v/>
      </c>
      <c r="W41" s="271"/>
      <c r="X41" s="204" t="str">
        <f>IF(OR(T41&lt;&gt;"",S41="SI"),IFERROR(VLOOKUP(C41&amp;" "&amp;D41,DX!B:F,5,FALSE),"0"),"")</f>
        <v/>
      </c>
      <c r="Y41" t="str">
        <f t="shared" si="6"/>
        <v/>
      </c>
    </row>
    <row r="42" spans="1:25" x14ac:dyDescent="0.25">
      <c r="A42" s="200" t="str">
        <f>IFERROR(IFERROR(IFERROR(IFERROR(IFERROR(VLOOKUP(C42&amp;" "&amp;D42,SM!B:D,3,FALSE),VLOOKUP(C42&amp;" "&amp;D42,DM!B:D,3,FALSE)),VLOOKUP(C42&amp;" "&amp;D42,SF!B:D,3,FALSE)),VLOOKUP(C42&amp;" "&amp;D42,DX!B:D,3,FALSE)),VLOOKUP(C42&amp;" "&amp;D42,NC!$C$2:$F$40,2,FALSE)),"")</f>
        <v/>
      </c>
      <c r="B42" s="266"/>
      <c r="C42" s="206" t="str">
        <f t="shared" si="0"/>
        <v/>
      </c>
      <c r="D42" s="206" t="str">
        <f t="shared" si="7"/>
        <v/>
      </c>
      <c r="E42" s="202" t="str">
        <f>IFERROR(IFERROR(IFERROR(IFERROR(IFERROR(VLOOKUP(C42&amp;" "&amp;D42,SM!B:C,2,FALSE),VLOOKUP(C42&amp;" "&amp;D42,DM!B:C,2,FALSE)), VLOOKUP(C42&amp;" "&amp;D42,SF!B:C,2,FALSE)), VLOOKUP(C42&amp;" "&amp;D42,DX!B:C,2,FALSE)),VLOOKUP(C42&amp;" "&amp;D42,NC!$C$2:$E$40,3,FALSE)),"")</f>
        <v/>
      </c>
      <c r="F42" s="268"/>
      <c r="G42" s="268"/>
      <c r="H42" s="270"/>
      <c r="I42" s="337"/>
      <c r="J42" s="204" t="str">
        <f>IF(H42="SI",IFERROR(IFERROR(VLOOKUP(C42&amp;" "&amp;D42,SM!B:F,5,FALSE),(VLOOKUP(C42&amp;" "&amp;D42,SF!B:F,5,FALSE))),""),"")</f>
        <v/>
      </c>
      <c r="K42" s="299" t="str">
        <f>IFERROR(IFERROR(IFERROR(IFERROR(IFERROR(VLOOKUP(N42&amp;" "&amp;O42,SM!B:D,3,FALSE),VLOOKUP(N42&amp;" "&amp;O42,DM!B:D,3,FALSE)), VLOOKUP(N42&amp;" "&amp;O42,SF!B:D,3,FALSE)), VLOOKUP(N42&amp;" "&amp;O42,DF!B:D,3,FALSE)),VLOOKUP(N42&amp;" "&amp;O42,NC!$C$2:$F$40,2,FALSE)),"")</f>
        <v/>
      </c>
      <c r="L42" s="266"/>
      <c r="M42" s="266"/>
      <c r="N42" s="274" t="str">
        <f t="shared" si="8"/>
        <v/>
      </c>
      <c r="O42" s="274" t="str">
        <f t="shared" si="9"/>
        <v/>
      </c>
      <c r="P42" s="271"/>
      <c r="Q42" s="204" t="str">
        <f>IF(OR(M42&lt;&gt;"",L42="SI"),IFERROR(IFERROR(VLOOKUP(C42&amp;" "&amp;D42,DM!B:F,5,FALSE),(VLOOKUP(C42&amp;" "&amp;D42,DF!B:F,5,FALSE))),""),"")</f>
        <v/>
      </c>
      <c r="R42" s="299" t="str">
        <f>IFERROR(IFERROR(IFERROR(IFERROR(IFERROR(VLOOKUP(U42&amp;" "&amp;V42,SM!B:D,3,FALSE),VLOOKUP(U42&amp;" "&amp;V42,DM!B:D,3,FALSE)), VLOOKUP(U42&amp;" "&amp;V42,SF!B:D,3,FALSE)), VLOOKUP(U42&amp;" "&amp;V42,DF!B:D,3,FALSE)),VLOOKUP(U42&amp;" "&amp;V42,NC!$C$2:$F$40,2,FALSE)),"")</f>
        <v/>
      </c>
      <c r="S42" s="266"/>
      <c r="T42" s="276"/>
      <c r="U42" s="277" t="str">
        <f t="shared" si="10"/>
        <v/>
      </c>
      <c r="V42" s="277" t="str">
        <f t="shared" si="11"/>
        <v/>
      </c>
      <c r="W42" s="271"/>
      <c r="X42" s="204" t="str">
        <f>IF(OR(T42&lt;&gt;"",S42="SI"),IFERROR(VLOOKUP(C42&amp;" "&amp;D42,DX!B:F,5,FALSE),"0"),"")</f>
        <v/>
      </c>
      <c r="Y42" t="str">
        <f t="shared" si="6"/>
        <v/>
      </c>
    </row>
    <row r="43" spans="1:25" x14ac:dyDescent="0.25">
      <c r="A43" s="200" t="str">
        <f>IFERROR(IFERROR(IFERROR(IFERROR(IFERROR(VLOOKUP(C43&amp;" "&amp;D43,SM!B:D,3,FALSE),VLOOKUP(C43&amp;" "&amp;D43,DM!B:D,3,FALSE)),VLOOKUP(C43&amp;" "&amp;D43,SF!B:D,3,FALSE)),VLOOKUP(C43&amp;" "&amp;D43,DX!B:D,3,FALSE)),VLOOKUP(C43&amp;" "&amp;D43,NC!$C$2:$F$40,2,FALSE)),"")</f>
        <v/>
      </c>
      <c r="B43" s="266"/>
      <c r="C43" s="206" t="str">
        <f t="shared" si="0"/>
        <v/>
      </c>
      <c r="D43" s="206" t="str">
        <f t="shared" si="7"/>
        <v/>
      </c>
      <c r="E43" s="202" t="str">
        <f>IFERROR(IFERROR(IFERROR(IFERROR(IFERROR(VLOOKUP(C43&amp;" "&amp;D43,SM!B:C,2,FALSE),VLOOKUP(C43&amp;" "&amp;D43,DM!B:C,2,FALSE)), VLOOKUP(C43&amp;" "&amp;D43,SF!B:C,2,FALSE)), VLOOKUP(C43&amp;" "&amp;D43,DX!B:C,2,FALSE)),VLOOKUP(C43&amp;" "&amp;D43,NC!$C$2:$E$40,3,FALSE)),"")</f>
        <v/>
      </c>
      <c r="F43" s="268"/>
      <c r="G43" s="268"/>
      <c r="H43" s="270"/>
      <c r="I43" s="337"/>
      <c r="J43" s="204" t="str">
        <f>IF(H43="SI",IFERROR(IFERROR(VLOOKUP(C43&amp;" "&amp;D43,SM!B:F,5,FALSE),(VLOOKUP(C43&amp;" "&amp;D43,SF!B:F,5,FALSE))),""),"")</f>
        <v/>
      </c>
      <c r="K43" s="299" t="str">
        <f>IFERROR(IFERROR(IFERROR(IFERROR(IFERROR(VLOOKUP(N43&amp;" "&amp;O43,SM!B:D,3,FALSE),VLOOKUP(N43&amp;" "&amp;O43,DM!B:D,3,FALSE)), VLOOKUP(N43&amp;" "&amp;O43,SF!B:D,3,FALSE)), VLOOKUP(N43&amp;" "&amp;O43,DF!B:D,3,FALSE)),VLOOKUP(N43&amp;" "&amp;O43,NC!$C$2:$F$40,2,FALSE)),"")</f>
        <v/>
      </c>
      <c r="L43" s="266"/>
      <c r="M43" s="266"/>
      <c r="N43" s="274" t="str">
        <f t="shared" si="8"/>
        <v/>
      </c>
      <c r="O43" s="274" t="str">
        <f t="shared" si="9"/>
        <v/>
      </c>
      <c r="P43" s="271"/>
      <c r="Q43" s="204" t="str">
        <f>IF(OR(M43&lt;&gt;"",L43="SI"),IFERROR(IFERROR(VLOOKUP(C43&amp;" "&amp;D43,DM!B:F,5,FALSE),(VLOOKUP(C43&amp;" "&amp;D43,DF!B:F,5,FALSE))),""),"")</f>
        <v/>
      </c>
      <c r="R43" s="299" t="str">
        <f>IFERROR(IFERROR(IFERROR(IFERROR(IFERROR(VLOOKUP(U43&amp;" "&amp;V43,SM!B:D,3,FALSE),VLOOKUP(U43&amp;" "&amp;V43,DM!B:D,3,FALSE)), VLOOKUP(U43&amp;" "&amp;V43,SF!B:D,3,FALSE)), VLOOKUP(U43&amp;" "&amp;V43,DF!B:D,3,FALSE)),VLOOKUP(U43&amp;" "&amp;V43,NC!$C$2:$F$40,2,FALSE)),"")</f>
        <v/>
      </c>
      <c r="S43" s="266"/>
      <c r="T43" s="276"/>
      <c r="U43" s="277" t="str">
        <f t="shared" si="10"/>
        <v/>
      </c>
      <c r="V43" s="277" t="str">
        <f t="shared" si="11"/>
        <v/>
      </c>
      <c r="W43" s="271"/>
      <c r="X43" s="204" t="str">
        <f>IF(OR(T43&lt;&gt;"",S43="SI"),IFERROR(VLOOKUP(C43&amp;" "&amp;D43,DX!B:F,5,FALSE),"0"),"")</f>
        <v/>
      </c>
      <c r="Y43" t="str">
        <f t="shared" si="6"/>
        <v/>
      </c>
    </row>
    <row r="44" spans="1:25" x14ac:dyDescent="0.25">
      <c r="A44" s="200" t="str">
        <f>IFERROR(IFERROR(IFERROR(IFERROR(IFERROR(VLOOKUP(C44&amp;" "&amp;D44,SM!B:D,3,FALSE),VLOOKUP(C44&amp;" "&amp;D44,DM!B:D,3,FALSE)),VLOOKUP(C44&amp;" "&amp;D44,SF!B:D,3,FALSE)),VLOOKUP(C44&amp;" "&amp;D44,DX!B:D,3,FALSE)),VLOOKUP(C44&amp;" "&amp;D44,NC!$C$2:$F$40,2,FALSE)),"")</f>
        <v/>
      </c>
      <c r="B44" s="266"/>
      <c r="C44" s="206" t="str">
        <f t="shared" si="0"/>
        <v/>
      </c>
      <c r="D44" s="206" t="str">
        <f t="shared" si="7"/>
        <v/>
      </c>
      <c r="E44" s="202" t="str">
        <f>IFERROR(IFERROR(IFERROR(IFERROR(IFERROR(VLOOKUP(C44&amp;" "&amp;D44,SM!B:C,2,FALSE),VLOOKUP(C44&amp;" "&amp;D44,DM!B:C,2,FALSE)), VLOOKUP(C44&amp;" "&amp;D44,SF!B:C,2,FALSE)), VLOOKUP(C44&amp;" "&amp;D44,DX!B:C,2,FALSE)),VLOOKUP(C44&amp;" "&amp;D44,NC!$C$2:$E$40,3,FALSE)),"")</f>
        <v/>
      </c>
      <c r="F44" s="268"/>
      <c r="G44" s="268"/>
      <c r="H44" s="270"/>
      <c r="I44" s="337"/>
      <c r="J44" s="204" t="str">
        <f>IF(H44="SI",IFERROR(IFERROR(VLOOKUP(C44&amp;" "&amp;D44,SM!B:F,5,FALSE),(VLOOKUP(C44&amp;" "&amp;D44,SF!B:F,5,FALSE))),""),"")</f>
        <v/>
      </c>
      <c r="K44" s="299" t="str">
        <f>IFERROR(IFERROR(IFERROR(IFERROR(IFERROR(VLOOKUP(N44&amp;" "&amp;O44,SM!B:D,3,FALSE),VLOOKUP(N44&amp;" "&amp;O44,DM!B:D,3,FALSE)), VLOOKUP(N44&amp;" "&amp;O44,SF!B:D,3,FALSE)), VLOOKUP(N44&amp;" "&amp;O44,DF!B:D,3,FALSE)),VLOOKUP(N44&amp;" "&amp;O44,NC!$C$2:$F$40,2,FALSE)),"")</f>
        <v/>
      </c>
      <c r="L44" s="266"/>
      <c r="M44" s="266"/>
      <c r="N44" s="274" t="str">
        <f t="shared" si="8"/>
        <v/>
      </c>
      <c r="O44" s="274" t="str">
        <f t="shared" si="9"/>
        <v/>
      </c>
      <c r="P44" s="271"/>
      <c r="Q44" s="204" t="str">
        <f>IF(OR(M44&lt;&gt;"",L44="SI"),IFERROR(IFERROR(VLOOKUP(C44&amp;" "&amp;D44,DM!B:F,5,FALSE),(VLOOKUP(C44&amp;" "&amp;D44,DF!B:F,5,FALSE))),""),"")</f>
        <v/>
      </c>
      <c r="R44" s="299" t="str">
        <f>IFERROR(IFERROR(IFERROR(IFERROR(IFERROR(VLOOKUP(U44&amp;" "&amp;V44,SM!B:D,3,FALSE),VLOOKUP(U44&amp;" "&amp;V44,DM!B:D,3,FALSE)), VLOOKUP(U44&amp;" "&amp;V44,SF!B:D,3,FALSE)), VLOOKUP(U44&amp;" "&amp;V44,DF!B:D,3,FALSE)),VLOOKUP(U44&amp;" "&amp;V44,NC!$C$2:$F$40,2,FALSE)),"")</f>
        <v/>
      </c>
      <c r="S44" s="266"/>
      <c r="T44" s="276"/>
      <c r="U44" s="277" t="str">
        <f t="shared" si="10"/>
        <v/>
      </c>
      <c r="V44" s="277" t="str">
        <f t="shared" si="11"/>
        <v/>
      </c>
      <c r="W44" s="271"/>
      <c r="X44" s="204" t="str">
        <f>IF(OR(T44&lt;&gt;"",S44="SI"),IFERROR(VLOOKUP(C44&amp;" "&amp;D44,DX!B:F,5,FALSE),"0"),"")</f>
        <v/>
      </c>
      <c r="Y44" t="str">
        <f t="shared" si="6"/>
        <v/>
      </c>
    </row>
    <row r="45" spans="1:25" x14ac:dyDescent="0.25">
      <c r="A45" s="200" t="str">
        <f>IFERROR(IFERROR(IFERROR(IFERROR(IFERROR(VLOOKUP(C45&amp;" "&amp;D45,SM!B:D,3,FALSE),VLOOKUP(C45&amp;" "&amp;D45,DM!B:D,3,FALSE)),VLOOKUP(C45&amp;" "&amp;D45,SF!B:D,3,FALSE)),VLOOKUP(C45&amp;" "&amp;D45,DX!B:D,3,FALSE)),VLOOKUP(C45&amp;" "&amp;D45,NC!$C$2:$F$40,2,FALSE)),"")</f>
        <v/>
      </c>
      <c r="B45" s="266"/>
      <c r="C45" s="206" t="str">
        <f t="shared" si="0"/>
        <v/>
      </c>
      <c r="D45" s="206" t="str">
        <f t="shared" si="7"/>
        <v/>
      </c>
      <c r="E45" s="202" t="str">
        <f>IFERROR(IFERROR(IFERROR(IFERROR(IFERROR(VLOOKUP(C45&amp;" "&amp;D45,SM!B:C,2,FALSE),VLOOKUP(C45&amp;" "&amp;D45,DM!B:C,2,FALSE)), VLOOKUP(C45&amp;" "&amp;D45,SF!B:C,2,FALSE)), VLOOKUP(C45&amp;" "&amp;D45,DX!B:C,2,FALSE)),VLOOKUP(C45&amp;" "&amp;D45,NC!$C$2:$E$40,3,FALSE)),"")</f>
        <v/>
      </c>
      <c r="F45" s="268"/>
      <c r="G45" s="268"/>
      <c r="H45" s="270"/>
      <c r="I45" s="337"/>
      <c r="J45" s="204" t="str">
        <f>IF(H45="SI",IFERROR(IFERROR(VLOOKUP(C45&amp;" "&amp;D45,SM!B:F,5,FALSE),(VLOOKUP(C45&amp;" "&amp;D45,SF!B:F,5,FALSE))),""),"")</f>
        <v/>
      </c>
      <c r="K45" s="299" t="str">
        <f>IFERROR(IFERROR(IFERROR(IFERROR(IFERROR(VLOOKUP(N45&amp;" "&amp;O45,SM!B:D,3,FALSE),VLOOKUP(N45&amp;" "&amp;O45,DM!B:D,3,FALSE)), VLOOKUP(N45&amp;" "&amp;O45,SF!B:D,3,FALSE)), VLOOKUP(N45&amp;" "&amp;O45,DF!B:D,3,FALSE)),VLOOKUP(N45&amp;" "&amp;O45,NC!$C$2:$F$40,2,FALSE)),"")</f>
        <v/>
      </c>
      <c r="L45" s="266"/>
      <c r="M45" s="266"/>
      <c r="N45" s="274" t="str">
        <f t="shared" si="8"/>
        <v/>
      </c>
      <c r="O45" s="274" t="str">
        <f t="shared" si="9"/>
        <v/>
      </c>
      <c r="P45" s="271"/>
      <c r="Q45" s="204" t="str">
        <f>IF(OR(M45&lt;&gt;"",L45="SI"),IFERROR(IFERROR(VLOOKUP(C45&amp;" "&amp;D45,DM!B:F,5,FALSE),(VLOOKUP(C45&amp;" "&amp;D45,DF!B:F,5,FALSE))),""),"")</f>
        <v/>
      </c>
      <c r="R45" s="299" t="str">
        <f>IFERROR(IFERROR(IFERROR(IFERROR(IFERROR(VLOOKUP(U45&amp;" "&amp;V45,SM!B:D,3,FALSE),VLOOKUP(U45&amp;" "&amp;V45,DM!B:D,3,FALSE)), VLOOKUP(U45&amp;" "&amp;V45,SF!B:D,3,FALSE)), VLOOKUP(U45&amp;" "&amp;V45,DF!B:D,3,FALSE)),VLOOKUP(U45&amp;" "&amp;V45,NC!$C$2:$F$40,2,FALSE)),"")</f>
        <v/>
      </c>
      <c r="S45" s="266"/>
      <c r="T45" s="276"/>
      <c r="U45" s="277" t="str">
        <f t="shared" si="10"/>
        <v/>
      </c>
      <c r="V45" s="277" t="str">
        <f t="shared" si="11"/>
        <v/>
      </c>
      <c r="W45" s="271"/>
      <c r="X45" s="204" t="str">
        <f>IF(OR(T45&lt;&gt;"",S45="SI"),IFERROR(VLOOKUP(C45&amp;" "&amp;D45,DX!B:F,5,FALSE),"0"),"")</f>
        <v/>
      </c>
      <c r="Y45" t="str">
        <f t="shared" si="6"/>
        <v/>
      </c>
    </row>
    <row r="46" spans="1:25" x14ac:dyDescent="0.25">
      <c r="A46" s="200" t="str">
        <f>IFERROR(IFERROR(IFERROR(IFERROR(IFERROR(VLOOKUP(C46&amp;" "&amp;D46,SM!B:D,3,FALSE),VLOOKUP(C46&amp;" "&amp;D46,DM!B:D,3,FALSE)),VLOOKUP(C46&amp;" "&amp;D46,SF!B:D,3,FALSE)),VLOOKUP(C46&amp;" "&amp;D46,DX!B:D,3,FALSE)),VLOOKUP(C46&amp;" "&amp;D46,NC!$C$2:$F$40,2,FALSE)),"")</f>
        <v/>
      </c>
      <c r="B46" s="266"/>
      <c r="C46" s="206" t="str">
        <f t="shared" si="0"/>
        <v/>
      </c>
      <c r="D46" s="206" t="str">
        <f t="shared" si="7"/>
        <v/>
      </c>
      <c r="E46" s="202" t="str">
        <f>IFERROR(IFERROR(IFERROR(IFERROR(IFERROR(VLOOKUP(C46&amp;" "&amp;D46,SM!B:C,2,FALSE),VLOOKUP(C46&amp;" "&amp;D46,DM!B:C,2,FALSE)), VLOOKUP(C46&amp;" "&amp;D46,SF!B:C,2,FALSE)), VLOOKUP(C46&amp;" "&amp;D46,DX!B:C,2,FALSE)),VLOOKUP(C46&amp;" "&amp;D46,NC!$C$2:$E$40,3,FALSE)),"")</f>
        <v/>
      </c>
      <c r="F46" s="268"/>
      <c r="G46" s="268"/>
      <c r="H46" s="270"/>
      <c r="I46" s="337"/>
      <c r="J46" s="204" t="str">
        <f>IF(H46="SI",IFERROR(IFERROR(VLOOKUP(C46&amp;" "&amp;D46,SM!B:F,5,FALSE),(VLOOKUP(C46&amp;" "&amp;D46,SF!B:F,5,FALSE))),""),"")</f>
        <v/>
      </c>
      <c r="K46" s="299" t="str">
        <f>IFERROR(IFERROR(IFERROR(IFERROR(IFERROR(VLOOKUP(N46&amp;" "&amp;O46,SM!B:D,3,FALSE),VLOOKUP(N46&amp;" "&amp;O46,DM!B:D,3,FALSE)), VLOOKUP(N46&amp;" "&amp;O46,SF!B:D,3,FALSE)), VLOOKUP(N46&amp;" "&amp;O46,DF!B:D,3,FALSE)),VLOOKUP(N46&amp;" "&amp;O46,NC!$C$2:$F$40,2,FALSE)),"")</f>
        <v/>
      </c>
      <c r="L46" s="266"/>
      <c r="M46" s="266"/>
      <c r="N46" s="274" t="str">
        <f t="shared" si="8"/>
        <v/>
      </c>
      <c r="O46" s="274" t="str">
        <f t="shared" si="9"/>
        <v/>
      </c>
      <c r="P46" s="271"/>
      <c r="Q46" s="204" t="str">
        <f>IF(OR(M46&lt;&gt;"",L46="SI"),IFERROR(IFERROR(VLOOKUP(C46&amp;" "&amp;D46,DM!B:F,5,FALSE),(VLOOKUP(C46&amp;" "&amp;D46,DF!B:F,5,FALSE))),""),"")</f>
        <v/>
      </c>
      <c r="R46" s="299" t="str">
        <f>IFERROR(IFERROR(IFERROR(IFERROR(IFERROR(VLOOKUP(U46&amp;" "&amp;V46,SM!B:D,3,FALSE),VLOOKUP(U46&amp;" "&amp;V46,DM!B:D,3,FALSE)), VLOOKUP(U46&amp;" "&amp;V46,SF!B:D,3,FALSE)), VLOOKUP(U46&amp;" "&amp;V46,DF!B:D,3,FALSE)),VLOOKUP(U46&amp;" "&amp;V46,NC!$C$2:$F$40,2,FALSE)),"")</f>
        <v/>
      </c>
      <c r="S46" s="266"/>
      <c r="T46" s="276"/>
      <c r="U46" s="277" t="str">
        <f t="shared" si="10"/>
        <v/>
      </c>
      <c r="V46" s="277" t="str">
        <f t="shared" si="11"/>
        <v/>
      </c>
      <c r="W46" s="271"/>
      <c r="X46" s="204" t="str">
        <f>IF(OR(T46&lt;&gt;"",S46="SI"),IFERROR(VLOOKUP(C46&amp;" "&amp;D46,DX!B:F,5,FALSE),"0"),"")</f>
        <v/>
      </c>
      <c r="Y46" t="str">
        <f t="shared" si="6"/>
        <v/>
      </c>
    </row>
    <row r="47" spans="1:25" x14ac:dyDescent="0.25">
      <c r="A47" s="200" t="str">
        <f>IFERROR(IFERROR(IFERROR(IFERROR(IFERROR(VLOOKUP(C47&amp;" "&amp;D47,SM!B:D,3,FALSE),VLOOKUP(C47&amp;" "&amp;D47,DM!B:D,3,FALSE)),VLOOKUP(C47&amp;" "&amp;D47,SF!B:D,3,FALSE)),VLOOKUP(C47&amp;" "&amp;D47,DX!B:D,3,FALSE)),VLOOKUP(C47&amp;" "&amp;D47,NC!$C$2:$F$40,2,FALSE)),"")</f>
        <v/>
      </c>
      <c r="B47" s="266"/>
      <c r="C47" s="206" t="str">
        <f t="shared" si="0"/>
        <v/>
      </c>
      <c r="D47" s="206" t="str">
        <f t="shared" si="7"/>
        <v/>
      </c>
      <c r="E47" s="202" t="str">
        <f>IFERROR(IFERROR(IFERROR(IFERROR(IFERROR(VLOOKUP(C47&amp;" "&amp;D47,SM!B:C,2,FALSE),VLOOKUP(C47&amp;" "&amp;D47,DM!B:C,2,FALSE)), VLOOKUP(C47&amp;" "&amp;D47,SF!B:C,2,FALSE)), VLOOKUP(C47&amp;" "&amp;D47,DX!B:C,2,FALSE)),VLOOKUP(C47&amp;" "&amp;D47,NC!$C$2:$E$40,3,FALSE)),"")</f>
        <v/>
      </c>
      <c r="F47" s="268"/>
      <c r="G47" s="268"/>
      <c r="H47" s="270"/>
      <c r="I47" s="337"/>
      <c r="J47" s="204" t="str">
        <f>IF(H47="SI",IFERROR(IFERROR(VLOOKUP(C47&amp;" "&amp;D47,SM!B:F,5,FALSE),(VLOOKUP(C47&amp;" "&amp;D47,SF!B:F,5,FALSE))),""),"")</f>
        <v/>
      </c>
      <c r="K47" s="299" t="str">
        <f>IFERROR(IFERROR(IFERROR(IFERROR(IFERROR(VLOOKUP(N47&amp;" "&amp;O47,SM!B:D,3,FALSE),VLOOKUP(N47&amp;" "&amp;O47,DM!B:D,3,FALSE)), VLOOKUP(N47&amp;" "&amp;O47,SF!B:D,3,FALSE)), VLOOKUP(N47&amp;" "&amp;O47,DF!B:D,3,FALSE)),VLOOKUP(N47&amp;" "&amp;O47,NC!$C$2:$F$40,2,FALSE)),"")</f>
        <v/>
      </c>
      <c r="L47" s="266"/>
      <c r="M47" s="266"/>
      <c r="N47" s="274" t="str">
        <f t="shared" si="8"/>
        <v/>
      </c>
      <c r="O47" s="274" t="str">
        <f t="shared" si="9"/>
        <v/>
      </c>
      <c r="P47" s="271"/>
      <c r="Q47" s="204" t="str">
        <f>IF(OR(M47&lt;&gt;"",L47="SI"),IFERROR(IFERROR(VLOOKUP(C47&amp;" "&amp;D47,DM!B:F,5,FALSE),(VLOOKUP(C47&amp;" "&amp;D47,DF!B:F,5,FALSE))),""),"")</f>
        <v/>
      </c>
      <c r="R47" s="299" t="str">
        <f>IFERROR(IFERROR(IFERROR(IFERROR(IFERROR(VLOOKUP(U47&amp;" "&amp;V47,SM!B:D,3,FALSE),VLOOKUP(U47&amp;" "&amp;V47,DM!B:D,3,FALSE)), VLOOKUP(U47&amp;" "&amp;V47,SF!B:D,3,FALSE)), VLOOKUP(U47&amp;" "&amp;V47,DF!B:D,3,FALSE)),VLOOKUP(U47&amp;" "&amp;V47,NC!$C$2:$F$40,2,FALSE)),"")</f>
        <v/>
      </c>
      <c r="S47" s="266"/>
      <c r="T47" s="276"/>
      <c r="U47" s="277" t="str">
        <f t="shared" si="10"/>
        <v/>
      </c>
      <c r="V47" s="277" t="str">
        <f t="shared" si="11"/>
        <v/>
      </c>
      <c r="W47" s="271"/>
      <c r="X47" s="204" t="str">
        <f>IF(OR(T47&lt;&gt;"",S47="SI"),IFERROR(VLOOKUP(C47&amp;" "&amp;D47,DX!B:F,5,FALSE),"0"),"")</f>
        <v/>
      </c>
      <c r="Y47" t="str">
        <f t="shared" si="6"/>
        <v/>
      </c>
    </row>
    <row r="48" spans="1:25" x14ac:dyDescent="0.25">
      <c r="A48" s="200" t="str">
        <f>IFERROR(IFERROR(IFERROR(IFERROR(IFERROR(VLOOKUP(C48&amp;" "&amp;D48,SM!B:D,3,FALSE),VLOOKUP(C48&amp;" "&amp;D48,DM!B:D,3,FALSE)),VLOOKUP(C48&amp;" "&amp;D48,SF!B:D,3,FALSE)),VLOOKUP(C48&amp;" "&amp;D48,DX!B:D,3,FALSE)),VLOOKUP(C48&amp;" "&amp;D48,NC!$C$2:$F$40,2,FALSE)),"")</f>
        <v/>
      </c>
      <c r="B48" s="266"/>
      <c r="C48" s="206" t="str">
        <f t="shared" si="0"/>
        <v/>
      </c>
      <c r="D48" s="206" t="str">
        <f t="shared" si="7"/>
        <v/>
      </c>
      <c r="E48" s="202" t="str">
        <f>IFERROR(IFERROR(IFERROR(IFERROR(IFERROR(VLOOKUP(C48&amp;" "&amp;D48,SM!B:C,2,FALSE),VLOOKUP(C48&amp;" "&amp;D48,DM!B:C,2,FALSE)), VLOOKUP(C48&amp;" "&amp;D48,SF!B:C,2,FALSE)), VLOOKUP(C48&amp;" "&amp;D48,DX!B:C,2,FALSE)),VLOOKUP(C48&amp;" "&amp;D48,NC!$C$2:$E$40,3,FALSE)),"")</f>
        <v/>
      </c>
      <c r="F48" s="268"/>
      <c r="G48" s="268"/>
      <c r="H48" s="270"/>
      <c r="I48" s="337"/>
      <c r="J48" s="204" t="str">
        <f>IF(H48="SI",IFERROR(IFERROR(VLOOKUP(C48&amp;" "&amp;D48,SM!B:F,5,FALSE),(VLOOKUP(C48&amp;" "&amp;D48,SF!B:F,5,FALSE))),""),"")</f>
        <v/>
      </c>
      <c r="K48" s="299" t="str">
        <f>IFERROR(IFERROR(IFERROR(IFERROR(IFERROR(VLOOKUP(N48&amp;" "&amp;O48,SM!B:D,3,FALSE),VLOOKUP(N48&amp;" "&amp;O48,DM!B:D,3,FALSE)), VLOOKUP(N48&amp;" "&amp;O48,SF!B:D,3,FALSE)), VLOOKUP(N48&amp;" "&amp;O48,DF!B:D,3,FALSE)),VLOOKUP(N48&amp;" "&amp;O48,NC!$C$2:$F$40,2,FALSE)),"")</f>
        <v/>
      </c>
      <c r="L48" s="266"/>
      <c r="M48" s="266"/>
      <c r="N48" s="274" t="str">
        <f t="shared" si="8"/>
        <v/>
      </c>
      <c r="O48" s="274" t="str">
        <f t="shared" si="9"/>
        <v/>
      </c>
      <c r="P48" s="271"/>
      <c r="Q48" s="204" t="str">
        <f>IF(OR(M48&lt;&gt;"",L48="SI"),IFERROR(IFERROR(VLOOKUP(C48&amp;" "&amp;D48,DM!B:F,5,FALSE),(VLOOKUP(C48&amp;" "&amp;D48,DF!B:F,5,FALSE))),""),"")</f>
        <v/>
      </c>
      <c r="R48" s="299" t="str">
        <f>IFERROR(IFERROR(IFERROR(IFERROR(IFERROR(VLOOKUP(U48&amp;" "&amp;V48,SM!B:D,3,FALSE),VLOOKUP(U48&amp;" "&amp;V48,DM!B:D,3,FALSE)), VLOOKUP(U48&amp;" "&amp;V48,SF!B:D,3,FALSE)), VLOOKUP(U48&amp;" "&amp;V48,DF!B:D,3,FALSE)),VLOOKUP(U48&amp;" "&amp;V48,NC!$C$2:$F$40,2,FALSE)),"")</f>
        <v/>
      </c>
      <c r="S48" s="266"/>
      <c r="T48" s="276"/>
      <c r="U48" s="277" t="str">
        <f t="shared" si="10"/>
        <v/>
      </c>
      <c r="V48" s="277" t="str">
        <f t="shared" si="11"/>
        <v/>
      </c>
      <c r="W48" s="271"/>
      <c r="X48" s="204" t="str">
        <f>IF(OR(T48&lt;&gt;"",S48="SI"),IFERROR(VLOOKUP(C48&amp;" "&amp;D48,DX!B:F,5,FALSE),"0"),"")</f>
        <v/>
      </c>
      <c r="Y48" t="str">
        <f t="shared" si="6"/>
        <v/>
      </c>
    </row>
    <row r="49" spans="1:25" x14ac:dyDescent="0.25">
      <c r="A49" s="200" t="str">
        <f>IFERROR(IFERROR(IFERROR(IFERROR(IFERROR(VLOOKUP(C49&amp;" "&amp;D49,SM!B:D,3,FALSE),VLOOKUP(C49&amp;" "&amp;D49,DM!B:D,3,FALSE)),VLOOKUP(C49&amp;" "&amp;D49,SF!B:D,3,FALSE)),VLOOKUP(C49&amp;" "&amp;D49,DX!B:D,3,FALSE)),VLOOKUP(C49&amp;" "&amp;D49,NC!$C$2:$F$40,2,FALSE)),"")</f>
        <v/>
      </c>
      <c r="B49" s="266"/>
      <c r="C49" s="206" t="str">
        <f t="shared" si="0"/>
        <v/>
      </c>
      <c r="D49" s="206" t="str">
        <f t="shared" si="7"/>
        <v/>
      </c>
      <c r="E49" s="202" t="str">
        <f>IFERROR(IFERROR(IFERROR(IFERROR(IFERROR(VLOOKUP(C49&amp;" "&amp;D49,SM!B:C,2,FALSE),VLOOKUP(C49&amp;" "&amp;D49,DM!B:C,2,FALSE)), VLOOKUP(C49&amp;" "&amp;D49,SF!B:C,2,FALSE)), VLOOKUP(C49&amp;" "&amp;D49,DX!B:C,2,FALSE)),VLOOKUP(C49&amp;" "&amp;D49,NC!$C$2:$E$40,3,FALSE)),"")</f>
        <v/>
      </c>
      <c r="F49" s="268"/>
      <c r="G49" s="268"/>
      <c r="H49" s="270"/>
      <c r="I49" s="337"/>
      <c r="J49" s="204" t="str">
        <f>IF(H49="SI",IFERROR(IFERROR(VLOOKUP(C49&amp;" "&amp;D49,SM!B:F,5,FALSE),(VLOOKUP(C49&amp;" "&amp;D49,SF!B:F,5,FALSE))),""),"")</f>
        <v/>
      </c>
      <c r="K49" s="299" t="str">
        <f>IFERROR(IFERROR(IFERROR(IFERROR(IFERROR(VLOOKUP(N49&amp;" "&amp;O49,SM!B:D,3,FALSE),VLOOKUP(N49&amp;" "&amp;O49,DM!B:D,3,FALSE)), VLOOKUP(N49&amp;" "&amp;O49,SF!B:D,3,FALSE)), VLOOKUP(N49&amp;" "&amp;O49,DF!B:D,3,FALSE)),VLOOKUP(N49&amp;" "&amp;O49,NC!$C$2:$F$40,2,FALSE)),"")</f>
        <v/>
      </c>
      <c r="L49" s="266"/>
      <c r="M49" s="266"/>
      <c r="N49" s="274" t="str">
        <f t="shared" si="8"/>
        <v/>
      </c>
      <c r="O49" s="274" t="str">
        <f t="shared" si="9"/>
        <v/>
      </c>
      <c r="P49" s="271"/>
      <c r="Q49" s="204" t="str">
        <f>IF(OR(M49&lt;&gt;"",L49="SI"),IFERROR(IFERROR(VLOOKUP(C49&amp;" "&amp;D49,DM!B:F,5,FALSE),(VLOOKUP(C49&amp;" "&amp;D49,DF!B:F,5,FALSE))),""),"")</f>
        <v/>
      </c>
      <c r="R49" s="299" t="str">
        <f>IFERROR(IFERROR(IFERROR(IFERROR(IFERROR(VLOOKUP(U49&amp;" "&amp;V49,SM!B:D,3,FALSE),VLOOKUP(U49&amp;" "&amp;V49,DM!B:D,3,FALSE)), VLOOKUP(U49&amp;" "&amp;V49,SF!B:D,3,FALSE)), VLOOKUP(U49&amp;" "&amp;V49,DF!B:D,3,FALSE)),VLOOKUP(U49&amp;" "&amp;V49,NC!$C$2:$F$40,2,FALSE)),"")</f>
        <v/>
      </c>
      <c r="S49" s="266"/>
      <c r="T49" s="276"/>
      <c r="U49" s="277" t="str">
        <f t="shared" si="10"/>
        <v/>
      </c>
      <c r="V49" s="277" t="str">
        <f t="shared" si="11"/>
        <v/>
      </c>
      <c r="W49" s="271"/>
      <c r="X49" s="204" t="str">
        <f>IF(OR(T49&lt;&gt;"",S49="SI"),IFERROR(VLOOKUP(C49&amp;" "&amp;D49,DX!B:F,5,FALSE),"0"),"")</f>
        <v/>
      </c>
      <c r="Y49" t="str">
        <f t="shared" si="6"/>
        <v/>
      </c>
    </row>
    <row r="50" spans="1:25" x14ac:dyDescent="0.25">
      <c r="A50" s="200" t="str">
        <f>IFERROR(IFERROR(IFERROR(IFERROR(IFERROR(VLOOKUP(C50&amp;" "&amp;D50,SM!B:D,3,FALSE),VLOOKUP(C50&amp;" "&amp;D50,DM!B:D,3,FALSE)),VLOOKUP(C50&amp;" "&amp;D50,SF!B:D,3,FALSE)),VLOOKUP(C50&amp;" "&amp;D50,DX!B:D,3,FALSE)),VLOOKUP(C50&amp;" "&amp;D50,NC!$C$2:$F$40,2,FALSE)),"")</f>
        <v/>
      </c>
      <c r="B50" s="266"/>
      <c r="C50" s="206" t="str">
        <f t="shared" si="0"/>
        <v/>
      </c>
      <c r="D50" s="206" t="str">
        <f t="shared" si="7"/>
        <v/>
      </c>
      <c r="E50" s="202" t="str">
        <f>IFERROR(IFERROR(IFERROR(IFERROR(IFERROR(VLOOKUP(C50&amp;" "&amp;D50,SM!B:C,2,FALSE),VLOOKUP(C50&amp;" "&amp;D50,DM!B:C,2,FALSE)), VLOOKUP(C50&amp;" "&amp;D50,SF!B:C,2,FALSE)), VLOOKUP(C50&amp;" "&amp;D50,DX!B:C,2,FALSE)),VLOOKUP(C50&amp;" "&amp;D50,NC!$C$2:$E$40,3,FALSE)),"")</f>
        <v/>
      </c>
      <c r="F50" s="268"/>
      <c r="G50" s="268"/>
      <c r="H50" s="270"/>
      <c r="I50" s="337"/>
      <c r="J50" s="204" t="str">
        <f>IF(H50="SI",IFERROR(IFERROR(VLOOKUP(C50&amp;" "&amp;D50,SM!B:F,5,FALSE),(VLOOKUP(C50&amp;" "&amp;D50,SF!B:F,5,FALSE))),""),"")</f>
        <v/>
      </c>
      <c r="K50" s="299" t="str">
        <f>IFERROR(IFERROR(IFERROR(IFERROR(IFERROR(VLOOKUP(N50&amp;" "&amp;O50,SM!B:D,3,FALSE),VLOOKUP(N50&amp;" "&amp;O50,DM!B:D,3,FALSE)), VLOOKUP(N50&amp;" "&amp;O50,SF!B:D,3,FALSE)), VLOOKUP(N50&amp;" "&amp;O50,DF!B:D,3,FALSE)),VLOOKUP(N50&amp;" "&amp;O50,NC!$C$2:$F$40,2,FALSE)),"")</f>
        <v/>
      </c>
      <c r="L50" s="266"/>
      <c r="M50" s="266"/>
      <c r="N50" s="274" t="str">
        <f t="shared" si="8"/>
        <v/>
      </c>
      <c r="O50" s="274" t="str">
        <f t="shared" si="9"/>
        <v/>
      </c>
      <c r="P50" s="271"/>
      <c r="Q50" s="204" t="str">
        <f>IF(OR(M50&lt;&gt;"",L50="SI"),IFERROR(IFERROR(VLOOKUP(C50&amp;" "&amp;D50,DM!B:F,5,FALSE),(VLOOKUP(C50&amp;" "&amp;D50,DF!B:F,5,FALSE))),""),"")</f>
        <v/>
      </c>
      <c r="R50" s="299" t="str">
        <f>IFERROR(IFERROR(IFERROR(IFERROR(IFERROR(VLOOKUP(U50&amp;" "&amp;V50,SM!B:D,3,FALSE),VLOOKUP(U50&amp;" "&amp;V50,DM!B:D,3,FALSE)), VLOOKUP(U50&amp;" "&amp;V50,SF!B:D,3,FALSE)), VLOOKUP(U50&amp;" "&amp;V50,DF!B:D,3,FALSE)),VLOOKUP(U50&amp;" "&amp;V50,NC!$C$2:$F$40,2,FALSE)),"")</f>
        <v/>
      </c>
      <c r="S50" s="266"/>
      <c r="T50" s="276"/>
      <c r="U50" s="277" t="str">
        <f t="shared" si="10"/>
        <v/>
      </c>
      <c r="V50" s="277" t="str">
        <f t="shared" si="11"/>
        <v/>
      </c>
      <c r="W50" s="271"/>
      <c r="X50" s="204" t="str">
        <f>IF(OR(T50&lt;&gt;"",S50="SI"),IFERROR(VLOOKUP(C50&amp;" "&amp;D50,DX!B:F,5,FALSE),"0"),"")</f>
        <v/>
      </c>
      <c r="Y50" t="str">
        <f t="shared" si="6"/>
        <v/>
      </c>
    </row>
    <row r="51" spans="1:25" x14ac:dyDescent="0.25">
      <c r="A51" s="200" t="str">
        <f>IFERROR(IFERROR(IFERROR(IFERROR(IFERROR(VLOOKUP(C51&amp;" "&amp;D51,SM!B:D,3,FALSE),VLOOKUP(C51&amp;" "&amp;D51,DM!B:D,3,FALSE)),VLOOKUP(C51&amp;" "&amp;D51,SF!B:D,3,FALSE)),VLOOKUP(C51&amp;" "&amp;D51,DX!B:D,3,FALSE)),VLOOKUP(C51&amp;" "&amp;D51,NC!$C$2:$F$40,2,FALSE)),"")</f>
        <v/>
      </c>
      <c r="B51" s="266"/>
      <c r="C51" s="206" t="str">
        <f t="shared" si="0"/>
        <v/>
      </c>
      <c r="D51" s="206" t="str">
        <f t="shared" si="7"/>
        <v/>
      </c>
      <c r="E51" s="202" t="str">
        <f>IFERROR(IFERROR(IFERROR(IFERROR(IFERROR(VLOOKUP(C51&amp;" "&amp;D51,SM!B:C,2,FALSE),VLOOKUP(C51&amp;" "&amp;D51,DM!B:C,2,FALSE)), VLOOKUP(C51&amp;" "&amp;D51,SF!B:C,2,FALSE)), VLOOKUP(C51&amp;" "&amp;D51,DX!B:C,2,FALSE)),VLOOKUP(C51&amp;" "&amp;D51,NC!$C$2:$E$40,3,FALSE)),"")</f>
        <v/>
      </c>
      <c r="F51" s="268"/>
      <c r="G51" s="268"/>
      <c r="H51" s="270"/>
      <c r="I51" s="337"/>
      <c r="J51" s="204" t="str">
        <f>IF(H51="SI",IFERROR(IFERROR(VLOOKUP(C51&amp;" "&amp;D51,SM!B:F,5,FALSE),(VLOOKUP(C51&amp;" "&amp;D51,SF!B:F,5,FALSE))),""),"")</f>
        <v/>
      </c>
      <c r="K51" s="299" t="str">
        <f>IFERROR(IFERROR(IFERROR(IFERROR(IFERROR(VLOOKUP(N51&amp;" "&amp;O51,SM!B:D,3,FALSE),VLOOKUP(N51&amp;" "&amp;O51,DM!B:D,3,FALSE)), VLOOKUP(N51&amp;" "&amp;O51,SF!B:D,3,FALSE)), VLOOKUP(N51&amp;" "&amp;O51,DF!B:D,3,FALSE)),VLOOKUP(N51&amp;" "&amp;O51,NC!$C$2:$F$40,2,FALSE)),"")</f>
        <v/>
      </c>
      <c r="L51" s="266"/>
      <c r="M51" s="266"/>
      <c r="N51" s="274" t="str">
        <f t="shared" si="8"/>
        <v/>
      </c>
      <c r="O51" s="274" t="str">
        <f t="shared" si="9"/>
        <v/>
      </c>
      <c r="P51" s="271"/>
      <c r="Q51" s="204" t="str">
        <f>IF(OR(M51&lt;&gt;"",L51="SI"),IFERROR(IFERROR(VLOOKUP(C51&amp;" "&amp;D51,DM!B:F,5,FALSE),(VLOOKUP(C51&amp;" "&amp;D51,DF!B:F,5,FALSE))),""),"")</f>
        <v/>
      </c>
      <c r="R51" s="299" t="str">
        <f>IFERROR(IFERROR(IFERROR(IFERROR(IFERROR(VLOOKUP(U51&amp;" "&amp;V51,SM!B:D,3,FALSE),VLOOKUP(U51&amp;" "&amp;V51,DM!B:D,3,FALSE)), VLOOKUP(U51&amp;" "&amp;V51,SF!B:D,3,FALSE)), VLOOKUP(U51&amp;" "&amp;V51,DF!B:D,3,FALSE)),VLOOKUP(U51&amp;" "&amp;V51,NC!$C$2:$F$40,2,FALSE)),"")</f>
        <v/>
      </c>
      <c r="S51" s="266"/>
      <c r="T51" s="276"/>
      <c r="U51" s="277" t="str">
        <f t="shared" si="10"/>
        <v/>
      </c>
      <c r="V51" s="277" t="str">
        <f t="shared" si="11"/>
        <v/>
      </c>
      <c r="W51" s="271"/>
      <c r="X51" s="204" t="str">
        <f>IF(OR(T51&lt;&gt;"",S51="SI"),IFERROR(VLOOKUP(C51&amp;" "&amp;D51,DX!B:F,5,FALSE),"0"),"")</f>
        <v/>
      </c>
      <c r="Y51" t="str">
        <f t="shared" si="6"/>
        <v/>
      </c>
    </row>
    <row r="52" spans="1:25" x14ac:dyDescent="0.25">
      <c r="A52" s="200" t="str">
        <f>IFERROR(IFERROR(IFERROR(IFERROR(IFERROR(VLOOKUP(C52&amp;" "&amp;D52,SM!B:D,3,FALSE),VLOOKUP(C52&amp;" "&amp;D52,DM!B:D,3,FALSE)),VLOOKUP(C52&amp;" "&amp;D52,SF!B:D,3,FALSE)),VLOOKUP(C52&amp;" "&amp;D52,DX!B:D,3,FALSE)),VLOOKUP(C52&amp;" "&amp;D52,NC!$C$2:$F$40,2,FALSE)),"")</f>
        <v/>
      </c>
      <c r="B52" s="266"/>
      <c r="C52" s="206" t="str">
        <f t="shared" si="0"/>
        <v/>
      </c>
      <c r="D52" s="206" t="str">
        <f t="shared" si="7"/>
        <v/>
      </c>
      <c r="E52" s="202" t="str">
        <f>IFERROR(IFERROR(IFERROR(IFERROR(IFERROR(VLOOKUP(C52&amp;" "&amp;D52,SM!B:C,2,FALSE),VLOOKUP(C52&amp;" "&amp;D52,DM!B:C,2,FALSE)), VLOOKUP(C52&amp;" "&amp;D52,SF!B:C,2,FALSE)), VLOOKUP(C52&amp;" "&amp;D52,DX!B:C,2,FALSE)),VLOOKUP(C52&amp;" "&amp;D52,NC!$C$2:$E$40,3,FALSE)),"")</f>
        <v/>
      </c>
      <c r="F52" s="268"/>
      <c r="G52" s="268"/>
      <c r="H52" s="270"/>
      <c r="I52" s="337"/>
      <c r="J52" s="204" t="str">
        <f>IF(H52="SI",IFERROR(IFERROR(VLOOKUP(C52&amp;" "&amp;D52,SM!B:F,5,FALSE),(VLOOKUP(C52&amp;" "&amp;D52,SF!B:F,5,FALSE))),""),"")</f>
        <v/>
      </c>
      <c r="K52" s="299" t="str">
        <f>IFERROR(IFERROR(IFERROR(IFERROR(IFERROR(VLOOKUP(N52&amp;" "&amp;O52,SM!B:D,3,FALSE),VLOOKUP(N52&amp;" "&amp;O52,DM!B:D,3,FALSE)), VLOOKUP(N52&amp;" "&amp;O52,SF!B:D,3,FALSE)), VLOOKUP(N52&amp;" "&amp;O52,DF!B:D,3,FALSE)),VLOOKUP(N52&amp;" "&amp;O52,NC!$C$2:$F$40,2,FALSE)),"")</f>
        <v/>
      </c>
      <c r="L52" s="266"/>
      <c r="M52" s="266"/>
      <c r="N52" s="274" t="str">
        <f t="shared" si="8"/>
        <v/>
      </c>
      <c r="O52" s="274" t="str">
        <f t="shared" si="9"/>
        <v/>
      </c>
      <c r="P52" s="271"/>
      <c r="Q52" s="204" t="str">
        <f>IF(OR(M52&lt;&gt;"",L52="SI"),IFERROR(IFERROR(VLOOKUP(C52&amp;" "&amp;D52,DM!B:F,5,FALSE),(VLOOKUP(C52&amp;" "&amp;D52,DF!B:F,5,FALSE))),""),"")</f>
        <v/>
      </c>
      <c r="R52" s="299" t="str">
        <f>IFERROR(IFERROR(IFERROR(IFERROR(IFERROR(VLOOKUP(U52&amp;" "&amp;V52,SM!B:D,3,FALSE),VLOOKUP(U52&amp;" "&amp;V52,DM!B:D,3,FALSE)), VLOOKUP(U52&amp;" "&amp;V52,SF!B:D,3,FALSE)), VLOOKUP(U52&amp;" "&amp;V52,DF!B:D,3,FALSE)),VLOOKUP(U52&amp;" "&amp;V52,NC!$C$2:$F$40,2,FALSE)),"")</f>
        <v/>
      </c>
      <c r="S52" s="266"/>
      <c r="T52" s="276"/>
      <c r="U52" s="277" t="str">
        <f t="shared" si="10"/>
        <v/>
      </c>
      <c r="V52" s="277" t="str">
        <f t="shared" si="11"/>
        <v/>
      </c>
      <c r="W52" s="271"/>
      <c r="X52" s="204" t="str">
        <f>IF(OR(T52&lt;&gt;"",S52="SI"),IFERROR(VLOOKUP(C52&amp;" "&amp;D52,DX!B:F,5,FALSE),"0"),"")</f>
        <v/>
      </c>
      <c r="Y52" t="str">
        <f t="shared" si="6"/>
        <v/>
      </c>
    </row>
    <row r="53" spans="1:25" ht="15.75" thickBot="1" x14ac:dyDescent="0.3">
      <c r="A53" s="201" t="str">
        <f>IFERROR(IFERROR(IFERROR(IFERROR(IFERROR(VLOOKUP(C53&amp;" "&amp;D53,SM!B:D,3,FALSE),VLOOKUP(C53&amp;" "&amp;D53,DM!B:D,3,FALSE)),VLOOKUP(C53&amp;" "&amp;D53,SF!B:D,3,FALSE)),VLOOKUP(C53&amp;" "&amp;D53,DX!B:D,3,FALSE)),VLOOKUP(C53&amp;" "&amp;D53,NC!$C$2:$F$40,2,FALSE)),"")</f>
        <v/>
      </c>
      <c r="B53" s="267"/>
      <c r="C53" s="207" t="str">
        <f t="shared" si="0"/>
        <v/>
      </c>
      <c r="D53" s="207" t="str">
        <f t="shared" si="7"/>
        <v/>
      </c>
      <c r="E53" s="203" t="str">
        <f>IFERROR(IFERROR(IFERROR(IFERROR(IFERROR(VLOOKUP(C53&amp;" "&amp;D53,SM!B:C,2,FALSE),VLOOKUP(C53&amp;" "&amp;D53,DM!B:C,2,FALSE)), VLOOKUP(C53&amp;" "&amp;D53,SF!B:C,2,FALSE)), VLOOKUP(C53&amp;" "&amp;D53,DX!B:C,2,FALSE)),VLOOKUP(C53&amp;" "&amp;D53,NC!$C$2:$E$40,3,FALSE)),"")</f>
        <v/>
      </c>
      <c r="F53" s="269"/>
      <c r="G53" s="269"/>
      <c r="H53" s="272"/>
      <c r="I53" s="338"/>
      <c r="J53" s="205" t="str">
        <f>IF(H53="SI",IFERROR(IFERROR(VLOOKUP(C53&amp;" "&amp;D53,SM!B:F,5,FALSE),(VLOOKUP(C53&amp;" "&amp;D53,SF!B:F,5,FALSE))),""),"")</f>
        <v/>
      </c>
      <c r="K53" s="300" t="str">
        <f>IFERROR(IFERROR(IFERROR(IFERROR(IFERROR(VLOOKUP(N53&amp;" "&amp;O53,SM!B:D,3,FALSE),VLOOKUP(N53&amp;" "&amp;O53,DM!B:D,3,FALSE)), VLOOKUP(N53&amp;" "&amp;O53,SF!B:D,3,FALSE)), VLOOKUP(N53&amp;" "&amp;O53,DF!B:D,3,FALSE)),VLOOKUP(N53&amp;" "&amp;O53,NC!$C$2:$F$40,2,FALSE)),"")</f>
        <v/>
      </c>
      <c r="L53" s="267"/>
      <c r="M53" s="267"/>
      <c r="N53" s="275" t="str">
        <f t="shared" si="8"/>
        <v/>
      </c>
      <c r="O53" s="275" t="str">
        <f t="shared" si="9"/>
        <v/>
      </c>
      <c r="P53" s="273"/>
      <c r="Q53" s="205" t="str">
        <f>IF(OR(M53&lt;&gt;"",L53="SI"),IFERROR(IFERROR(VLOOKUP(C53&amp;" "&amp;D53,DM!B:F,5,FALSE),(VLOOKUP(C53&amp;" "&amp;D53,DF!B:F,5,FALSE))),""),"")</f>
        <v/>
      </c>
      <c r="R53" s="300" t="str">
        <f>IFERROR(IFERROR(IFERROR(IFERROR(IFERROR(VLOOKUP(U53&amp;" "&amp;V53,SM!B:D,3,FALSE),VLOOKUP(U53&amp;" "&amp;V53,DM!B:D,3,FALSE)), VLOOKUP(U53&amp;" "&amp;V53,SF!B:D,3,FALSE)), VLOOKUP(U53&amp;" "&amp;V53,DF!B:D,3,FALSE)),VLOOKUP(U53&amp;" "&amp;V53,NC!$C$2:$F$40,2,FALSE)),"")</f>
        <v/>
      </c>
      <c r="S53" s="267"/>
      <c r="T53" s="278"/>
      <c r="U53" s="279" t="str">
        <f t="shared" si="10"/>
        <v/>
      </c>
      <c r="V53" s="279" t="str">
        <f t="shared" si="11"/>
        <v/>
      </c>
      <c r="W53" s="273"/>
      <c r="X53" s="205" t="str">
        <f>IF(OR(T53&lt;&gt;"",S53="SI"),IFERROR(VLOOKUP(C53&amp;" "&amp;D53,DX!B:F,5,FALSE),"0"),"")</f>
        <v/>
      </c>
      <c r="Y53" t="str">
        <f t="shared" si="6"/>
        <v/>
      </c>
    </row>
    <row r="54" spans="1:25" ht="15.75" thickTop="1" x14ac:dyDescent="0.25"/>
  </sheetData>
  <sheetProtection algorithmName="SHA-512" hashValue="qgV4fDpUo5rPNKj87KKCKlFxhWL+tJ0YdUMcPw3SeZhEjPapEYXqd9qZYg+MG486U/PhOCQA3l9/KsYbJxw2jw==" saltValue="ejYO/d6bFKDL9Q1NDNNzdw==" spinCount="100000" sheet="1" objects="1" scenarios="1"/>
  <mergeCells count="17">
    <mergeCell ref="B10:D10"/>
    <mergeCell ref="A1:X1"/>
    <mergeCell ref="H12:J12"/>
    <mergeCell ref="K12:Q12"/>
    <mergeCell ref="R12:X12"/>
    <mergeCell ref="A12:G12"/>
    <mergeCell ref="F2:H2"/>
    <mergeCell ref="F3:H3"/>
    <mergeCell ref="F4:H4"/>
    <mergeCell ref="I3:X4"/>
    <mergeCell ref="I2:X2"/>
    <mergeCell ref="F11:H11"/>
    <mergeCell ref="I11:J11"/>
    <mergeCell ref="M9:N9"/>
    <mergeCell ref="M10:N10"/>
    <mergeCell ref="T9:U9"/>
    <mergeCell ref="B9:D9"/>
  </mergeCells>
  <dataValidations count="13">
    <dataValidation type="list" allowBlank="1" showInputMessage="1" showErrorMessage="1" errorTitle="Errore di input" error="Devi scegliere dal menù a tendina SI o NO" sqref="H14:H53">
      <formula1>"SI,NO"</formula1>
    </dataValidation>
    <dataValidation type="list" allowBlank="1" showInputMessage="1" showErrorMessage="1" sqref="B9:D9">
      <formula1>sm</formula1>
    </dataValidation>
    <dataValidation type="list" allowBlank="1" showInputMessage="1" showErrorMessage="1" sqref="B10:D10">
      <formula1>sf</formula1>
    </dataValidation>
    <dataValidation type="list" allowBlank="1" showInputMessage="1" showErrorMessage="1" sqref="T9:U9">
      <formula1>dx</formula1>
    </dataValidation>
    <dataValidation type="list" allowBlank="1" showInputMessage="1" showErrorMessage="1" sqref="M9:N9">
      <formula1>dm</formula1>
    </dataValidation>
    <dataValidation type="list" allowBlank="1" showInputMessage="1" showErrorMessage="1" sqref="M10">
      <formula1>df</formula1>
    </dataValidation>
    <dataValidation allowBlank="1" showInputMessage="1" showErrorMessage="1" errorTitle="Nome club" error="Inserire il nome del club dal foglio Istruzioni nel campo apposito in giallo" sqref="F2:H2"/>
    <dataValidation type="list" showInputMessage="1" showErrorMessage="1" errorTitle="Errore di input" error="Devi scegliere dal menù a tendina M o F" sqref="F14:F53">
      <formula1>"M, F"</formula1>
    </dataValidation>
    <dataValidation type="list" allowBlank="1" showInputMessage="1" showErrorMessage="1" errorTitle="Errore di input" error="Devi scegliere dalla lista dei paesi o altro se non è presente" sqref="G14:G53">
      <formula1>"ITA,AUT,CHN,ENG,ESP,FRA,GER,POR,ROU,SRI,SUI,altro"</formula1>
    </dataValidation>
    <dataValidation type="list" allowBlank="1" showInputMessage="1" showErrorMessage="1" error="Devi scegliere dal menù a tendina SI o NO" sqref="L14:L53 S14:S53">
      <formula1>"SI, NO"</formula1>
    </dataValidation>
    <dataValidation type="list" allowBlank="1" showInputMessage="1" showErrorMessage="1" errorTitle="Errore di input" error="Devi scegliere dal menù le categorie stabilite" sqref="I14:I53">
      <formula1>"BS U11, BS U13, BS U15, BS U17, BS U19, MS, GS U11, GS U13, GS U15, GS U17, GS U19, WS"</formula1>
    </dataValidation>
    <dataValidation type="list" allowBlank="1" showInputMessage="1" showErrorMessage="1" errorTitle="Errore di input" error="Devi scegliere dal menù a tendina SI o NO" sqref="P14:P53">
      <formula1>"BD U11, BD U13, BD U15, BD U17, BD U19, MD, GD U11, GD U13, GD U15, GD U17, GD U19, WD"</formula1>
    </dataValidation>
    <dataValidation type="list" allowBlank="1" showInputMessage="1" showErrorMessage="1" errorTitle="Errore di input" error="Devi scegliere dal menù a tendina SI o NO" sqref="W14:W53">
      <formula1>"XD U11, XD U13, XD U15, XD U17, XD U19, XD"</formula1>
    </dataValidation>
  </dataValidations>
  <hyperlinks>
    <hyperlink ref="U6" location="Istruzioni!A1" display="Come compilare i moduli: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B54"/>
  <sheetViews>
    <sheetView zoomScaleNormal="100" workbookViewId="0">
      <pane ySplit="13" topLeftCell="A14" activePane="bottomLeft" state="frozen"/>
      <selection activeCell="N30" sqref="N30"/>
      <selection pane="bottomLeft" activeCell="T22" sqref="T22"/>
    </sheetView>
  </sheetViews>
  <sheetFormatPr defaultRowHeight="15" outlineLevelRow="1" x14ac:dyDescent="0.25"/>
  <cols>
    <col min="1" max="1" width="12" bestFit="1" customWidth="1"/>
    <col min="2" max="2" width="45.140625" customWidth="1"/>
    <col min="3" max="3" width="18.140625" hidden="1" customWidth="1"/>
    <col min="4" max="4" width="0.140625" customWidth="1"/>
    <col min="5" max="5" width="10.7109375" bestFit="1" customWidth="1"/>
    <col min="6" max="6" width="8.7109375" bestFit="1" customWidth="1"/>
    <col min="7" max="7" width="7.5703125" customWidth="1"/>
    <col min="8" max="8" width="5.5703125" customWidth="1"/>
    <col min="9" max="9" width="11.42578125" customWidth="1"/>
    <col min="10" max="10" width="11.5703125" customWidth="1"/>
    <col min="11" max="11" width="8.7109375" customWidth="1"/>
    <col min="12" max="12" width="6.7109375" bestFit="1" customWidth="1"/>
    <col min="13" max="13" width="45.140625" customWidth="1"/>
    <col min="14" max="15" width="11.42578125" hidden="1" customWidth="1"/>
    <col min="16" max="16" width="11.42578125" customWidth="1"/>
    <col min="17" max="17" width="11.5703125" customWidth="1"/>
    <col min="18" max="18" width="8.7109375" customWidth="1"/>
    <col min="19" max="19" width="6.7109375" bestFit="1" customWidth="1"/>
    <col min="20" max="20" width="45.140625" customWidth="1"/>
    <col min="21" max="22" width="11.28515625" hidden="1" customWidth="1"/>
    <col min="23" max="24" width="11.42578125" customWidth="1"/>
    <col min="25" max="25" width="5.28515625" hidden="1" customWidth="1"/>
  </cols>
  <sheetData>
    <row r="1" spans="1:28" ht="27" thickBot="1" x14ac:dyDescent="0.45">
      <c r="A1" s="441" t="str">
        <f>Istruzioni!B3</f>
        <v>5o Torneo Challenge del Tigullio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</row>
    <row r="2" spans="1:28" ht="14.25" customHeight="1" x14ac:dyDescent="0.25">
      <c r="A2" s="236" t="s">
        <v>29</v>
      </c>
      <c r="B2" s="237" t="str">
        <f>MID(SM!A3,31,20)</f>
        <v>GENNAIO 2019</v>
      </c>
      <c r="C2" s="238"/>
      <c r="D2" s="238"/>
      <c r="E2" s="239" t="s">
        <v>30</v>
      </c>
      <c r="F2" s="456"/>
      <c r="G2" s="457"/>
      <c r="H2" s="458"/>
      <c r="I2" s="468" t="str">
        <f>Istruzioni!B4</f>
        <v>INVIARE ISCRIZIONE A: genovabc@badmintonitalia.net entro Domenica 10 Febbraio</v>
      </c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301"/>
      <c r="Z2" s="198"/>
      <c r="AA2" s="198"/>
      <c r="AB2" s="198"/>
    </row>
    <row r="3" spans="1:28" ht="14.25" customHeight="1" x14ac:dyDescent="0.25">
      <c r="A3" s="236" t="s">
        <v>31</v>
      </c>
      <c r="B3" s="237" t="str">
        <f>MID(SF!A3,32,20)</f>
        <v>GENNAIO 2019</v>
      </c>
      <c r="C3" s="238"/>
      <c r="D3" s="238"/>
      <c r="E3" s="239" t="s">
        <v>32</v>
      </c>
      <c r="F3" s="479"/>
      <c r="G3" s="460"/>
      <c r="H3" s="461"/>
      <c r="I3" s="465" t="s">
        <v>62</v>
      </c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302"/>
      <c r="Z3" s="199"/>
      <c r="AA3" s="199"/>
      <c r="AB3" s="199"/>
    </row>
    <row r="4" spans="1:28" ht="14.25" customHeight="1" thickBot="1" x14ac:dyDescent="0.3">
      <c r="A4" s="236" t="s">
        <v>33</v>
      </c>
      <c r="B4" s="237" t="str">
        <f>MID(DM!A3,28,20)</f>
        <v>GENNAIO 2019</v>
      </c>
      <c r="C4" s="238"/>
      <c r="D4" s="238"/>
      <c r="E4" s="240" t="s">
        <v>34</v>
      </c>
      <c r="F4" s="462"/>
      <c r="G4" s="463"/>
      <c r="H4" s="464"/>
      <c r="I4" s="467"/>
      <c r="J4" s="467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303"/>
      <c r="Z4" s="199"/>
      <c r="AA4" s="199"/>
      <c r="AB4" s="199"/>
    </row>
    <row r="5" spans="1:28" ht="14.25" customHeight="1" x14ac:dyDescent="0.3">
      <c r="A5" s="236" t="s">
        <v>35</v>
      </c>
      <c r="B5" s="237" t="str">
        <f>MID(DF!A3,29,20)</f>
        <v>GENNAIO 2019</v>
      </c>
      <c r="C5" s="238"/>
      <c r="D5" s="241"/>
      <c r="E5" s="242"/>
      <c r="F5" s="242"/>
      <c r="G5" s="242"/>
      <c r="H5" s="242"/>
      <c r="I5" s="242"/>
      <c r="J5" s="242"/>
      <c r="K5" s="251"/>
      <c r="L5" s="242"/>
      <c r="M5" s="242"/>
      <c r="N5" s="208"/>
      <c r="O5" s="208"/>
      <c r="P5" s="242"/>
      <c r="Q5" s="242"/>
      <c r="R5" s="242"/>
      <c r="S5" s="242"/>
      <c r="T5" s="242"/>
      <c r="U5" s="208"/>
      <c r="V5" s="208"/>
      <c r="W5" s="242"/>
      <c r="X5" s="242"/>
    </row>
    <row r="6" spans="1:28" ht="14.25" customHeight="1" x14ac:dyDescent="0.3">
      <c r="A6" s="236" t="s">
        <v>36</v>
      </c>
      <c r="B6" s="237" t="str">
        <f>MID(DX!A3,25,20)</f>
        <v>GENNAIO 2019</v>
      </c>
      <c r="C6" s="238"/>
      <c r="D6" s="241"/>
      <c r="E6" s="243"/>
      <c r="F6" s="252"/>
      <c r="G6" s="242"/>
      <c r="H6" s="242"/>
      <c r="I6" s="252"/>
      <c r="J6" s="242"/>
      <c r="K6" s="251"/>
      <c r="L6" s="242"/>
      <c r="M6" s="259"/>
      <c r="N6" s="209"/>
      <c r="O6" s="209"/>
      <c r="P6" s="242"/>
      <c r="Q6" s="242"/>
      <c r="R6" s="242"/>
      <c r="S6" s="242"/>
      <c r="T6" s="242"/>
      <c r="U6" s="210" t="s">
        <v>37</v>
      </c>
      <c r="V6" s="210"/>
      <c r="W6" s="263"/>
      <c r="X6" s="242"/>
    </row>
    <row r="7" spans="1:28" ht="14.25" customHeight="1" x14ac:dyDescent="0.3">
      <c r="A7" s="244"/>
      <c r="B7" s="245"/>
      <c r="C7" s="245"/>
      <c r="D7" s="246"/>
      <c r="E7" s="243"/>
      <c r="F7" s="252"/>
      <c r="G7" s="242"/>
      <c r="H7" s="242"/>
      <c r="I7" s="252"/>
      <c r="J7" s="242"/>
      <c r="K7" s="251"/>
      <c r="L7" s="242"/>
      <c r="M7" s="260"/>
      <c r="N7" s="209"/>
      <c r="O7" s="209"/>
      <c r="P7" s="242"/>
      <c r="Q7" s="242"/>
      <c r="R7" s="242"/>
      <c r="S7" s="242"/>
      <c r="T7" s="261"/>
      <c r="U7" s="210"/>
      <c r="V7" s="210"/>
      <c r="W7" s="263"/>
      <c r="X7" s="242"/>
    </row>
    <row r="8" spans="1:28" ht="14.25" hidden="1" customHeight="1" outlineLevel="1" thickBot="1" x14ac:dyDescent="0.35">
      <c r="A8" s="247"/>
      <c r="B8" s="220" t="s">
        <v>3362</v>
      </c>
      <c r="C8" s="219"/>
      <c r="D8" s="214"/>
      <c r="E8" s="250"/>
      <c r="F8" s="252"/>
      <c r="G8" s="242"/>
      <c r="H8" s="242"/>
      <c r="I8" s="252"/>
      <c r="J8" s="242"/>
      <c r="K8" s="251"/>
      <c r="L8" s="253"/>
      <c r="M8" s="228" t="s">
        <v>3362</v>
      </c>
      <c r="N8" s="218"/>
      <c r="O8" s="209"/>
      <c r="P8" s="242"/>
      <c r="Q8" s="242"/>
      <c r="R8" s="242"/>
      <c r="S8" s="253"/>
      <c r="T8" s="232" t="s">
        <v>3362</v>
      </c>
      <c r="U8" s="217"/>
      <c r="V8" s="210"/>
      <c r="W8" s="263"/>
      <c r="X8" s="242"/>
    </row>
    <row r="9" spans="1:28" ht="14.25" hidden="1" customHeight="1" outlineLevel="1" thickBot="1" x14ac:dyDescent="0.35">
      <c r="A9" s="265" t="s">
        <v>41</v>
      </c>
      <c r="B9" s="475"/>
      <c r="C9" s="476"/>
      <c r="D9" s="477"/>
      <c r="E9" s="264"/>
      <c r="F9" s="254"/>
      <c r="G9" s="255"/>
      <c r="H9" s="256"/>
      <c r="I9" s="242"/>
      <c r="J9" s="257"/>
      <c r="K9" s="251"/>
      <c r="L9" s="265" t="s">
        <v>41</v>
      </c>
      <c r="M9" s="475"/>
      <c r="N9" s="476"/>
      <c r="O9" s="211"/>
      <c r="P9" s="242"/>
      <c r="Q9" s="242"/>
      <c r="R9" s="242"/>
      <c r="S9" s="265" t="s">
        <v>3364</v>
      </c>
      <c r="T9" s="475"/>
      <c r="U9" s="476"/>
      <c r="V9" s="212"/>
      <c r="W9" s="263"/>
      <c r="X9" s="242"/>
    </row>
    <row r="10" spans="1:28" ht="13.5" hidden="1" customHeight="1" outlineLevel="1" thickBot="1" x14ac:dyDescent="0.35">
      <c r="A10" s="265" t="s">
        <v>43</v>
      </c>
      <c r="B10" s="475"/>
      <c r="C10" s="476"/>
      <c r="D10" s="478"/>
      <c r="E10" s="250"/>
      <c r="F10" s="252"/>
      <c r="G10" s="242"/>
      <c r="H10" s="242"/>
      <c r="I10" s="252"/>
      <c r="J10" s="242"/>
      <c r="K10" s="251"/>
      <c r="L10" s="265" t="s">
        <v>43</v>
      </c>
      <c r="M10" s="475"/>
      <c r="N10" s="476"/>
      <c r="O10" s="209"/>
      <c r="P10" s="242"/>
      <c r="Q10" s="242"/>
      <c r="R10" s="242"/>
      <c r="S10" s="242"/>
      <c r="T10" s="262"/>
      <c r="U10" s="213"/>
      <c r="V10" s="210"/>
      <c r="W10" s="263"/>
      <c r="X10" s="242"/>
    </row>
    <row r="11" spans="1:28" ht="12" customHeight="1" collapsed="1" thickBot="1" x14ac:dyDescent="0.3">
      <c r="A11" s="248"/>
      <c r="B11" s="249"/>
      <c r="C11" s="216"/>
      <c r="D11" s="216"/>
      <c r="E11" s="249"/>
      <c r="F11" s="470"/>
      <c r="G11" s="471"/>
      <c r="H11" s="472"/>
      <c r="I11" s="473"/>
      <c r="J11" s="474"/>
      <c r="K11" s="258"/>
      <c r="L11" s="258"/>
      <c r="M11" s="335"/>
      <c r="N11" s="215"/>
      <c r="O11" s="215"/>
      <c r="P11" s="258"/>
      <c r="Q11" s="258"/>
      <c r="R11" s="258"/>
      <c r="S11" s="258"/>
      <c r="T11" s="258"/>
      <c r="U11" s="215"/>
      <c r="V11" s="215"/>
      <c r="W11" s="258"/>
      <c r="X11" s="258"/>
    </row>
    <row r="12" spans="1:28" ht="15.75" thickBot="1" x14ac:dyDescent="0.3">
      <c r="A12" s="453" t="s">
        <v>44</v>
      </c>
      <c r="B12" s="454"/>
      <c r="C12" s="454"/>
      <c r="D12" s="454"/>
      <c r="E12" s="454"/>
      <c r="F12" s="454"/>
      <c r="G12" s="455"/>
      <c r="H12" s="442" t="s">
        <v>45</v>
      </c>
      <c r="I12" s="443"/>
      <c r="J12" s="444"/>
      <c r="K12" s="445" t="s">
        <v>46</v>
      </c>
      <c r="L12" s="446"/>
      <c r="M12" s="447"/>
      <c r="N12" s="447"/>
      <c r="O12" s="447"/>
      <c r="P12" s="447"/>
      <c r="Q12" s="448"/>
      <c r="R12" s="449" t="s">
        <v>47</v>
      </c>
      <c r="S12" s="450"/>
      <c r="T12" s="451"/>
      <c r="U12" s="451"/>
      <c r="V12" s="451"/>
      <c r="W12" s="451"/>
      <c r="X12" s="452"/>
    </row>
    <row r="13" spans="1:28" ht="33" customHeight="1" thickBot="1" x14ac:dyDescent="0.3">
      <c r="A13" s="221" t="s">
        <v>48</v>
      </c>
      <c r="B13" s="222" t="s">
        <v>49</v>
      </c>
      <c r="C13" s="222" t="s">
        <v>50</v>
      </c>
      <c r="D13" s="222" t="s">
        <v>51</v>
      </c>
      <c r="E13" s="222" t="s">
        <v>52</v>
      </c>
      <c r="F13" s="222" t="s">
        <v>53</v>
      </c>
      <c r="G13" s="223" t="s">
        <v>54</v>
      </c>
      <c r="H13" s="233" t="s">
        <v>55</v>
      </c>
      <c r="I13" s="234" t="s">
        <v>56</v>
      </c>
      <c r="J13" s="235" t="s">
        <v>57</v>
      </c>
      <c r="K13" s="224" t="s">
        <v>58</v>
      </c>
      <c r="L13" s="225" t="s">
        <v>59</v>
      </c>
      <c r="M13" s="226" t="s">
        <v>49</v>
      </c>
      <c r="N13" s="225" t="s">
        <v>50</v>
      </c>
      <c r="O13" s="225" t="s">
        <v>60</v>
      </c>
      <c r="P13" s="225" t="s">
        <v>56</v>
      </c>
      <c r="Q13" s="227" t="s">
        <v>57</v>
      </c>
      <c r="R13" s="229" t="s">
        <v>61</v>
      </c>
      <c r="S13" s="230" t="s">
        <v>59</v>
      </c>
      <c r="T13" s="230" t="s">
        <v>49</v>
      </c>
      <c r="U13" s="231" t="s">
        <v>50</v>
      </c>
      <c r="V13" s="231" t="s">
        <v>51</v>
      </c>
      <c r="W13" s="230" t="s">
        <v>56</v>
      </c>
      <c r="X13" s="231" t="s">
        <v>57</v>
      </c>
      <c r="Y13" s="197" t="s">
        <v>6</v>
      </c>
    </row>
    <row r="14" spans="1:28" ht="15.75" thickTop="1" x14ac:dyDescent="0.25">
      <c r="A14" s="200" t="str">
        <f>IFERROR(IFERROR(IFERROR(IFERROR(IFERROR(VLOOKUP(C14&amp;" "&amp;D14,SM!B:D,3,FALSE),VLOOKUP(C14&amp;" "&amp;D14,DM!B:D,3,FALSE)),VLOOKUP(C14&amp;" "&amp;D14,SF!B:D,3,FALSE)),VLOOKUP(C14&amp;" "&amp;D14,DX!B:D,3,FALSE)),VLOOKUP(C14&amp;" "&amp;D14,NC!$C$2:$F$40,2,FALSE)),"")</f>
        <v/>
      </c>
      <c r="B14" s="266"/>
      <c r="C14" s="206" t="str">
        <f t="shared" ref="C14:C53" si="0">IFERROR(LEFT(B14,FIND(" ",B14,1)-1),"")</f>
        <v/>
      </c>
      <c r="D14" s="206" t="str">
        <f t="shared" ref="D14:D53" si="1">IFERROR(MID(B14,SEARCH(" ",B14,1) + 1,LEN(B14)),"")</f>
        <v/>
      </c>
      <c r="E14" s="202" t="str">
        <f>IFERROR(IFERROR(IFERROR(IFERROR(IFERROR(VLOOKUP(C14&amp;" "&amp;D14,SM!B:C,2,FALSE),VLOOKUP(C14&amp;" "&amp;D14,DM!B:C,2,FALSE)), VLOOKUP(C14&amp;" "&amp;D14,SF!B:C,2,FALSE)), VLOOKUP(C14&amp;" "&amp;D14,DX!B:C,2,FALSE)),VLOOKUP(C14&amp;" "&amp;D14,NC!$C$2:$E$40,3,FALSE)),"")</f>
        <v/>
      </c>
      <c r="F14" s="268"/>
      <c r="G14" s="268"/>
      <c r="H14" s="270"/>
      <c r="I14" s="271"/>
      <c r="J14" s="304"/>
      <c r="K14" s="299" t="str">
        <f>IFERROR(IFERROR(IFERROR(IFERROR(IFERROR(VLOOKUP(N14&amp;" "&amp;O14,SM!B:D,3,FALSE),VLOOKUP(N14&amp;" "&amp;O14,DM!B:D,3,FALSE)), VLOOKUP(N14&amp;" "&amp;O14,SF!B:D,3,FALSE)), VLOOKUP(N14&amp;" "&amp;O14,DF!B:D,3,FALSE)),VLOOKUP(N14&amp;" "&amp;O14,NC!$C$2:$F$40,2,FALSE)),"")</f>
        <v/>
      </c>
      <c r="L14" s="266"/>
      <c r="M14" s="266"/>
      <c r="N14" s="274" t="str">
        <f t="shared" ref="N14:N53" si="2">IFERROR(LEFT(M14,FIND(" ",M14,1)-1),"")</f>
        <v/>
      </c>
      <c r="O14" s="274" t="str">
        <f t="shared" ref="O14:O53" si="3">IFERROR(MID(M14,SEARCH(" ",M14,1) + 1,LEN(M14)),"")</f>
        <v/>
      </c>
      <c r="P14" s="271"/>
      <c r="Q14" s="304"/>
      <c r="R14" s="299" t="str">
        <f>IFERROR(IFERROR(IFERROR(IFERROR(IFERROR(VLOOKUP(U14&amp;" "&amp;V14,SM!B:D,3,FALSE),VLOOKUP(U14&amp;" "&amp;V14,DM!B:D,3,FALSE)), VLOOKUP(U14&amp;" "&amp;V14,SF!B:D,3,FALSE)), VLOOKUP(U14&amp;" "&amp;V14,DF!B:D,3,FALSE)),VLOOKUP(U14&amp;" "&amp;V14,NC!$C$2:$F$40,2,FALSE)),"")</f>
        <v/>
      </c>
      <c r="S14" s="266"/>
      <c r="T14" s="276"/>
      <c r="U14" s="277" t="str">
        <f t="shared" ref="U14:U53" si="4">IFERROR(LEFT(T14,FIND(" ",T14,1)-1),"")</f>
        <v/>
      </c>
      <c r="V14" s="277" t="str">
        <f t="shared" ref="V14:V53" si="5">IFERROR(MID(T14,SEARCH(" ",T14,1) + 1,LEN(T14)),"")</f>
        <v/>
      </c>
      <c r="W14" s="271"/>
      <c r="X14" s="304"/>
      <c r="Y14" t="str">
        <f t="shared" ref="Y14:Y53" si="6">IF(B14="","",$F$2)</f>
        <v/>
      </c>
    </row>
    <row r="15" spans="1:28" x14ac:dyDescent="0.25">
      <c r="A15" s="200" t="str">
        <f>IFERROR(IFERROR(IFERROR(IFERROR(IFERROR(VLOOKUP(C15&amp;" "&amp;D15,SM!B:D,3,FALSE),VLOOKUP(C15&amp;" "&amp;D15,DM!B:D,3,FALSE)),VLOOKUP(C15&amp;" "&amp;D15,SF!B:D,3,FALSE)),VLOOKUP(C15&amp;" "&amp;D15,DX!B:D,3,FALSE)),VLOOKUP(C15&amp;" "&amp;D15,NC!$C$2:$F$40,2,FALSE)),"")</f>
        <v/>
      </c>
      <c r="B15" s="266"/>
      <c r="C15" s="206" t="str">
        <f t="shared" si="0"/>
        <v/>
      </c>
      <c r="D15" s="206" t="str">
        <f t="shared" si="1"/>
        <v/>
      </c>
      <c r="E15" s="202" t="str">
        <f>IFERROR(IFERROR(IFERROR(IFERROR(IFERROR(VLOOKUP(C15&amp;" "&amp;D15,SM!B:C,2,FALSE),VLOOKUP(C15&amp;" "&amp;D15,DM!B:C,2,FALSE)), VLOOKUP(C15&amp;" "&amp;D15,SF!B:C,2,FALSE)), VLOOKUP(C15&amp;" "&amp;D15,DX!B:C,2,FALSE)),VLOOKUP(C15&amp;" "&amp;D15,NC!$C$2:$E$40,3,FALSE)),"")</f>
        <v/>
      </c>
      <c r="F15" s="268"/>
      <c r="G15" s="268"/>
      <c r="H15" s="270"/>
      <c r="I15" s="271"/>
      <c r="J15" s="304"/>
      <c r="K15" s="299" t="str">
        <f>IFERROR(IFERROR(IFERROR(IFERROR(IFERROR(VLOOKUP(N15&amp;" "&amp;O15,SM!B:D,3,FALSE),VLOOKUP(N15&amp;" "&amp;O15,DM!B:D,3,FALSE)), VLOOKUP(N15&amp;" "&amp;O15,SF!B:D,3,FALSE)), VLOOKUP(N15&amp;" "&amp;O15,DF!B:D,3,FALSE)),VLOOKUP(N15&amp;" "&amp;O15,NC!$C$2:$F$40,2,FALSE)),"")</f>
        <v/>
      </c>
      <c r="L15" s="266"/>
      <c r="M15" s="266"/>
      <c r="N15" s="274" t="str">
        <f t="shared" si="2"/>
        <v/>
      </c>
      <c r="O15" s="274" t="str">
        <f t="shared" si="3"/>
        <v/>
      </c>
      <c r="P15" s="271"/>
      <c r="Q15" s="304"/>
      <c r="R15" s="299" t="str">
        <f>IFERROR(IFERROR(IFERROR(IFERROR(IFERROR(VLOOKUP(U15&amp;" "&amp;V15,SM!B:D,3,FALSE),VLOOKUP(U15&amp;" "&amp;V15,DM!B:D,3,FALSE)), VLOOKUP(U15&amp;" "&amp;V15,SF!B:D,3,FALSE)), VLOOKUP(U15&amp;" "&amp;V15,DF!B:D,3,FALSE)),VLOOKUP(U15&amp;" "&amp;V15,NC!$C$2:$F$40,2,FALSE)),"")</f>
        <v/>
      </c>
      <c r="S15" s="266"/>
      <c r="T15" s="276"/>
      <c r="U15" s="277" t="str">
        <f t="shared" si="4"/>
        <v/>
      </c>
      <c r="V15" s="277" t="str">
        <f t="shared" si="5"/>
        <v/>
      </c>
      <c r="W15" s="271"/>
      <c r="X15" s="304"/>
      <c r="Y15" t="str">
        <f t="shared" si="6"/>
        <v/>
      </c>
    </row>
    <row r="16" spans="1:28" x14ac:dyDescent="0.25">
      <c r="A16" s="200" t="str">
        <f>IFERROR(IFERROR(IFERROR(IFERROR(IFERROR(VLOOKUP(C16&amp;" "&amp;D16,SM!B:D,3,FALSE),VLOOKUP(C16&amp;" "&amp;D16,DM!B:D,3,FALSE)),VLOOKUP(C16&amp;" "&amp;D16,SF!B:D,3,FALSE)),VLOOKUP(C16&amp;" "&amp;D16,DX!B:D,3,FALSE)),VLOOKUP(C16&amp;" "&amp;D16,NC!$C$2:$F$40,2,FALSE)),"")</f>
        <v/>
      </c>
      <c r="B16" s="266"/>
      <c r="C16" s="206" t="str">
        <f t="shared" si="0"/>
        <v/>
      </c>
      <c r="D16" s="206" t="str">
        <f t="shared" si="1"/>
        <v/>
      </c>
      <c r="E16" s="202" t="str">
        <f>IFERROR(IFERROR(IFERROR(IFERROR(IFERROR(VLOOKUP(C16&amp;" "&amp;D16,SM!B:C,2,FALSE),VLOOKUP(C16&amp;" "&amp;D16,DM!B:C,2,FALSE)), VLOOKUP(C16&amp;" "&amp;D16,SF!B:C,2,FALSE)), VLOOKUP(C16&amp;" "&amp;D16,DX!B:C,2,FALSE)),VLOOKUP(C16&amp;" "&amp;D16,NC!$C$2:$E$40,3,FALSE)),"")</f>
        <v/>
      </c>
      <c r="F16" s="268"/>
      <c r="G16" s="268"/>
      <c r="H16" s="270"/>
      <c r="I16" s="271"/>
      <c r="J16" s="304"/>
      <c r="K16" s="299" t="str">
        <f>IFERROR(IFERROR(IFERROR(IFERROR(IFERROR(VLOOKUP(N16&amp;" "&amp;O16,SM!B:D,3,FALSE),VLOOKUP(N16&amp;" "&amp;O16,DM!B:D,3,FALSE)), VLOOKUP(N16&amp;" "&amp;O16,SF!B:D,3,FALSE)), VLOOKUP(N16&amp;" "&amp;O16,DF!B:D,3,FALSE)),VLOOKUP(N16&amp;" "&amp;O16,NC!$C$2:$F$40,2,FALSE)),"")</f>
        <v/>
      </c>
      <c r="L16" s="266"/>
      <c r="M16" s="266"/>
      <c r="N16" s="274" t="str">
        <f t="shared" si="2"/>
        <v/>
      </c>
      <c r="O16" s="274" t="str">
        <f t="shared" si="3"/>
        <v/>
      </c>
      <c r="P16" s="271"/>
      <c r="Q16" s="304"/>
      <c r="R16" s="299" t="str">
        <f>IFERROR(IFERROR(IFERROR(IFERROR(IFERROR(VLOOKUP(U16&amp;" "&amp;V16,SM!B:D,3,FALSE),VLOOKUP(U16&amp;" "&amp;V16,DM!B:D,3,FALSE)), VLOOKUP(U16&amp;" "&amp;V16,SF!B:D,3,FALSE)), VLOOKUP(U16&amp;" "&amp;V16,DF!B:D,3,FALSE)),VLOOKUP(U16&amp;" "&amp;V16,NC!$C$2:$F$40,2,FALSE)),"")</f>
        <v/>
      </c>
      <c r="S16" s="266"/>
      <c r="T16" s="276"/>
      <c r="U16" s="277" t="str">
        <f t="shared" si="4"/>
        <v/>
      </c>
      <c r="V16" s="277" t="str">
        <f t="shared" si="5"/>
        <v/>
      </c>
      <c r="W16" s="271"/>
      <c r="X16" s="304"/>
      <c r="Y16" t="str">
        <f t="shared" si="6"/>
        <v/>
      </c>
    </row>
    <row r="17" spans="1:25" x14ac:dyDescent="0.25">
      <c r="A17" s="200" t="str">
        <f>IFERROR(IFERROR(IFERROR(IFERROR(IFERROR(VLOOKUP(C17&amp;" "&amp;D17,SM!B:D,3,FALSE),VLOOKUP(C17&amp;" "&amp;D17,DM!B:D,3,FALSE)),VLOOKUP(C17&amp;" "&amp;D17,SF!B:D,3,FALSE)),VLOOKUP(C17&amp;" "&amp;D17,DX!B:D,3,FALSE)),VLOOKUP(C17&amp;" "&amp;D17,NC!$C$2:$F$40,2,FALSE)),"")</f>
        <v/>
      </c>
      <c r="B17" s="266"/>
      <c r="C17" s="206" t="str">
        <f t="shared" si="0"/>
        <v/>
      </c>
      <c r="D17" s="206" t="str">
        <f t="shared" si="1"/>
        <v/>
      </c>
      <c r="E17" s="202" t="str">
        <f>IFERROR(IFERROR(IFERROR(IFERROR(IFERROR(VLOOKUP(C17&amp;" "&amp;D17,SM!B:C,2,FALSE),VLOOKUP(C17&amp;" "&amp;D17,DM!B:C,2,FALSE)), VLOOKUP(C17&amp;" "&amp;D17,SF!B:C,2,FALSE)), VLOOKUP(C17&amp;" "&amp;D17,DX!B:C,2,FALSE)),VLOOKUP(C17&amp;" "&amp;D17,NC!$C$2:$E$40,3,FALSE)),"")</f>
        <v/>
      </c>
      <c r="F17" s="268"/>
      <c r="G17" s="268"/>
      <c r="H17" s="270"/>
      <c r="I17" s="271"/>
      <c r="J17" s="304"/>
      <c r="K17" s="299" t="str">
        <f>IFERROR(IFERROR(IFERROR(IFERROR(IFERROR(VLOOKUP(N17&amp;" "&amp;O17,SM!B:D,3,FALSE),VLOOKUP(N17&amp;" "&amp;O17,DM!B:D,3,FALSE)), VLOOKUP(N17&amp;" "&amp;O17,SF!B:D,3,FALSE)), VLOOKUP(N17&amp;" "&amp;O17,DF!B:D,3,FALSE)),VLOOKUP(N17&amp;" "&amp;O17,NC!$C$2:$F$40,2,FALSE)),"")</f>
        <v/>
      </c>
      <c r="L17" s="266"/>
      <c r="M17" s="266"/>
      <c r="N17" s="274" t="str">
        <f t="shared" si="2"/>
        <v/>
      </c>
      <c r="O17" s="274" t="str">
        <f t="shared" si="3"/>
        <v/>
      </c>
      <c r="P17" s="271"/>
      <c r="Q17" s="304"/>
      <c r="R17" s="299" t="str">
        <f>IFERROR(IFERROR(IFERROR(IFERROR(IFERROR(VLOOKUP(U17&amp;" "&amp;V17,SM!B:D,3,FALSE),VLOOKUP(U17&amp;" "&amp;V17,DM!B:D,3,FALSE)), VLOOKUP(U17&amp;" "&amp;V17,SF!B:D,3,FALSE)), VLOOKUP(U17&amp;" "&amp;V17,DF!B:D,3,FALSE)),VLOOKUP(U17&amp;" "&amp;V17,NC!$C$2:$F$40,2,FALSE)),"")</f>
        <v/>
      </c>
      <c r="S17" s="266"/>
      <c r="T17" s="266"/>
      <c r="U17" s="277" t="str">
        <f t="shared" si="4"/>
        <v/>
      </c>
      <c r="V17" s="277" t="str">
        <f t="shared" si="5"/>
        <v/>
      </c>
      <c r="W17" s="271"/>
      <c r="X17" s="304"/>
      <c r="Y17" t="str">
        <f>IF(B17="","",$F$2)</f>
        <v/>
      </c>
    </row>
    <row r="18" spans="1:25" x14ac:dyDescent="0.25">
      <c r="A18" s="200" t="str">
        <f>IFERROR(IFERROR(IFERROR(IFERROR(IFERROR(VLOOKUP(C18&amp;" "&amp;D18,SM!B:D,3,FALSE),VLOOKUP(C18&amp;" "&amp;D18,DM!B:D,3,FALSE)),VLOOKUP(C18&amp;" "&amp;D18,SF!B:D,3,FALSE)),VLOOKUP(C18&amp;" "&amp;D18,DX!B:D,3,FALSE)),VLOOKUP(C18&amp;" "&amp;D18,NC!$C$2:$F$40,2,FALSE)),"")</f>
        <v/>
      </c>
      <c r="B18" s="266"/>
      <c r="C18" s="206" t="str">
        <f t="shared" si="0"/>
        <v/>
      </c>
      <c r="D18" s="206" t="str">
        <f t="shared" si="1"/>
        <v/>
      </c>
      <c r="E18" s="202" t="str">
        <f>IFERROR(IFERROR(IFERROR(IFERROR(IFERROR(VLOOKUP(C18&amp;" "&amp;D18,SM!B:C,2,FALSE),VLOOKUP(C18&amp;" "&amp;D18,DM!B:C,2,FALSE)), VLOOKUP(C18&amp;" "&amp;D18,SF!B:C,2,FALSE)), VLOOKUP(C18&amp;" "&amp;D18,DX!B:C,2,FALSE)),VLOOKUP(C18&amp;" "&amp;D18,NC!$C$2:$E$40,3,FALSE)),"")</f>
        <v/>
      </c>
      <c r="F18" s="268"/>
      <c r="G18" s="268"/>
      <c r="H18" s="270"/>
      <c r="I18" s="271"/>
      <c r="J18" s="304"/>
      <c r="K18" s="299" t="str">
        <f>IFERROR(IFERROR(IFERROR(IFERROR(IFERROR(VLOOKUP(N18&amp;" "&amp;O18,SM!B:D,3,FALSE),VLOOKUP(N18&amp;" "&amp;O18,DM!B:D,3,FALSE)), VLOOKUP(N18&amp;" "&amp;O18,SF!B:D,3,FALSE)), VLOOKUP(N18&amp;" "&amp;O18,DF!B:D,3,FALSE)),VLOOKUP(N18&amp;" "&amp;O18,NC!$C$2:$F$40,2,FALSE)),"")</f>
        <v/>
      </c>
      <c r="L18" s="266"/>
      <c r="M18" s="266"/>
      <c r="N18" s="274" t="str">
        <f t="shared" si="2"/>
        <v/>
      </c>
      <c r="O18" s="274" t="str">
        <f t="shared" si="3"/>
        <v/>
      </c>
      <c r="P18" s="271"/>
      <c r="Q18" s="304"/>
      <c r="R18" s="299" t="str">
        <f>IFERROR(IFERROR(IFERROR(IFERROR(IFERROR(VLOOKUP(U18&amp;" "&amp;V18,SM!B:D,3,FALSE),VLOOKUP(U18&amp;" "&amp;V18,DM!B:D,3,FALSE)), VLOOKUP(U18&amp;" "&amp;V18,SF!B:D,3,FALSE)), VLOOKUP(U18&amp;" "&amp;V18,DF!B:D,3,FALSE)),VLOOKUP(U18&amp;" "&amp;V18,NC!$C$2:$F$40,2,FALSE)),"")</f>
        <v/>
      </c>
      <c r="S18" s="266"/>
      <c r="T18" s="266"/>
      <c r="U18" s="277" t="str">
        <f t="shared" si="4"/>
        <v/>
      </c>
      <c r="V18" s="277" t="str">
        <f t="shared" si="5"/>
        <v/>
      </c>
      <c r="W18" s="271"/>
      <c r="X18" s="304"/>
      <c r="Y18" t="str">
        <f t="shared" si="6"/>
        <v/>
      </c>
    </row>
    <row r="19" spans="1:25" x14ac:dyDescent="0.25">
      <c r="A19" s="200" t="str">
        <f>IFERROR(IFERROR(IFERROR(IFERROR(IFERROR(VLOOKUP(C19&amp;" "&amp;D19,SM!B:D,3,FALSE),VLOOKUP(C19&amp;" "&amp;D19,DM!B:D,3,FALSE)),VLOOKUP(C19&amp;" "&amp;D19,SF!B:D,3,FALSE)),VLOOKUP(C19&amp;" "&amp;D19,DX!B:D,3,FALSE)),VLOOKUP(C19&amp;" "&amp;D19,NC!$C$2:$F$40,2,FALSE)),"")</f>
        <v/>
      </c>
      <c r="B19" s="266"/>
      <c r="C19" s="206" t="str">
        <f t="shared" si="0"/>
        <v/>
      </c>
      <c r="D19" s="206" t="str">
        <f t="shared" si="1"/>
        <v/>
      </c>
      <c r="E19" s="202" t="str">
        <f>IFERROR(IFERROR(IFERROR(IFERROR(IFERROR(VLOOKUP(C19&amp;" "&amp;D19,SM!B:C,2,FALSE),VLOOKUP(C19&amp;" "&amp;D19,DM!B:C,2,FALSE)), VLOOKUP(C19&amp;" "&amp;D19,SF!B:C,2,FALSE)), VLOOKUP(C19&amp;" "&amp;D19,DX!B:C,2,FALSE)),VLOOKUP(C19&amp;" "&amp;D19,NC!$C$2:$E$40,3,FALSE)),"")</f>
        <v/>
      </c>
      <c r="F19" s="268"/>
      <c r="G19" s="268"/>
      <c r="H19" s="270"/>
      <c r="I19" s="271"/>
      <c r="J19" s="304"/>
      <c r="K19" s="299" t="str">
        <f>IFERROR(IFERROR(IFERROR(IFERROR(IFERROR(VLOOKUP(N19&amp;" "&amp;O19,SM!B:D,3,FALSE),VLOOKUP(N19&amp;" "&amp;O19,DM!B:D,3,FALSE)), VLOOKUP(N19&amp;" "&amp;O19,SF!B:D,3,FALSE)), VLOOKUP(N19&amp;" "&amp;O19,DF!B:D,3,FALSE)),VLOOKUP(N19&amp;" "&amp;O19,NC!$C$2:$F$40,2,FALSE)),"")</f>
        <v/>
      </c>
      <c r="L19" s="266"/>
      <c r="M19" s="266"/>
      <c r="N19" s="274" t="str">
        <f t="shared" si="2"/>
        <v/>
      </c>
      <c r="O19" s="274" t="str">
        <f t="shared" si="3"/>
        <v/>
      </c>
      <c r="P19" s="271"/>
      <c r="Q19" s="304"/>
      <c r="R19" s="299" t="str">
        <f>IFERROR(IFERROR(IFERROR(IFERROR(IFERROR(VLOOKUP(U19&amp;" "&amp;V19,SM!B:D,3,FALSE),VLOOKUP(U19&amp;" "&amp;V19,DM!B:D,3,FALSE)), VLOOKUP(U19&amp;" "&amp;V19,SF!B:D,3,FALSE)), VLOOKUP(U19&amp;" "&amp;V19,DF!B:D,3,FALSE)),VLOOKUP(U19&amp;" "&amp;V19,NC!$C$2:$F$40,2,FALSE)),"")</f>
        <v/>
      </c>
      <c r="S19" s="266"/>
      <c r="T19" s="276"/>
      <c r="U19" s="277" t="str">
        <f t="shared" si="4"/>
        <v/>
      </c>
      <c r="V19" s="277" t="str">
        <f t="shared" si="5"/>
        <v/>
      </c>
      <c r="W19" s="271"/>
      <c r="X19" s="304"/>
      <c r="Y19" t="str">
        <f t="shared" si="6"/>
        <v/>
      </c>
    </row>
    <row r="20" spans="1:25" x14ac:dyDescent="0.25">
      <c r="A20" s="200" t="str">
        <f>IFERROR(IFERROR(IFERROR(IFERROR(IFERROR(VLOOKUP(C20&amp;" "&amp;D20,SM!B:D,3,FALSE),VLOOKUP(C20&amp;" "&amp;D20,DM!B:D,3,FALSE)),VLOOKUP(C20&amp;" "&amp;D20,SF!B:D,3,FALSE)),VLOOKUP(C20&amp;" "&amp;D20,DX!B:D,3,FALSE)),VLOOKUP(C20&amp;" "&amp;D20,NC!$C$2:$F$40,2,FALSE)),"")</f>
        <v/>
      </c>
      <c r="B20" s="266"/>
      <c r="C20" s="206" t="str">
        <f t="shared" si="0"/>
        <v/>
      </c>
      <c r="D20" s="206" t="str">
        <f t="shared" si="1"/>
        <v/>
      </c>
      <c r="E20" s="202" t="str">
        <f>IFERROR(IFERROR(IFERROR(IFERROR(IFERROR(VLOOKUP(C20&amp;" "&amp;D20,SM!B:C,2,FALSE),VLOOKUP(C20&amp;" "&amp;D20,DM!B:C,2,FALSE)), VLOOKUP(C20&amp;" "&amp;D20,SF!B:C,2,FALSE)), VLOOKUP(C20&amp;" "&amp;D20,DX!B:C,2,FALSE)),VLOOKUP(C20&amp;" "&amp;D20,NC!$C$2:$E$40,3,FALSE)),"")</f>
        <v/>
      </c>
      <c r="F20" s="268"/>
      <c r="G20" s="268"/>
      <c r="H20" s="270"/>
      <c r="I20" s="271"/>
      <c r="J20" s="304"/>
      <c r="K20" s="299" t="str">
        <f>IFERROR(IFERROR(IFERROR(IFERROR(IFERROR(VLOOKUP(N20&amp;" "&amp;O20,SM!B:D,3,FALSE),VLOOKUP(N20&amp;" "&amp;O20,DM!B:D,3,FALSE)), VLOOKUP(N20&amp;" "&amp;O20,SF!B:D,3,FALSE)), VLOOKUP(N20&amp;" "&amp;O20,DF!B:D,3,FALSE)),VLOOKUP(N20&amp;" "&amp;O20,NC!$C$2:$F$40,2,FALSE)),"")</f>
        <v/>
      </c>
      <c r="L20" s="266"/>
      <c r="M20" s="266"/>
      <c r="N20" s="274" t="str">
        <f t="shared" si="2"/>
        <v/>
      </c>
      <c r="O20" s="274" t="str">
        <f t="shared" si="3"/>
        <v/>
      </c>
      <c r="P20" s="271"/>
      <c r="Q20" s="304"/>
      <c r="R20" s="299" t="str">
        <f>IFERROR(IFERROR(IFERROR(IFERROR(IFERROR(VLOOKUP(U20&amp;" "&amp;V20,SM!B:D,3,FALSE),VLOOKUP(U20&amp;" "&amp;V20,DM!B:D,3,FALSE)), VLOOKUP(U20&amp;" "&amp;V20,SF!B:D,3,FALSE)), VLOOKUP(U20&amp;" "&amp;V20,DF!B:D,3,FALSE)),VLOOKUP(U20&amp;" "&amp;V20,NC!$C$2:$F$40,2,FALSE)),"")</f>
        <v/>
      </c>
      <c r="S20" s="266"/>
      <c r="T20" s="276"/>
      <c r="U20" s="277" t="str">
        <f t="shared" si="4"/>
        <v/>
      </c>
      <c r="V20" s="277" t="str">
        <f t="shared" si="5"/>
        <v/>
      </c>
      <c r="W20" s="271"/>
      <c r="X20" s="304"/>
      <c r="Y20" t="str">
        <f t="shared" si="6"/>
        <v/>
      </c>
    </row>
    <row r="21" spans="1:25" x14ac:dyDescent="0.25">
      <c r="A21" s="200" t="str">
        <f>IFERROR(IFERROR(IFERROR(IFERROR(IFERROR(VLOOKUP(C21&amp;" "&amp;D21,SM!B:D,3,FALSE),VLOOKUP(C21&amp;" "&amp;D21,DM!B:D,3,FALSE)),VLOOKUP(C21&amp;" "&amp;D21,SF!B:D,3,FALSE)),VLOOKUP(C21&amp;" "&amp;D21,DX!B:D,3,FALSE)),VLOOKUP(C21&amp;" "&amp;D21,NC!$C$2:$F$40,2,FALSE)),"")</f>
        <v/>
      </c>
      <c r="B21" s="266"/>
      <c r="C21" s="206" t="str">
        <f t="shared" si="0"/>
        <v/>
      </c>
      <c r="D21" s="206" t="str">
        <f t="shared" si="1"/>
        <v/>
      </c>
      <c r="E21" s="202" t="str">
        <f>IFERROR(IFERROR(IFERROR(IFERROR(IFERROR(VLOOKUP(C21&amp;" "&amp;D21,SM!B:C,2,FALSE),VLOOKUP(C21&amp;" "&amp;D21,DM!B:C,2,FALSE)), VLOOKUP(C21&amp;" "&amp;D21,SF!B:C,2,FALSE)), VLOOKUP(C21&amp;" "&amp;D21,DX!B:C,2,FALSE)),VLOOKUP(C21&amp;" "&amp;D21,NC!$C$2:$E$40,3,FALSE)),"")</f>
        <v/>
      </c>
      <c r="F21" s="268"/>
      <c r="G21" s="268"/>
      <c r="H21" s="270"/>
      <c r="I21" s="271"/>
      <c r="J21" s="304"/>
      <c r="K21" s="299" t="str">
        <f>IFERROR(IFERROR(IFERROR(IFERROR(IFERROR(VLOOKUP(N21&amp;" "&amp;O21,SM!B:D,3,FALSE),VLOOKUP(N21&amp;" "&amp;O21,DM!B:D,3,FALSE)), VLOOKUP(N21&amp;" "&amp;O21,SF!B:D,3,FALSE)), VLOOKUP(N21&amp;" "&amp;O21,DF!B:D,3,FALSE)),VLOOKUP(N21&amp;" "&amp;O21,NC!$C$2:$F$40,2,FALSE)),"")</f>
        <v/>
      </c>
      <c r="L21" s="266"/>
      <c r="M21" s="266"/>
      <c r="N21" s="274" t="str">
        <f t="shared" si="2"/>
        <v/>
      </c>
      <c r="O21" s="274" t="str">
        <f t="shared" si="3"/>
        <v/>
      </c>
      <c r="P21" s="271"/>
      <c r="Q21" s="304"/>
      <c r="R21" s="299" t="str">
        <f>IFERROR(IFERROR(IFERROR(IFERROR(IFERROR(VLOOKUP(U21&amp;" "&amp;V21,SM!B:D,3,FALSE),VLOOKUP(U21&amp;" "&amp;V21,DM!B:D,3,FALSE)), VLOOKUP(U21&amp;" "&amp;V21,SF!B:D,3,FALSE)), VLOOKUP(U21&amp;" "&amp;V21,DF!B:D,3,FALSE)),VLOOKUP(U21&amp;" "&amp;V21,NC!$C$2:$F$40,2,FALSE)),"")</f>
        <v/>
      </c>
      <c r="S21" s="266"/>
      <c r="T21" s="276"/>
      <c r="U21" s="277" t="str">
        <f t="shared" si="4"/>
        <v/>
      </c>
      <c r="V21" s="277" t="str">
        <f t="shared" si="5"/>
        <v/>
      </c>
      <c r="W21" s="271"/>
      <c r="X21" s="304"/>
      <c r="Y21" t="str">
        <f t="shared" si="6"/>
        <v/>
      </c>
    </row>
    <row r="22" spans="1:25" x14ac:dyDescent="0.25">
      <c r="A22" s="200" t="str">
        <f>IFERROR(IFERROR(IFERROR(IFERROR(IFERROR(VLOOKUP(C22&amp;" "&amp;D22,SM!B:D,3,FALSE),VLOOKUP(C22&amp;" "&amp;D22,DM!B:D,3,FALSE)),VLOOKUP(C22&amp;" "&amp;D22,SF!B:D,3,FALSE)),VLOOKUP(C22&amp;" "&amp;D22,DX!B:D,3,FALSE)),VLOOKUP(C22&amp;" "&amp;D22,NC!$C$2:$F$40,2,FALSE)),"")</f>
        <v/>
      </c>
      <c r="B22" s="266"/>
      <c r="C22" s="206" t="str">
        <f t="shared" si="0"/>
        <v/>
      </c>
      <c r="D22" s="206" t="str">
        <f t="shared" si="1"/>
        <v/>
      </c>
      <c r="E22" s="202" t="str">
        <f>IFERROR(IFERROR(IFERROR(IFERROR(IFERROR(VLOOKUP(C22&amp;" "&amp;D22,SM!B:C,2,FALSE),VLOOKUP(C22&amp;" "&amp;D22,DM!B:C,2,FALSE)), VLOOKUP(C22&amp;" "&amp;D22,SF!B:C,2,FALSE)), VLOOKUP(C22&amp;" "&amp;D22,DX!B:C,2,FALSE)),VLOOKUP(C22&amp;" "&amp;D22,NC!$C$2:$E$40,3,FALSE)),"")</f>
        <v/>
      </c>
      <c r="F22" s="268"/>
      <c r="G22" s="268"/>
      <c r="H22" s="270"/>
      <c r="I22" s="271"/>
      <c r="J22" s="304"/>
      <c r="K22" s="299" t="str">
        <f>IFERROR(IFERROR(IFERROR(IFERROR(IFERROR(VLOOKUP(N22&amp;" "&amp;O22,SM!B:D,3,FALSE),VLOOKUP(N22&amp;" "&amp;O22,DM!B:D,3,FALSE)), VLOOKUP(N22&amp;" "&amp;O22,SF!B:D,3,FALSE)), VLOOKUP(N22&amp;" "&amp;O22,DF!B:D,3,FALSE)),VLOOKUP(N22&amp;" "&amp;O22,NC!$C$2:$F$40,2,FALSE)),"")</f>
        <v/>
      </c>
      <c r="L22" s="266"/>
      <c r="M22" s="266"/>
      <c r="N22" s="274" t="str">
        <f t="shared" si="2"/>
        <v/>
      </c>
      <c r="O22" s="274" t="str">
        <f t="shared" si="3"/>
        <v/>
      </c>
      <c r="P22" s="271"/>
      <c r="Q22" s="304"/>
      <c r="R22" s="299" t="str">
        <f>IFERROR(IFERROR(IFERROR(IFERROR(IFERROR(VLOOKUP(U22&amp;" "&amp;V22,SM!B:D,3,FALSE),VLOOKUP(U22&amp;" "&amp;V22,DM!B:D,3,FALSE)), VLOOKUP(U22&amp;" "&amp;V22,SF!B:D,3,FALSE)), VLOOKUP(U22&amp;" "&amp;V22,DF!B:D,3,FALSE)),VLOOKUP(U22&amp;" "&amp;V22,NC!$C$2:$F$40,2,FALSE)),"")</f>
        <v/>
      </c>
      <c r="S22" s="266"/>
      <c r="T22" s="276"/>
      <c r="U22" s="277" t="str">
        <f t="shared" si="4"/>
        <v/>
      </c>
      <c r="V22" s="277" t="str">
        <f t="shared" si="5"/>
        <v/>
      </c>
      <c r="W22" s="271"/>
      <c r="X22" s="304"/>
      <c r="Y22" t="str">
        <f t="shared" si="6"/>
        <v/>
      </c>
    </row>
    <row r="23" spans="1:25" x14ac:dyDescent="0.25">
      <c r="A23" s="200" t="str">
        <f>IFERROR(IFERROR(IFERROR(IFERROR(IFERROR(VLOOKUP(C23&amp;" "&amp;D23,SM!B:D,3,FALSE),VLOOKUP(C23&amp;" "&amp;D23,DM!B:D,3,FALSE)),VLOOKUP(C23&amp;" "&amp;D23,SF!B:D,3,FALSE)),VLOOKUP(C23&amp;" "&amp;D23,DX!B:D,3,FALSE)),VLOOKUP(C23&amp;" "&amp;D23,NC!$C$2:$F$40,2,FALSE)),"")</f>
        <v/>
      </c>
      <c r="B23" s="266"/>
      <c r="C23" s="206" t="str">
        <f t="shared" si="0"/>
        <v/>
      </c>
      <c r="D23" s="206" t="str">
        <f t="shared" si="1"/>
        <v/>
      </c>
      <c r="E23" s="202" t="str">
        <f>IFERROR(IFERROR(IFERROR(IFERROR(IFERROR(VLOOKUP(C23&amp;" "&amp;D23,SM!B:C,2,FALSE),VLOOKUP(C23&amp;" "&amp;D23,DM!B:C,2,FALSE)), VLOOKUP(C23&amp;" "&amp;D23,SF!B:C,2,FALSE)), VLOOKUP(C23&amp;" "&amp;D23,DX!B:C,2,FALSE)),VLOOKUP(C23&amp;" "&amp;D23,NC!$C$2:$E$40,3,FALSE)),"")</f>
        <v/>
      </c>
      <c r="F23" s="268"/>
      <c r="G23" s="268"/>
      <c r="H23" s="270"/>
      <c r="I23" s="271"/>
      <c r="J23" s="304"/>
      <c r="K23" s="299" t="str">
        <f>IFERROR(IFERROR(IFERROR(IFERROR(IFERROR(VLOOKUP(N23&amp;" "&amp;O23,SM!B:D,3,FALSE),VLOOKUP(N23&amp;" "&amp;O23,DM!B:D,3,FALSE)), VLOOKUP(N23&amp;" "&amp;O23,SF!B:D,3,FALSE)), VLOOKUP(N23&amp;" "&amp;O23,DF!B:D,3,FALSE)),VLOOKUP(N23&amp;" "&amp;O23,NC!$C$2:$F$40,2,FALSE)),"")</f>
        <v/>
      </c>
      <c r="L23" s="266"/>
      <c r="M23" s="266"/>
      <c r="N23" s="274" t="str">
        <f t="shared" si="2"/>
        <v/>
      </c>
      <c r="O23" s="274" t="str">
        <f t="shared" si="3"/>
        <v/>
      </c>
      <c r="P23" s="271"/>
      <c r="Q23" s="304"/>
      <c r="R23" s="299" t="str">
        <f>IFERROR(IFERROR(IFERROR(IFERROR(IFERROR(VLOOKUP(U23&amp;" "&amp;V23,SM!B:D,3,FALSE),VLOOKUP(U23&amp;" "&amp;V23,DM!B:D,3,FALSE)), VLOOKUP(U23&amp;" "&amp;V23,SF!B:D,3,FALSE)), VLOOKUP(U23&amp;" "&amp;V23,DF!B:D,3,FALSE)),VLOOKUP(U23&amp;" "&amp;V23,NC!$C$2:$F$40,2,FALSE)),"")</f>
        <v/>
      </c>
      <c r="S23" s="266"/>
      <c r="T23" s="276"/>
      <c r="U23" s="277" t="str">
        <f t="shared" si="4"/>
        <v/>
      </c>
      <c r="V23" s="277" t="str">
        <f t="shared" si="5"/>
        <v/>
      </c>
      <c r="W23" s="271"/>
      <c r="X23" s="304"/>
      <c r="Y23" t="str">
        <f t="shared" si="6"/>
        <v/>
      </c>
    </row>
    <row r="24" spans="1:25" ht="15" customHeight="1" x14ac:dyDescent="0.25">
      <c r="A24" s="200" t="str">
        <f>IFERROR(IFERROR(IFERROR(IFERROR(IFERROR(VLOOKUP(C24&amp;" "&amp;D24,SM!B:D,3,FALSE),VLOOKUP(C24&amp;" "&amp;D24,DM!B:D,3,FALSE)),VLOOKUP(C24&amp;" "&amp;D24,SF!B:D,3,FALSE)),VLOOKUP(C24&amp;" "&amp;D24,DX!B:D,3,FALSE)),VLOOKUP(C24&amp;" "&amp;D24,NC!$C$2:$F$40,2,FALSE)),"")</f>
        <v/>
      </c>
      <c r="B24" s="266"/>
      <c r="C24" s="206" t="str">
        <f t="shared" si="0"/>
        <v/>
      </c>
      <c r="D24" s="206" t="str">
        <f t="shared" si="1"/>
        <v/>
      </c>
      <c r="E24" s="202" t="str">
        <f>IFERROR(IFERROR(IFERROR(IFERROR(IFERROR(VLOOKUP(C24&amp;" "&amp;D24,SM!B:C,2,FALSE),VLOOKUP(C24&amp;" "&amp;D24,DM!B:C,2,FALSE)), VLOOKUP(C24&amp;" "&amp;D24,SF!B:C,2,FALSE)), VLOOKUP(C24&amp;" "&amp;D24,DX!B:C,2,FALSE)),VLOOKUP(C24&amp;" "&amp;D24,NC!$C$2:$E$40,3,FALSE)),"")</f>
        <v/>
      </c>
      <c r="F24" s="268"/>
      <c r="G24" s="268"/>
      <c r="H24" s="270"/>
      <c r="I24" s="271"/>
      <c r="J24" s="304"/>
      <c r="K24" s="299" t="str">
        <f>IFERROR(IFERROR(IFERROR(IFERROR(IFERROR(VLOOKUP(N24&amp;" "&amp;O24,SM!B:D,3,FALSE),VLOOKUP(N24&amp;" "&amp;O24,DM!B:D,3,FALSE)), VLOOKUP(N24&amp;" "&amp;O24,SF!B:D,3,FALSE)), VLOOKUP(N24&amp;" "&amp;O24,DF!B:D,3,FALSE)),VLOOKUP(N24&amp;" "&amp;O24,NC!$C$2:$F$40,2,FALSE)),"")</f>
        <v/>
      </c>
      <c r="L24" s="266"/>
      <c r="M24" s="266"/>
      <c r="N24" s="274" t="str">
        <f t="shared" si="2"/>
        <v/>
      </c>
      <c r="O24" s="274" t="str">
        <f t="shared" si="3"/>
        <v/>
      </c>
      <c r="P24" s="271"/>
      <c r="Q24" s="304"/>
      <c r="R24" s="299" t="str">
        <f>IFERROR(IFERROR(IFERROR(IFERROR(IFERROR(VLOOKUP(U24&amp;" "&amp;V24,SM!B:D,3,FALSE),VLOOKUP(U24&amp;" "&amp;V24,DM!B:D,3,FALSE)), VLOOKUP(U24&amp;" "&amp;V24,SF!B:D,3,FALSE)), VLOOKUP(U24&amp;" "&amp;V24,DF!B:D,3,FALSE)),VLOOKUP(U24&amp;" "&amp;V24,NC!$C$2:$F$40,2,FALSE)),"")</f>
        <v/>
      </c>
      <c r="S24" s="266"/>
      <c r="T24" s="276"/>
      <c r="U24" s="277" t="str">
        <f t="shared" si="4"/>
        <v/>
      </c>
      <c r="V24" s="277" t="str">
        <f t="shared" si="5"/>
        <v/>
      </c>
      <c r="W24" s="271"/>
      <c r="X24" s="304"/>
      <c r="Y24" t="str">
        <f t="shared" si="6"/>
        <v/>
      </c>
    </row>
    <row r="25" spans="1:25" ht="13.5" customHeight="1" x14ac:dyDescent="0.25">
      <c r="A25" s="200" t="str">
        <f>IFERROR(IFERROR(IFERROR(IFERROR(IFERROR(VLOOKUP(C25&amp;" "&amp;D25,SM!B:D,3,FALSE),VLOOKUP(C25&amp;" "&amp;D25,DM!B:D,3,FALSE)),VLOOKUP(C25&amp;" "&amp;D25,SF!B:D,3,FALSE)),VLOOKUP(C25&amp;" "&amp;D25,DX!B:D,3,FALSE)),VLOOKUP(C25&amp;" "&amp;D25,NC!$C$2:$F$40,2,FALSE)),"")</f>
        <v/>
      </c>
      <c r="B25" s="266"/>
      <c r="C25" s="206" t="str">
        <f t="shared" si="0"/>
        <v/>
      </c>
      <c r="D25" s="206" t="str">
        <f t="shared" si="1"/>
        <v/>
      </c>
      <c r="E25" s="202" t="str">
        <f>IFERROR(IFERROR(IFERROR(IFERROR(IFERROR(VLOOKUP(C25&amp;" "&amp;D25,SM!B:C,2,FALSE),VLOOKUP(C25&amp;" "&amp;D25,DM!B:C,2,FALSE)), VLOOKUP(C25&amp;" "&amp;D25,SF!B:C,2,FALSE)), VLOOKUP(C25&amp;" "&amp;D25,DX!B:C,2,FALSE)),VLOOKUP(C25&amp;" "&amp;D25,NC!$C$2:$E$40,3,FALSE)),"")</f>
        <v/>
      </c>
      <c r="F25" s="268"/>
      <c r="G25" s="268"/>
      <c r="H25" s="270"/>
      <c r="I25" s="271"/>
      <c r="J25" s="304"/>
      <c r="K25" s="299" t="str">
        <f>IFERROR(IFERROR(IFERROR(IFERROR(IFERROR(VLOOKUP(N25&amp;" "&amp;O25,SM!B:D,3,FALSE),VLOOKUP(N25&amp;" "&amp;O25,DM!B:D,3,FALSE)), VLOOKUP(N25&amp;" "&amp;O25,SF!B:D,3,FALSE)), VLOOKUP(N25&amp;" "&amp;O25,DF!B:D,3,FALSE)),VLOOKUP(N25&amp;" "&amp;O25,NC!$C$2:$F$40,2,FALSE)),"")</f>
        <v/>
      </c>
      <c r="L25" s="266"/>
      <c r="M25" s="266"/>
      <c r="N25" s="274" t="str">
        <f t="shared" si="2"/>
        <v/>
      </c>
      <c r="O25" s="274" t="str">
        <f t="shared" si="3"/>
        <v/>
      </c>
      <c r="P25" s="271"/>
      <c r="Q25" s="304"/>
      <c r="R25" s="299" t="str">
        <f>IFERROR(IFERROR(IFERROR(IFERROR(IFERROR(VLOOKUP(U25&amp;" "&amp;V25,SM!B:D,3,FALSE),VLOOKUP(U25&amp;" "&amp;V25,DM!B:D,3,FALSE)), VLOOKUP(U25&amp;" "&amp;V25,SF!B:D,3,FALSE)), VLOOKUP(U25&amp;" "&amp;V25,DF!B:D,3,FALSE)),VLOOKUP(U25&amp;" "&amp;V25,NC!$C$2:$F$40,2,FALSE)),"")</f>
        <v/>
      </c>
      <c r="S25" s="266"/>
      <c r="T25" s="276"/>
      <c r="U25" s="277" t="str">
        <f t="shared" si="4"/>
        <v/>
      </c>
      <c r="V25" s="277" t="str">
        <f t="shared" si="5"/>
        <v/>
      </c>
      <c r="W25" s="271"/>
      <c r="X25" s="304"/>
      <c r="Y25" t="str">
        <f t="shared" si="6"/>
        <v/>
      </c>
    </row>
    <row r="26" spans="1:25" ht="13.5" customHeight="1" x14ac:dyDescent="0.25">
      <c r="A26" s="200" t="str">
        <f>IFERROR(IFERROR(IFERROR(IFERROR(IFERROR(VLOOKUP(C26&amp;" "&amp;D26,SM!B:D,3,FALSE),VLOOKUP(C26&amp;" "&amp;D26,DM!B:D,3,FALSE)),VLOOKUP(C26&amp;" "&amp;D26,SF!B:D,3,FALSE)),VLOOKUP(C26&amp;" "&amp;D26,DX!B:D,3,FALSE)),VLOOKUP(C26&amp;" "&amp;D26,NC!$C$2:$F$40,2,FALSE)),"")</f>
        <v/>
      </c>
      <c r="B26" s="266"/>
      <c r="C26" s="206" t="str">
        <f t="shared" si="0"/>
        <v/>
      </c>
      <c r="D26" s="206" t="str">
        <f t="shared" si="1"/>
        <v/>
      </c>
      <c r="E26" s="202" t="str">
        <f>IFERROR(IFERROR(IFERROR(IFERROR(IFERROR(VLOOKUP(C26&amp;" "&amp;D26,SM!B:C,2,FALSE),VLOOKUP(C26&amp;" "&amp;D26,DM!B:C,2,FALSE)), VLOOKUP(C26&amp;" "&amp;D26,SF!B:C,2,FALSE)), VLOOKUP(C26&amp;" "&amp;D26,DX!B:C,2,FALSE)),VLOOKUP(C26&amp;" "&amp;D26,NC!$C$2:$E$40,3,FALSE)),"")</f>
        <v/>
      </c>
      <c r="F26" s="268"/>
      <c r="G26" s="268"/>
      <c r="H26" s="270"/>
      <c r="I26" s="271"/>
      <c r="J26" s="304"/>
      <c r="K26" s="299" t="str">
        <f>IFERROR(IFERROR(IFERROR(IFERROR(IFERROR(VLOOKUP(N26&amp;" "&amp;O26,SM!B:D,3,FALSE),VLOOKUP(N26&amp;" "&amp;O26,DM!B:D,3,FALSE)), VLOOKUP(N26&amp;" "&amp;O26,SF!B:D,3,FALSE)), VLOOKUP(N26&amp;" "&amp;O26,DF!B:D,3,FALSE)),VLOOKUP(N26&amp;" "&amp;O26,NC!$C$2:$F$40,2,FALSE)),"")</f>
        <v/>
      </c>
      <c r="L26" s="266"/>
      <c r="M26" s="266"/>
      <c r="N26" s="274" t="str">
        <f t="shared" si="2"/>
        <v/>
      </c>
      <c r="O26" s="274" t="str">
        <f t="shared" si="3"/>
        <v/>
      </c>
      <c r="P26" s="271"/>
      <c r="Q26" s="304"/>
      <c r="R26" s="299" t="str">
        <f>IFERROR(IFERROR(IFERROR(IFERROR(IFERROR(VLOOKUP(U26&amp;" "&amp;V26,SM!B:D,3,FALSE),VLOOKUP(U26&amp;" "&amp;V26,DM!B:D,3,FALSE)), VLOOKUP(U26&amp;" "&amp;V26,SF!B:D,3,FALSE)), VLOOKUP(U26&amp;" "&amp;V26,DF!B:D,3,FALSE)),VLOOKUP(U26&amp;" "&amp;V26,NC!$C$2:$F$40,2,FALSE)),"")</f>
        <v/>
      </c>
      <c r="S26" s="266"/>
      <c r="T26" s="276"/>
      <c r="U26" s="277" t="str">
        <f t="shared" si="4"/>
        <v/>
      </c>
      <c r="V26" s="277" t="str">
        <f t="shared" si="5"/>
        <v/>
      </c>
      <c r="W26" s="271"/>
      <c r="X26" s="304"/>
      <c r="Y26" t="str">
        <f t="shared" si="6"/>
        <v/>
      </c>
    </row>
    <row r="27" spans="1:25" x14ac:dyDescent="0.25">
      <c r="A27" s="200" t="str">
        <f>IFERROR(IFERROR(IFERROR(IFERROR(IFERROR(VLOOKUP(C27&amp;" "&amp;D27,SM!B:D,3,FALSE),VLOOKUP(C27&amp;" "&amp;D27,DM!B:D,3,FALSE)),VLOOKUP(C27&amp;" "&amp;D27,SF!B:D,3,FALSE)),VLOOKUP(C27&amp;" "&amp;D27,DX!B:D,3,FALSE)),VLOOKUP(C27&amp;" "&amp;D27,NC!$C$2:$F$40,2,FALSE)),"")</f>
        <v/>
      </c>
      <c r="B27" s="266"/>
      <c r="C27" s="206" t="str">
        <f t="shared" si="0"/>
        <v/>
      </c>
      <c r="D27" s="206" t="str">
        <f t="shared" si="1"/>
        <v/>
      </c>
      <c r="E27" s="202" t="str">
        <f>IFERROR(IFERROR(IFERROR(IFERROR(IFERROR(VLOOKUP(C27&amp;" "&amp;D27,SM!B:C,2,FALSE),VLOOKUP(C27&amp;" "&amp;D27,DM!B:C,2,FALSE)), VLOOKUP(C27&amp;" "&amp;D27,SF!B:C,2,FALSE)), VLOOKUP(C27&amp;" "&amp;D27,DX!B:C,2,FALSE)),VLOOKUP(C27&amp;" "&amp;D27,NC!$C$2:$E$40,3,FALSE)),"")</f>
        <v/>
      </c>
      <c r="F27" s="268"/>
      <c r="G27" s="268"/>
      <c r="H27" s="270"/>
      <c r="I27" s="271"/>
      <c r="J27" s="304"/>
      <c r="K27" s="299" t="str">
        <f>IFERROR(IFERROR(IFERROR(IFERROR(IFERROR(VLOOKUP(N27&amp;" "&amp;O27,SM!B:D,3,FALSE),VLOOKUP(N27&amp;" "&amp;O27,DM!B:D,3,FALSE)), VLOOKUP(N27&amp;" "&amp;O27,SF!B:D,3,FALSE)), VLOOKUP(N27&amp;" "&amp;O27,DF!B:D,3,FALSE)),VLOOKUP(N27&amp;" "&amp;O27,NC!$C$2:$F$40,2,FALSE)),"")</f>
        <v/>
      </c>
      <c r="L27" s="266"/>
      <c r="M27" s="266"/>
      <c r="N27" s="274" t="str">
        <f t="shared" si="2"/>
        <v/>
      </c>
      <c r="O27" s="274" t="str">
        <f t="shared" si="3"/>
        <v/>
      </c>
      <c r="P27" s="271"/>
      <c r="Q27" s="304"/>
      <c r="R27" s="299" t="str">
        <f>IFERROR(IFERROR(IFERROR(IFERROR(IFERROR(VLOOKUP(U27&amp;" "&amp;V27,SM!B:D,3,FALSE),VLOOKUP(U27&amp;" "&amp;V27,DM!B:D,3,FALSE)), VLOOKUP(U27&amp;" "&amp;V27,SF!B:D,3,FALSE)), VLOOKUP(U27&amp;" "&amp;V27,DF!B:D,3,FALSE)),VLOOKUP(U27&amp;" "&amp;V27,NC!$C$2:$F$40,2,FALSE)),"")</f>
        <v/>
      </c>
      <c r="S27" s="266"/>
      <c r="T27" s="276"/>
      <c r="U27" s="277" t="str">
        <f t="shared" si="4"/>
        <v/>
      </c>
      <c r="V27" s="277" t="str">
        <f t="shared" si="5"/>
        <v/>
      </c>
      <c r="W27" s="271"/>
      <c r="X27" s="304"/>
      <c r="Y27" t="str">
        <f t="shared" si="6"/>
        <v/>
      </c>
    </row>
    <row r="28" spans="1:25" x14ac:dyDescent="0.25">
      <c r="A28" s="200" t="str">
        <f>IFERROR(IFERROR(IFERROR(IFERROR(IFERROR(VLOOKUP(C28&amp;" "&amp;D28,SM!B:D,3,FALSE),VLOOKUP(C28&amp;" "&amp;D28,DM!B:D,3,FALSE)),VLOOKUP(C28&amp;" "&amp;D28,SF!B:D,3,FALSE)),VLOOKUP(C28&amp;" "&amp;D28,DX!B:D,3,FALSE)),VLOOKUP(C28&amp;" "&amp;D28,NC!$C$2:$F$40,2,FALSE)),"")</f>
        <v/>
      </c>
      <c r="B28" s="266"/>
      <c r="C28" s="206" t="str">
        <f t="shared" si="0"/>
        <v/>
      </c>
      <c r="D28" s="206" t="str">
        <f t="shared" si="1"/>
        <v/>
      </c>
      <c r="E28" s="202" t="str">
        <f>IFERROR(IFERROR(IFERROR(IFERROR(IFERROR(VLOOKUP(C28&amp;" "&amp;D28,SM!B:C,2,FALSE),VLOOKUP(C28&amp;" "&amp;D28,DM!B:C,2,FALSE)), VLOOKUP(C28&amp;" "&amp;D28,SF!B:C,2,FALSE)), VLOOKUP(C28&amp;" "&amp;D28,DX!B:C,2,FALSE)),VLOOKUP(C28&amp;" "&amp;D28,NC!$C$2:$E$40,3,FALSE)),"")</f>
        <v/>
      </c>
      <c r="F28" s="268"/>
      <c r="G28" s="268"/>
      <c r="H28" s="270"/>
      <c r="I28" s="271"/>
      <c r="J28" s="304"/>
      <c r="K28" s="299" t="str">
        <f>IFERROR(IFERROR(IFERROR(IFERROR(IFERROR(VLOOKUP(N28&amp;" "&amp;O28,SM!B:D,3,FALSE),VLOOKUP(N28&amp;" "&amp;O28,DM!B:D,3,FALSE)), VLOOKUP(N28&amp;" "&amp;O28,SF!B:D,3,FALSE)), VLOOKUP(N28&amp;" "&amp;O28,DF!B:D,3,FALSE)),VLOOKUP(N28&amp;" "&amp;O28,NC!$C$2:$F$40,2,FALSE)),"")</f>
        <v/>
      </c>
      <c r="L28" s="266"/>
      <c r="M28" s="266"/>
      <c r="N28" s="274" t="str">
        <f t="shared" si="2"/>
        <v/>
      </c>
      <c r="O28" s="274" t="str">
        <f t="shared" si="3"/>
        <v/>
      </c>
      <c r="P28" s="271"/>
      <c r="Q28" s="304"/>
      <c r="R28" s="299" t="str">
        <f>IFERROR(IFERROR(IFERROR(IFERROR(IFERROR(VLOOKUP(U28&amp;" "&amp;V28,SM!B:D,3,FALSE),VLOOKUP(U28&amp;" "&amp;V28,DM!B:D,3,FALSE)), VLOOKUP(U28&amp;" "&amp;V28,SF!B:D,3,FALSE)), VLOOKUP(U28&amp;" "&amp;V28,DF!B:D,3,FALSE)),VLOOKUP(U28&amp;" "&amp;V28,NC!$C$2:$F$40,2,FALSE)),"")</f>
        <v/>
      </c>
      <c r="S28" s="266"/>
      <c r="T28" s="276"/>
      <c r="U28" s="277" t="str">
        <f t="shared" si="4"/>
        <v/>
      </c>
      <c r="V28" s="277" t="str">
        <f t="shared" si="5"/>
        <v/>
      </c>
      <c r="W28" s="271"/>
      <c r="X28" s="304"/>
      <c r="Y28" t="str">
        <f t="shared" si="6"/>
        <v/>
      </c>
    </row>
    <row r="29" spans="1:25" x14ac:dyDescent="0.25">
      <c r="A29" s="200" t="str">
        <f>IFERROR(IFERROR(IFERROR(IFERROR(IFERROR(VLOOKUP(C29&amp;" "&amp;D29,SM!B:D,3,FALSE),VLOOKUP(C29&amp;" "&amp;D29,DM!B:D,3,FALSE)),VLOOKUP(C29&amp;" "&amp;D29,SF!B:D,3,FALSE)),VLOOKUP(C29&amp;" "&amp;D29,DX!B:D,3,FALSE)),VLOOKUP(C29&amp;" "&amp;D29,NC!$C$2:$F$40,2,FALSE)),"")</f>
        <v/>
      </c>
      <c r="B29" s="266"/>
      <c r="C29" s="206" t="str">
        <f t="shared" si="0"/>
        <v/>
      </c>
      <c r="D29" s="206" t="str">
        <f t="shared" si="1"/>
        <v/>
      </c>
      <c r="E29" s="202" t="str">
        <f>IFERROR(IFERROR(IFERROR(IFERROR(IFERROR(VLOOKUP(C29&amp;" "&amp;D29,SM!B:C,2,FALSE),VLOOKUP(C29&amp;" "&amp;D29,DM!B:C,2,FALSE)), VLOOKUP(C29&amp;" "&amp;D29,SF!B:C,2,FALSE)), VLOOKUP(C29&amp;" "&amp;D29,DX!B:C,2,FALSE)),VLOOKUP(C29&amp;" "&amp;D29,NC!$C$2:$E$40,3,FALSE)),"")</f>
        <v/>
      </c>
      <c r="F29" s="268"/>
      <c r="G29" s="268"/>
      <c r="H29" s="270"/>
      <c r="I29" s="271"/>
      <c r="J29" s="304"/>
      <c r="K29" s="299" t="str">
        <f>IFERROR(IFERROR(IFERROR(IFERROR(IFERROR(VLOOKUP(N29&amp;" "&amp;O29,SM!B:D,3,FALSE),VLOOKUP(N29&amp;" "&amp;O29,DM!B:D,3,FALSE)), VLOOKUP(N29&amp;" "&amp;O29,SF!B:D,3,FALSE)), VLOOKUP(N29&amp;" "&amp;O29,DF!B:D,3,FALSE)),VLOOKUP(N29&amp;" "&amp;O29,NC!$C$2:$F$40,2,FALSE)),"")</f>
        <v/>
      </c>
      <c r="L29" s="266"/>
      <c r="M29" s="266"/>
      <c r="N29" s="274" t="str">
        <f t="shared" si="2"/>
        <v/>
      </c>
      <c r="O29" s="274" t="str">
        <f t="shared" si="3"/>
        <v/>
      </c>
      <c r="P29" s="271"/>
      <c r="Q29" s="304"/>
      <c r="R29" s="299" t="str">
        <f>IFERROR(IFERROR(IFERROR(IFERROR(IFERROR(VLOOKUP(U29&amp;" "&amp;V29,SM!B:D,3,FALSE),VLOOKUP(U29&amp;" "&amp;V29,DM!B:D,3,FALSE)), VLOOKUP(U29&amp;" "&amp;V29,SF!B:D,3,FALSE)), VLOOKUP(U29&amp;" "&amp;V29,DF!B:D,3,FALSE)),VLOOKUP(U29&amp;" "&amp;V29,NC!$C$2:$F$40,2,FALSE)),"")</f>
        <v/>
      </c>
      <c r="S29" s="266"/>
      <c r="T29" s="276"/>
      <c r="U29" s="277" t="str">
        <f t="shared" si="4"/>
        <v/>
      </c>
      <c r="V29" s="277" t="str">
        <f t="shared" si="5"/>
        <v/>
      </c>
      <c r="W29" s="271"/>
      <c r="X29" s="304"/>
      <c r="Y29" t="str">
        <f t="shared" si="6"/>
        <v/>
      </c>
    </row>
    <row r="30" spans="1:25" x14ac:dyDescent="0.25">
      <c r="A30" s="200" t="str">
        <f>IFERROR(IFERROR(IFERROR(IFERROR(IFERROR(VLOOKUP(C30&amp;" "&amp;D30,SM!B:D,3,FALSE),VLOOKUP(C30&amp;" "&amp;D30,DM!B:D,3,FALSE)),VLOOKUP(C30&amp;" "&amp;D30,SF!B:D,3,FALSE)),VLOOKUP(C30&amp;" "&amp;D30,DX!B:D,3,FALSE)),VLOOKUP(C30&amp;" "&amp;D30,NC!$C$2:$F$40,2,FALSE)),"")</f>
        <v/>
      </c>
      <c r="B30" s="266"/>
      <c r="C30" s="206" t="str">
        <f t="shared" si="0"/>
        <v/>
      </c>
      <c r="D30" s="206" t="str">
        <f t="shared" si="1"/>
        <v/>
      </c>
      <c r="E30" s="202" t="str">
        <f>IFERROR(IFERROR(IFERROR(IFERROR(IFERROR(VLOOKUP(C30&amp;" "&amp;D30,SM!B:C,2,FALSE),VLOOKUP(C30&amp;" "&amp;D30,DM!B:C,2,FALSE)), VLOOKUP(C30&amp;" "&amp;D30,SF!B:C,2,FALSE)), VLOOKUP(C30&amp;" "&amp;D30,DX!B:C,2,FALSE)),VLOOKUP(C30&amp;" "&amp;D30,NC!$C$2:$E$40,3,FALSE)),"")</f>
        <v/>
      </c>
      <c r="F30" s="268"/>
      <c r="G30" s="268"/>
      <c r="H30" s="270"/>
      <c r="I30" s="271"/>
      <c r="J30" s="304"/>
      <c r="K30" s="299" t="str">
        <f>IFERROR(IFERROR(IFERROR(IFERROR(IFERROR(VLOOKUP(N30&amp;" "&amp;O30,SM!B:D,3,FALSE),VLOOKUP(N30&amp;" "&amp;O30,DM!B:D,3,FALSE)), VLOOKUP(N30&amp;" "&amp;O30,SF!B:D,3,FALSE)), VLOOKUP(N30&amp;" "&amp;O30,DF!B:D,3,FALSE)),VLOOKUP(N30&amp;" "&amp;O30,NC!$C$2:$F$40,2,FALSE)),"")</f>
        <v/>
      </c>
      <c r="L30" s="266"/>
      <c r="M30" s="266"/>
      <c r="N30" s="274" t="str">
        <f t="shared" si="2"/>
        <v/>
      </c>
      <c r="O30" s="274" t="str">
        <f t="shared" si="3"/>
        <v/>
      </c>
      <c r="P30" s="271"/>
      <c r="Q30" s="304"/>
      <c r="R30" s="299" t="str">
        <f>IFERROR(IFERROR(IFERROR(IFERROR(IFERROR(VLOOKUP(U30&amp;" "&amp;V30,SM!B:D,3,FALSE),VLOOKUP(U30&amp;" "&amp;V30,DM!B:D,3,FALSE)), VLOOKUP(U30&amp;" "&amp;V30,SF!B:D,3,FALSE)), VLOOKUP(U30&amp;" "&amp;V30,DF!B:D,3,FALSE)),VLOOKUP(U30&amp;" "&amp;V30,NC!$C$2:$F$40,2,FALSE)),"")</f>
        <v/>
      </c>
      <c r="S30" s="266"/>
      <c r="T30" s="276"/>
      <c r="U30" s="277" t="str">
        <f t="shared" si="4"/>
        <v/>
      </c>
      <c r="V30" s="277" t="str">
        <f t="shared" si="5"/>
        <v/>
      </c>
      <c r="W30" s="271"/>
      <c r="X30" s="304"/>
      <c r="Y30" t="str">
        <f t="shared" si="6"/>
        <v/>
      </c>
    </row>
    <row r="31" spans="1:25" x14ac:dyDescent="0.25">
      <c r="A31" s="200" t="str">
        <f>IFERROR(IFERROR(IFERROR(IFERROR(IFERROR(VLOOKUP(C31&amp;" "&amp;D31,SM!B:D,3,FALSE),VLOOKUP(C31&amp;" "&amp;D31,DM!B:D,3,FALSE)),VLOOKUP(C31&amp;" "&amp;D31,SF!B:D,3,FALSE)),VLOOKUP(C31&amp;" "&amp;D31,DX!B:D,3,FALSE)),VLOOKUP(C31&amp;" "&amp;D31,NC!$C$2:$F$40,2,FALSE)),"")</f>
        <v/>
      </c>
      <c r="B31" s="266"/>
      <c r="C31" s="206" t="str">
        <f t="shared" si="0"/>
        <v/>
      </c>
      <c r="D31" s="206" t="str">
        <f t="shared" si="1"/>
        <v/>
      </c>
      <c r="E31" s="202" t="str">
        <f>IFERROR(IFERROR(IFERROR(IFERROR(IFERROR(VLOOKUP(C31&amp;" "&amp;D31,SM!B:C,2,FALSE),VLOOKUP(C31&amp;" "&amp;D31,DM!B:C,2,FALSE)), VLOOKUP(C31&amp;" "&amp;D31,SF!B:C,2,FALSE)), VLOOKUP(C31&amp;" "&amp;D31,DX!B:C,2,FALSE)),VLOOKUP(C31&amp;" "&amp;D31,NC!$C$2:$E$40,3,FALSE)),"")</f>
        <v/>
      </c>
      <c r="F31" s="268"/>
      <c r="G31" s="268"/>
      <c r="H31" s="270"/>
      <c r="I31" s="271"/>
      <c r="J31" s="304"/>
      <c r="K31" s="299" t="str">
        <f>IFERROR(IFERROR(IFERROR(IFERROR(IFERROR(VLOOKUP(N31&amp;" "&amp;O31,SM!B:D,3,FALSE),VLOOKUP(N31&amp;" "&amp;O31,DM!B:D,3,FALSE)), VLOOKUP(N31&amp;" "&amp;O31,SF!B:D,3,FALSE)), VLOOKUP(N31&amp;" "&amp;O31,DF!B:D,3,FALSE)),VLOOKUP(N31&amp;" "&amp;O31,NC!$C$2:$F$40,2,FALSE)),"")</f>
        <v/>
      </c>
      <c r="L31" s="266"/>
      <c r="M31" s="266"/>
      <c r="N31" s="274" t="str">
        <f t="shared" si="2"/>
        <v/>
      </c>
      <c r="O31" s="274" t="str">
        <f t="shared" si="3"/>
        <v/>
      </c>
      <c r="P31" s="271"/>
      <c r="Q31" s="304"/>
      <c r="R31" s="299" t="str">
        <f>IFERROR(IFERROR(IFERROR(IFERROR(IFERROR(VLOOKUP(U31&amp;" "&amp;V31,SM!B:D,3,FALSE),VLOOKUP(U31&amp;" "&amp;V31,DM!B:D,3,FALSE)), VLOOKUP(U31&amp;" "&amp;V31,SF!B:D,3,FALSE)), VLOOKUP(U31&amp;" "&amp;V31,DF!B:D,3,FALSE)),VLOOKUP(U31&amp;" "&amp;V31,NC!$C$2:$F$40,2,FALSE)),"")</f>
        <v/>
      </c>
      <c r="S31" s="266"/>
      <c r="T31" s="276"/>
      <c r="U31" s="277" t="str">
        <f t="shared" si="4"/>
        <v/>
      </c>
      <c r="V31" s="277" t="str">
        <f t="shared" si="5"/>
        <v/>
      </c>
      <c r="W31" s="271"/>
      <c r="X31" s="304"/>
      <c r="Y31" t="str">
        <f t="shared" si="6"/>
        <v/>
      </c>
    </row>
    <row r="32" spans="1:25" x14ac:dyDescent="0.25">
      <c r="A32" s="200" t="str">
        <f>IFERROR(IFERROR(IFERROR(IFERROR(IFERROR(VLOOKUP(C32&amp;" "&amp;D32,SM!B:D,3,FALSE),VLOOKUP(C32&amp;" "&amp;D32,DM!B:D,3,FALSE)),VLOOKUP(C32&amp;" "&amp;D32,SF!B:D,3,FALSE)),VLOOKUP(C32&amp;" "&amp;D32,DX!B:D,3,FALSE)),VLOOKUP(C32&amp;" "&amp;D32,NC!$C$2:$F$40,2,FALSE)),"")</f>
        <v/>
      </c>
      <c r="B32" s="266"/>
      <c r="C32" s="206" t="str">
        <f t="shared" si="0"/>
        <v/>
      </c>
      <c r="D32" s="206" t="str">
        <f t="shared" si="1"/>
        <v/>
      </c>
      <c r="E32" s="202" t="str">
        <f>IFERROR(IFERROR(IFERROR(IFERROR(IFERROR(VLOOKUP(C32&amp;" "&amp;D32,SM!B:C,2,FALSE),VLOOKUP(C32&amp;" "&amp;D32,DM!B:C,2,FALSE)), VLOOKUP(C32&amp;" "&amp;D32,SF!B:C,2,FALSE)), VLOOKUP(C32&amp;" "&amp;D32,DX!B:C,2,FALSE)),VLOOKUP(C32&amp;" "&amp;D32,NC!$C$2:$E$40,3,FALSE)),"")</f>
        <v/>
      </c>
      <c r="F32" s="268"/>
      <c r="G32" s="268"/>
      <c r="H32" s="270"/>
      <c r="I32" s="271"/>
      <c r="J32" s="304"/>
      <c r="K32" s="299" t="str">
        <f>IFERROR(IFERROR(IFERROR(IFERROR(IFERROR(VLOOKUP(N32&amp;" "&amp;O32,SM!B:D,3,FALSE),VLOOKUP(N32&amp;" "&amp;O32,DM!B:D,3,FALSE)), VLOOKUP(N32&amp;" "&amp;O32,SF!B:D,3,FALSE)), VLOOKUP(N32&amp;" "&amp;O32,DF!B:D,3,FALSE)),VLOOKUP(N32&amp;" "&amp;O32,NC!$C$2:$F$40,2,FALSE)),"")</f>
        <v/>
      </c>
      <c r="L32" s="266"/>
      <c r="M32" s="266"/>
      <c r="N32" s="274" t="str">
        <f t="shared" si="2"/>
        <v/>
      </c>
      <c r="O32" s="274" t="str">
        <f t="shared" si="3"/>
        <v/>
      </c>
      <c r="P32" s="271"/>
      <c r="Q32" s="304"/>
      <c r="R32" s="299" t="str">
        <f>IFERROR(IFERROR(IFERROR(IFERROR(IFERROR(VLOOKUP(U32&amp;" "&amp;V32,SM!B:D,3,FALSE),VLOOKUP(U32&amp;" "&amp;V32,DM!B:D,3,FALSE)), VLOOKUP(U32&amp;" "&amp;V32,SF!B:D,3,FALSE)), VLOOKUP(U32&amp;" "&amp;V32,DF!B:D,3,FALSE)),VLOOKUP(U32&amp;" "&amp;V32,NC!$C$2:$F$40,2,FALSE)),"")</f>
        <v/>
      </c>
      <c r="S32" s="266"/>
      <c r="T32" s="276"/>
      <c r="U32" s="277" t="str">
        <f t="shared" si="4"/>
        <v/>
      </c>
      <c r="V32" s="277" t="str">
        <f t="shared" si="5"/>
        <v/>
      </c>
      <c r="W32" s="271"/>
      <c r="X32" s="304"/>
      <c r="Y32" t="str">
        <f t="shared" si="6"/>
        <v/>
      </c>
    </row>
    <row r="33" spans="1:25" x14ac:dyDescent="0.25">
      <c r="A33" s="200" t="str">
        <f>IFERROR(IFERROR(IFERROR(IFERROR(IFERROR(VLOOKUP(C33&amp;" "&amp;D33,SM!B:D,3,FALSE),VLOOKUP(C33&amp;" "&amp;D33,DM!B:D,3,FALSE)),VLOOKUP(C33&amp;" "&amp;D33,SF!B:D,3,FALSE)),VLOOKUP(C33&amp;" "&amp;D33,DX!B:D,3,FALSE)),VLOOKUP(C33&amp;" "&amp;D33,NC!$C$2:$F$40,2,FALSE)),"")</f>
        <v/>
      </c>
      <c r="B33" s="266"/>
      <c r="C33" s="206" t="str">
        <f t="shared" si="0"/>
        <v/>
      </c>
      <c r="D33" s="206" t="str">
        <f t="shared" si="1"/>
        <v/>
      </c>
      <c r="E33" s="202" t="str">
        <f>IFERROR(IFERROR(IFERROR(IFERROR(IFERROR(VLOOKUP(C33&amp;" "&amp;D33,SM!B:C,2,FALSE),VLOOKUP(C33&amp;" "&amp;D33,DM!B:C,2,FALSE)), VLOOKUP(C33&amp;" "&amp;D33,SF!B:C,2,FALSE)), VLOOKUP(C33&amp;" "&amp;D33,DX!B:C,2,FALSE)),VLOOKUP(C33&amp;" "&amp;D33,NC!$C$2:$E$40,3,FALSE)),"")</f>
        <v/>
      </c>
      <c r="F33" s="268"/>
      <c r="G33" s="268"/>
      <c r="H33" s="270"/>
      <c r="I33" s="271"/>
      <c r="J33" s="304"/>
      <c r="K33" s="299" t="str">
        <f>IFERROR(IFERROR(IFERROR(IFERROR(IFERROR(VLOOKUP(N33&amp;" "&amp;O33,SM!B:D,3,FALSE),VLOOKUP(N33&amp;" "&amp;O33,DM!B:D,3,FALSE)), VLOOKUP(N33&amp;" "&amp;O33,SF!B:D,3,FALSE)), VLOOKUP(N33&amp;" "&amp;O33,DF!B:D,3,FALSE)),VLOOKUP(N33&amp;" "&amp;O33,NC!$C$2:$F$40,2,FALSE)),"")</f>
        <v/>
      </c>
      <c r="L33" s="266"/>
      <c r="M33" s="266"/>
      <c r="N33" s="274" t="str">
        <f t="shared" si="2"/>
        <v/>
      </c>
      <c r="O33" s="274" t="str">
        <f t="shared" si="3"/>
        <v/>
      </c>
      <c r="P33" s="271"/>
      <c r="Q33" s="304"/>
      <c r="R33" s="299" t="str">
        <f>IFERROR(IFERROR(IFERROR(IFERROR(IFERROR(VLOOKUP(U33&amp;" "&amp;V33,SM!B:D,3,FALSE),VLOOKUP(U33&amp;" "&amp;V33,DM!B:D,3,FALSE)), VLOOKUP(U33&amp;" "&amp;V33,SF!B:D,3,FALSE)), VLOOKUP(U33&amp;" "&amp;V33,DF!B:D,3,FALSE)),VLOOKUP(U33&amp;" "&amp;V33,NC!$C$2:$F$40,2,FALSE)),"")</f>
        <v/>
      </c>
      <c r="S33" s="266"/>
      <c r="T33" s="276"/>
      <c r="U33" s="277" t="str">
        <f t="shared" si="4"/>
        <v/>
      </c>
      <c r="V33" s="277" t="str">
        <f t="shared" si="5"/>
        <v/>
      </c>
      <c r="W33" s="271"/>
      <c r="X33" s="304"/>
      <c r="Y33" t="str">
        <f t="shared" si="6"/>
        <v/>
      </c>
    </row>
    <row r="34" spans="1:25" x14ac:dyDescent="0.25">
      <c r="A34" s="200" t="str">
        <f>IFERROR(IFERROR(IFERROR(IFERROR(IFERROR(VLOOKUP(C34&amp;" "&amp;D34,SM!B:D,3,FALSE),VLOOKUP(C34&amp;" "&amp;D34,DM!B:D,3,FALSE)),VLOOKUP(C34&amp;" "&amp;D34,SF!B:D,3,FALSE)),VLOOKUP(C34&amp;" "&amp;D34,DX!B:D,3,FALSE)),VLOOKUP(C34&amp;" "&amp;D34,NC!$C$2:$F$40,2,FALSE)),"")</f>
        <v/>
      </c>
      <c r="B34" s="266"/>
      <c r="C34" s="206" t="str">
        <f t="shared" si="0"/>
        <v/>
      </c>
      <c r="D34" s="206" t="str">
        <f t="shared" si="1"/>
        <v/>
      </c>
      <c r="E34" s="202" t="str">
        <f>IFERROR(IFERROR(IFERROR(IFERROR(IFERROR(VLOOKUP(C34&amp;" "&amp;D34,SM!B:C,2,FALSE),VLOOKUP(C34&amp;" "&amp;D34,DM!B:C,2,FALSE)), VLOOKUP(C34&amp;" "&amp;D34,SF!B:C,2,FALSE)), VLOOKUP(C34&amp;" "&amp;D34,DX!B:C,2,FALSE)),VLOOKUP(C34&amp;" "&amp;D34,NC!$C$2:$E$40,3,FALSE)),"")</f>
        <v/>
      </c>
      <c r="F34" s="268"/>
      <c r="G34" s="268"/>
      <c r="H34" s="270"/>
      <c r="I34" s="271"/>
      <c r="J34" s="304"/>
      <c r="K34" s="299" t="str">
        <f>IFERROR(IFERROR(IFERROR(IFERROR(IFERROR(VLOOKUP(N34&amp;" "&amp;O34,SM!B:D,3,FALSE),VLOOKUP(N34&amp;" "&amp;O34,DM!B:D,3,FALSE)), VLOOKUP(N34&amp;" "&amp;O34,SF!B:D,3,FALSE)), VLOOKUP(N34&amp;" "&amp;O34,DF!B:D,3,FALSE)),VLOOKUP(N34&amp;" "&amp;O34,NC!$C$2:$F$40,2,FALSE)),"")</f>
        <v/>
      </c>
      <c r="L34" s="266"/>
      <c r="M34" s="266"/>
      <c r="N34" s="274" t="str">
        <f t="shared" si="2"/>
        <v/>
      </c>
      <c r="O34" s="274" t="str">
        <f t="shared" si="3"/>
        <v/>
      </c>
      <c r="P34" s="271"/>
      <c r="Q34" s="304"/>
      <c r="R34" s="299" t="str">
        <f>IFERROR(IFERROR(IFERROR(IFERROR(IFERROR(VLOOKUP(U34&amp;" "&amp;V34,SM!B:D,3,FALSE),VLOOKUP(U34&amp;" "&amp;V34,DM!B:D,3,FALSE)), VLOOKUP(U34&amp;" "&amp;V34,SF!B:D,3,FALSE)), VLOOKUP(U34&amp;" "&amp;V34,DF!B:D,3,FALSE)),VLOOKUP(U34&amp;" "&amp;V34,NC!$C$2:$F$40,2,FALSE)),"")</f>
        <v/>
      </c>
      <c r="S34" s="266"/>
      <c r="T34" s="276"/>
      <c r="U34" s="277" t="str">
        <f t="shared" si="4"/>
        <v/>
      </c>
      <c r="V34" s="277" t="str">
        <f t="shared" si="5"/>
        <v/>
      </c>
      <c r="W34" s="271"/>
      <c r="X34" s="304"/>
      <c r="Y34" t="str">
        <f t="shared" si="6"/>
        <v/>
      </c>
    </row>
    <row r="35" spans="1:25" x14ac:dyDescent="0.25">
      <c r="A35" s="200" t="str">
        <f>IFERROR(IFERROR(IFERROR(IFERROR(IFERROR(VLOOKUP(C35&amp;" "&amp;D35,SM!B:D,3,FALSE),VLOOKUP(C35&amp;" "&amp;D35,DM!B:D,3,FALSE)),VLOOKUP(C35&amp;" "&amp;D35,SF!B:D,3,FALSE)),VLOOKUP(C35&amp;" "&amp;D35,DX!B:D,3,FALSE)),VLOOKUP(C35&amp;" "&amp;D35,NC!$C$2:$F$40,2,FALSE)),"")</f>
        <v/>
      </c>
      <c r="B35" s="266"/>
      <c r="C35" s="206" t="str">
        <f t="shared" si="0"/>
        <v/>
      </c>
      <c r="D35" s="206" t="str">
        <f t="shared" si="1"/>
        <v/>
      </c>
      <c r="E35" s="202" t="str">
        <f>IFERROR(IFERROR(IFERROR(IFERROR(IFERROR(VLOOKUP(C35&amp;" "&amp;D35,SM!B:C,2,FALSE),VLOOKUP(C35&amp;" "&amp;D35,DM!B:C,2,FALSE)), VLOOKUP(C35&amp;" "&amp;D35,SF!B:C,2,FALSE)), VLOOKUP(C35&amp;" "&amp;D35,DX!B:C,2,FALSE)),VLOOKUP(C35&amp;" "&amp;D35,NC!$C$2:$E$40,3,FALSE)),"")</f>
        <v/>
      </c>
      <c r="F35" s="268"/>
      <c r="G35" s="268"/>
      <c r="H35" s="270"/>
      <c r="I35" s="271"/>
      <c r="J35" s="304"/>
      <c r="K35" s="299" t="str">
        <f>IFERROR(IFERROR(IFERROR(IFERROR(IFERROR(VLOOKUP(N35&amp;" "&amp;O35,SM!B:D,3,FALSE),VLOOKUP(N35&amp;" "&amp;O35,DM!B:D,3,FALSE)), VLOOKUP(N35&amp;" "&amp;O35,SF!B:D,3,FALSE)), VLOOKUP(N35&amp;" "&amp;O35,DF!B:D,3,FALSE)),VLOOKUP(N35&amp;" "&amp;O35,NC!$C$2:$F$40,2,FALSE)),"")</f>
        <v/>
      </c>
      <c r="L35" s="266"/>
      <c r="M35" s="266"/>
      <c r="N35" s="274" t="str">
        <f t="shared" si="2"/>
        <v/>
      </c>
      <c r="O35" s="274" t="str">
        <f t="shared" si="3"/>
        <v/>
      </c>
      <c r="P35" s="271"/>
      <c r="Q35" s="304"/>
      <c r="R35" s="299" t="str">
        <f>IFERROR(IFERROR(IFERROR(IFERROR(IFERROR(VLOOKUP(U35&amp;" "&amp;V35,SM!B:D,3,FALSE),VLOOKUP(U35&amp;" "&amp;V35,DM!B:D,3,FALSE)), VLOOKUP(U35&amp;" "&amp;V35,SF!B:D,3,FALSE)), VLOOKUP(U35&amp;" "&amp;V35,DF!B:D,3,FALSE)),VLOOKUP(U35&amp;" "&amp;V35,NC!$C$2:$F$40,2,FALSE)),"")</f>
        <v/>
      </c>
      <c r="S35" s="266"/>
      <c r="T35" s="276"/>
      <c r="U35" s="277" t="str">
        <f t="shared" si="4"/>
        <v/>
      </c>
      <c r="V35" s="277" t="str">
        <f t="shared" si="5"/>
        <v/>
      </c>
      <c r="W35" s="271"/>
      <c r="X35" s="304"/>
      <c r="Y35" t="str">
        <f t="shared" si="6"/>
        <v/>
      </c>
    </row>
    <row r="36" spans="1:25" x14ac:dyDescent="0.25">
      <c r="A36" s="200" t="str">
        <f>IFERROR(IFERROR(IFERROR(IFERROR(IFERROR(VLOOKUP(C36&amp;" "&amp;D36,SM!B:D,3,FALSE),VLOOKUP(C36&amp;" "&amp;D36,DM!B:D,3,FALSE)),VLOOKUP(C36&amp;" "&amp;D36,SF!B:D,3,FALSE)),VLOOKUP(C36&amp;" "&amp;D36,DX!B:D,3,FALSE)),VLOOKUP(C36&amp;" "&amp;D36,NC!$C$2:$F$40,2,FALSE)),"")</f>
        <v/>
      </c>
      <c r="B36" s="266"/>
      <c r="C36" s="206" t="str">
        <f t="shared" si="0"/>
        <v/>
      </c>
      <c r="D36" s="206" t="str">
        <f t="shared" si="1"/>
        <v/>
      </c>
      <c r="E36" s="202" t="str">
        <f>IFERROR(IFERROR(IFERROR(IFERROR(IFERROR(VLOOKUP(C36&amp;" "&amp;D36,SM!B:C,2,FALSE),VLOOKUP(C36&amp;" "&amp;D36,DM!B:C,2,FALSE)), VLOOKUP(C36&amp;" "&amp;D36,SF!B:C,2,FALSE)), VLOOKUP(C36&amp;" "&amp;D36,DX!B:C,2,FALSE)),VLOOKUP(C36&amp;" "&amp;D36,NC!$C$2:$E$40,3,FALSE)),"")</f>
        <v/>
      </c>
      <c r="F36" s="268"/>
      <c r="G36" s="268"/>
      <c r="H36" s="270"/>
      <c r="I36" s="271"/>
      <c r="J36" s="304"/>
      <c r="K36" s="299" t="str">
        <f>IFERROR(IFERROR(IFERROR(IFERROR(IFERROR(VLOOKUP(N36&amp;" "&amp;O36,SM!B:D,3,FALSE),VLOOKUP(N36&amp;" "&amp;O36,DM!B:D,3,FALSE)), VLOOKUP(N36&amp;" "&amp;O36,SF!B:D,3,FALSE)), VLOOKUP(N36&amp;" "&amp;O36,DF!B:D,3,FALSE)),VLOOKUP(N36&amp;" "&amp;O36,NC!$C$2:$F$40,2,FALSE)),"")</f>
        <v/>
      </c>
      <c r="L36" s="266"/>
      <c r="M36" s="266"/>
      <c r="N36" s="274" t="str">
        <f t="shared" si="2"/>
        <v/>
      </c>
      <c r="O36" s="274" t="str">
        <f t="shared" si="3"/>
        <v/>
      </c>
      <c r="P36" s="271"/>
      <c r="Q36" s="304"/>
      <c r="R36" s="299" t="str">
        <f>IFERROR(IFERROR(IFERROR(IFERROR(IFERROR(VLOOKUP(U36&amp;" "&amp;V36,SM!B:D,3,FALSE),VLOOKUP(U36&amp;" "&amp;V36,DM!B:D,3,FALSE)), VLOOKUP(U36&amp;" "&amp;V36,SF!B:D,3,FALSE)), VLOOKUP(U36&amp;" "&amp;V36,DF!B:D,3,FALSE)),VLOOKUP(U36&amp;" "&amp;V36,NC!$C$2:$F$40,2,FALSE)),"")</f>
        <v/>
      </c>
      <c r="S36" s="266"/>
      <c r="T36" s="276"/>
      <c r="U36" s="277" t="str">
        <f t="shared" si="4"/>
        <v/>
      </c>
      <c r="V36" s="277" t="str">
        <f t="shared" si="5"/>
        <v/>
      </c>
      <c r="W36" s="271"/>
      <c r="X36" s="304"/>
      <c r="Y36" t="str">
        <f t="shared" si="6"/>
        <v/>
      </c>
    </row>
    <row r="37" spans="1:25" x14ac:dyDescent="0.25">
      <c r="A37" s="200" t="str">
        <f>IFERROR(IFERROR(IFERROR(IFERROR(IFERROR(VLOOKUP(C37&amp;" "&amp;D37,SM!B:D,3,FALSE),VLOOKUP(C37&amp;" "&amp;D37,DM!B:D,3,FALSE)),VLOOKUP(C37&amp;" "&amp;D37,SF!B:D,3,FALSE)),VLOOKUP(C37&amp;" "&amp;D37,DX!B:D,3,FALSE)),VLOOKUP(C37&amp;" "&amp;D37,NC!$C$2:$F$40,2,FALSE)),"")</f>
        <v/>
      </c>
      <c r="B37" s="266"/>
      <c r="C37" s="206" t="str">
        <f t="shared" si="0"/>
        <v/>
      </c>
      <c r="D37" s="206" t="str">
        <f t="shared" si="1"/>
        <v/>
      </c>
      <c r="E37" s="202" t="str">
        <f>IFERROR(IFERROR(IFERROR(IFERROR(IFERROR(VLOOKUP(C37&amp;" "&amp;D37,SM!B:C,2,FALSE),VLOOKUP(C37&amp;" "&amp;D37,DM!B:C,2,FALSE)), VLOOKUP(C37&amp;" "&amp;D37,SF!B:C,2,FALSE)), VLOOKUP(C37&amp;" "&amp;D37,DX!B:C,2,FALSE)),VLOOKUP(C37&amp;" "&amp;D37,NC!$C$2:$E$40,3,FALSE)),"")</f>
        <v/>
      </c>
      <c r="F37" s="268"/>
      <c r="G37" s="268"/>
      <c r="H37" s="270"/>
      <c r="I37" s="271"/>
      <c r="J37" s="304"/>
      <c r="K37" s="299" t="str">
        <f>IFERROR(IFERROR(IFERROR(IFERROR(IFERROR(VLOOKUP(N37&amp;" "&amp;O37,SM!B:D,3,FALSE),VLOOKUP(N37&amp;" "&amp;O37,DM!B:D,3,FALSE)), VLOOKUP(N37&amp;" "&amp;O37,SF!B:D,3,FALSE)), VLOOKUP(N37&amp;" "&amp;O37,DF!B:D,3,FALSE)),VLOOKUP(N37&amp;" "&amp;O37,NC!$C$2:$F$40,2,FALSE)),"")</f>
        <v/>
      </c>
      <c r="L37" s="266"/>
      <c r="M37" s="266"/>
      <c r="N37" s="274" t="str">
        <f t="shared" si="2"/>
        <v/>
      </c>
      <c r="O37" s="274" t="str">
        <f t="shared" si="3"/>
        <v/>
      </c>
      <c r="P37" s="271"/>
      <c r="Q37" s="304"/>
      <c r="R37" s="299" t="str">
        <f>IFERROR(IFERROR(IFERROR(IFERROR(IFERROR(VLOOKUP(U37&amp;" "&amp;V37,SM!B:D,3,FALSE),VLOOKUP(U37&amp;" "&amp;V37,DM!B:D,3,FALSE)), VLOOKUP(U37&amp;" "&amp;V37,SF!B:D,3,FALSE)), VLOOKUP(U37&amp;" "&amp;V37,DF!B:D,3,FALSE)),VLOOKUP(U37&amp;" "&amp;V37,NC!$C$2:$F$40,2,FALSE)),"")</f>
        <v/>
      </c>
      <c r="S37" s="266"/>
      <c r="T37" s="276"/>
      <c r="U37" s="277" t="str">
        <f t="shared" si="4"/>
        <v/>
      </c>
      <c r="V37" s="277" t="str">
        <f t="shared" si="5"/>
        <v/>
      </c>
      <c r="W37" s="271"/>
      <c r="X37" s="304"/>
      <c r="Y37" t="str">
        <f t="shared" si="6"/>
        <v/>
      </c>
    </row>
    <row r="38" spans="1:25" x14ac:dyDescent="0.25">
      <c r="A38" s="200" t="str">
        <f>IFERROR(IFERROR(IFERROR(IFERROR(IFERROR(VLOOKUP(C38&amp;" "&amp;D38,SM!B:D,3,FALSE),VLOOKUP(C38&amp;" "&amp;D38,DM!B:D,3,FALSE)),VLOOKUP(C38&amp;" "&amp;D38,SF!B:D,3,FALSE)),VLOOKUP(C38&amp;" "&amp;D38,DX!B:D,3,FALSE)),VLOOKUP(C38&amp;" "&amp;D38,NC!$C$2:$F$40,2,FALSE)),"")</f>
        <v/>
      </c>
      <c r="B38" s="266"/>
      <c r="C38" s="206" t="str">
        <f t="shared" si="0"/>
        <v/>
      </c>
      <c r="D38" s="206" t="str">
        <f t="shared" si="1"/>
        <v/>
      </c>
      <c r="E38" s="202" t="str">
        <f>IFERROR(IFERROR(IFERROR(IFERROR(IFERROR(VLOOKUP(C38&amp;" "&amp;D38,SM!B:C,2,FALSE),VLOOKUP(C38&amp;" "&amp;D38,DM!B:C,2,FALSE)), VLOOKUP(C38&amp;" "&amp;D38,SF!B:C,2,FALSE)), VLOOKUP(C38&amp;" "&amp;D38,DX!B:C,2,FALSE)),VLOOKUP(C38&amp;" "&amp;D38,NC!$C$2:$E$40,3,FALSE)),"")</f>
        <v/>
      </c>
      <c r="F38" s="268"/>
      <c r="G38" s="268"/>
      <c r="H38" s="270"/>
      <c r="I38" s="271"/>
      <c r="J38" s="304"/>
      <c r="K38" s="299" t="str">
        <f>IFERROR(IFERROR(IFERROR(IFERROR(IFERROR(VLOOKUP(N38&amp;" "&amp;O38,SM!B:D,3,FALSE),VLOOKUP(N38&amp;" "&amp;O38,DM!B:D,3,FALSE)), VLOOKUP(N38&amp;" "&amp;O38,SF!B:D,3,FALSE)), VLOOKUP(N38&amp;" "&amp;O38,DF!B:D,3,FALSE)),VLOOKUP(N38&amp;" "&amp;O38,NC!$C$2:$F$40,2,FALSE)),"")</f>
        <v/>
      </c>
      <c r="L38" s="266"/>
      <c r="M38" s="266"/>
      <c r="N38" s="274" t="str">
        <f t="shared" si="2"/>
        <v/>
      </c>
      <c r="O38" s="274" t="str">
        <f t="shared" si="3"/>
        <v/>
      </c>
      <c r="P38" s="271"/>
      <c r="Q38" s="304"/>
      <c r="R38" s="299" t="str">
        <f>IFERROR(IFERROR(IFERROR(IFERROR(IFERROR(VLOOKUP(U38&amp;" "&amp;V38,SM!B:D,3,FALSE),VLOOKUP(U38&amp;" "&amp;V38,DM!B:D,3,FALSE)), VLOOKUP(U38&amp;" "&amp;V38,SF!B:D,3,FALSE)), VLOOKUP(U38&amp;" "&amp;V38,DF!B:D,3,FALSE)),VLOOKUP(U38&amp;" "&amp;V38,NC!$C$2:$F$40,2,FALSE)),"")</f>
        <v/>
      </c>
      <c r="S38" s="266"/>
      <c r="T38" s="276"/>
      <c r="U38" s="277" t="str">
        <f t="shared" si="4"/>
        <v/>
      </c>
      <c r="V38" s="277" t="str">
        <f t="shared" si="5"/>
        <v/>
      </c>
      <c r="W38" s="271"/>
      <c r="X38" s="304"/>
      <c r="Y38" t="str">
        <f t="shared" si="6"/>
        <v/>
      </c>
    </row>
    <row r="39" spans="1:25" x14ac:dyDescent="0.25">
      <c r="A39" s="200" t="str">
        <f>IFERROR(IFERROR(IFERROR(IFERROR(IFERROR(VLOOKUP(C39&amp;" "&amp;D39,SM!B:D,3,FALSE),VLOOKUP(C39&amp;" "&amp;D39,DM!B:D,3,FALSE)),VLOOKUP(C39&amp;" "&amp;D39,SF!B:D,3,FALSE)),VLOOKUP(C39&amp;" "&amp;D39,DX!B:D,3,FALSE)),VLOOKUP(C39&amp;" "&amp;D39,NC!$C$2:$F$40,2,FALSE)),"")</f>
        <v/>
      </c>
      <c r="B39" s="266"/>
      <c r="C39" s="206" t="str">
        <f t="shared" si="0"/>
        <v/>
      </c>
      <c r="D39" s="206" t="str">
        <f t="shared" si="1"/>
        <v/>
      </c>
      <c r="E39" s="202" t="str">
        <f>IFERROR(IFERROR(IFERROR(IFERROR(IFERROR(VLOOKUP(C39&amp;" "&amp;D39,SM!B:C,2,FALSE),VLOOKUP(C39&amp;" "&amp;D39,DM!B:C,2,FALSE)), VLOOKUP(C39&amp;" "&amp;D39,SF!B:C,2,FALSE)), VLOOKUP(C39&amp;" "&amp;D39,DX!B:C,2,FALSE)),VLOOKUP(C39&amp;" "&amp;D39,NC!$C$2:$E$40,3,FALSE)),"")</f>
        <v/>
      </c>
      <c r="F39" s="268"/>
      <c r="G39" s="268"/>
      <c r="H39" s="270"/>
      <c r="I39" s="271"/>
      <c r="J39" s="304"/>
      <c r="K39" s="299" t="str">
        <f>IFERROR(IFERROR(IFERROR(IFERROR(IFERROR(VLOOKUP(N39&amp;" "&amp;O39,SM!B:D,3,FALSE),VLOOKUP(N39&amp;" "&amp;O39,DM!B:D,3,FALSE)), VLOOKUP(N39&amp;" "&amp;O39,SF!B:D,3,FALSE)), VLOOKUP(N39&amp;" "&amp;O39,DF!B:D,3,FALSE)),VLOOKUP(N39&amp;" "&amp;O39,NC!$C$2:$F$40,2,FALSE)),"")</f>
        <v/>
      </c>
      <c r="L39" s="266"/>
      <c r="M39" s="266"/>
      <c r="N39" s="274" t="str">
        <f t="shared" si="2"/>
        <v/>
      </c>
      <c r="O39" s="274" t="str">
        <f t="shared" si="3"/>
        <v/>
      </c>
      <c r="P39" s="271"/>
      <c r="Q39" s="304"/>
      <c r="R39" s="299" t="str">
        <f>IFERROR(IFERROR(IFERROR(IFERROR(IFERROR(VLOOKUP(U39&amp;" "&amp;V39,SM!B:D,3,FALSE),VLOOKUP(U39&amp;" "&amp;V39,DM!B:D,3,FALSE)), VLOOKUP(U39&amp;" "&amp;V39,SF!B:D,3,FALSE)), VLOOKUP(U39&amp;" "&amp;V39,DF!B:D,3,FALSE)),VLOOKUP(U39&amp;" "&amp;V39,NC!$C$2:$F$40,2,FALSE)),"")</f>
        <v/>
      </c>
      <c r="S39" s="266"/>
      <c r="T39" s="276"/>
      <c r="U39" s="277" t="str">
        <f t="shared" si="4"/>
        <v/>
      </c>
      <c r="V39" s="277" t="str">
        <f t="shared" si="5"/>
        <v/>
      </c>
      <c r="W39" s="271"/>
      <c r="X39" s="304"/>
      <c r="Y39" t="str">
        <f t="shared" si="6"/>
        <v/>
      </c>
    </row>
    <row r="40" spans="1:25" x14ac:dyDescent="0.25">
      <c r="A40" s="200" t="str">
        <f>IFERROR(IFERROR(IFERROR(IFERROR(IFERROR(VLOOKUP(C40&amp;" "&amp;D40,SM!B:D,3,FALSE),VLOOKUP(C40&amp;" "&amp;D40,DM!B:D,3,FALSE)),VLOOKUP(C40&amp;" "&amp;D40,SF!B:D,3,FALSE)),VLOOKUP(C40&amp;" "&amp;D40,DX!B:D,3,FALSE)),VLOOKUP(C40&amp;" "&amp;D40,NC!$C$2:$F$40,2,FALSE)),"")</f>
        <v/>
      </c>
      <c r="B40" s="266"/>
      <c r="C40" s="206" t="str">
        <f t="shared" si="0"/>
        <v/>
      </c>
      <c r="D40" s="206" t="str">
        <f t="shared" si="1"/>
        <v/>
      </c>
      <c r="E40" s="202" t="str">
        <f>IFERROR(IFERROR(IFERROR(IFERROR(IFERROR(VLOOKUP(C40&amp;" "&amp;D40,SM!B:C,2,FALSE),VLOOKUP(C40&amp;" "&amp;D40,DM!B:C,2,FALSE)), VLOOKUP(C40&amp;" "&amp;D40,SF!B:C,2,FALSE)), VLOOKUP(C40&amp;" "&amp;D40,DX!B:C,2,FALSE)),VLOOKUP(C40&amp;" "&amp;D40,NC!$C$2:$E$40,3,FALSE)),"")</f>
        <v/>
      </c>
      <c r="F40" s="268"/>
      <c r="G40" s="268"/>
      <c r="H40" s="270"/>
      <c r="I40" s="271"/>
      <c r="J40" s="304"/>
      <c r="K40" s="299" t="str">
        <f>IFERROR(IFERROR(IFERROR(IFERROR(IFERROR(VLOOKUP(N40&amp;" "&amp;O40,SM!B:D,3,FALSE),VLOOKUP(N40&amp;" "&amp;O40,DM!B:D,3,FALSE)), VLOOKUP(N40&amp;" "&amp;O40,SF!B:D,3,FALSE)), VLOOKUP(N40&amp;" "&amp;O40,DF!B:D,3,FALSE)),VLOOKUP(N40&amp;" "&amp;O40,NC!$C$2:$F$40,2,FALSE)),"")</f>
        <v/>
      </c>
      <c r="L40" s="266"/>
      <c r="M40" s="266"/>
      <c r="N40" s="274" t="str">
        <f t="shared" si="2"/>
        <v/>
      </c>
      <c r="O40" s="274" t="str">
        <f t="shared" si="3"/>
        <v/>
      </c>
      <c r="P40" s="271"/>
      <c r="Q40" s="304"/>
      <c r="R40" s="299" t="str">
        <f>IFERROR(IFERROR(IFERROR(IFERROR(IFERROR(VLOOKUP(U40&amp;" "&amp;V40,SM!B:D,3,FALSE),VLOOKUP(U40&amp;" "&amp;V40,DM!B:D,3,FALSE)), VLOOKUP(U40&amp;" "&amp;V40,SF!B:D,3,FALSE)), VLOOKUP(U40&amp;" "&amp;V40,DF!B:D,3,FALSE)),VLOOKUP(U40&amp;" "&amp;V40,NC!$C$2:$F$40,2,FALSE)),"")</f>
        <v/>
      </c>
      <c r="S40" s="266"/>
      <c r="T40" s="276"/>
      <c r="U40" s="277" t="str">
        <f t="shared" si="4"/>
        <v/>
      </c>
      <c r="V40" s="277" t="str">
        <f t="shared" si="5"/>
        <v/>
      </c>
      <c r="W40" s="271"/>
      <c r="X40" s="304"/>
      <c r="Y40" t="str">
        <f t="shared" si="6"/>
        <v/>
      </c>
    </row>
    <row r="41" spans="1:25" x14ac:dyDescent="0.25">
      <c r="A41" s="200" t="str">
        <f>IFERROR(IFERROR(IFERROR(IFERROR(IFERROR(VLOOKUP(C41&amp;" "&amp;D41,SM!B:D,3,FALSE),VLOOKUP(C41&amp;" "&amp;D41,DM!B:D,3,FALSE)),VLOOKUP(C41&amp;" "&amp;D41,SF!B:D,3,FALSE)),VLOOKUP(C41&amp;" "&amp;D41,DX!B:D,3,FALSE)),VLOOKUP(C41&amp;" "&amp;D41,NC!$C$2:$F$40,2,FALSE)),"")</f>
        <v/>
      </c>
      <c r="B41" s="266"/>
      <c r="C41" s="206" t="str">
        <f t="shared" si="0"/>
        <v/>
      </c>
      <c r="D41" s="206" t="str">
        <f t="shared" si="1"/>
        <v/>
      </c>
      <c r="E41" s="202" t="str">
        <f>IFERROR(IFERROR(IFERROR(IFERROR(IFERROR(VLOOKUP(C41&amp;" "&amp;D41,SM!B:C,2,FALSE),VLOOKUP(C41&amp;" "&amp;D41,DM!B:C,2,FALSE)), VLOOKUP(C41&amp;" "&amp;D41,SF!B:C,2,FALSE)), VLOOKUP(C41&amp;" "&amp;D41,DX!B:C,2,FALSE)),VLOOKUP(C41&amp;" "&amp;D41,NC!$C$2:$E$40,3,FALSE)),"")</f>
        <v/>
      </c>
      <c r="F41" s="268"/>
      <c r="G41" s="268"/>
      <c r="H41" s="270"/>
      <c r="I41" s="271"/>
      <c r="J41" s="304"/>
      <c r="K41" s="299" t="str">
        <f>IFERROR(IFERROR(IFERROR(IFERROR(IFERROR(VLOOKUP(N41&amp;" "&amp;O41,SM!B:D,3,FALSE),VLOOKUP(N41&amp;" "&amp;O41,DM!B:D,3,FALSE)), VLOOKUP(N41&amp;" "&amp;O41,SF!B:D,3,FALSE)), VLOOKUP(N41&amp;" "&amp;O41,DF!B:D,3,FALSE)),VLOOKUP(N41&amp;" "&amp;O41,NC!$C$2:$F$40,2,FALSE)),"")</f>
        <v/>
      </c>
      <c r="L41" s="266"/>
      <c r="M41" s="266"/>
      <c r="N41" s="274" t="str">
        <f t="shared" si="2"/>
        <v/>
      </c>
      <c r="O41" s="274" t="str">
        <f t="shared" si="3"/>
        <v/>
      </c>
      <c r="P41" s="271"/>
      <c r="Q41" s="304"/>
      <c r="R41" s="299" t="str">
        <f>IFERROR(IFERROR(IFERROR(IFERROR(IFERROR(VLOOKUP(U41&amp;" "&amp;V41,SM!B:D,3,FALSE),VLOOKUP(U41&amp;" "&amp;V41,DM!B:D,3,FALSE)), VLOOKUP(U41&amp;" "&amp;V41,SF!B:D,3,FALSE)), VLOOKUP(U41&amp;" "&amp;V41,DF!B:D,3,FALSE)),VLOOKUP(U41&amp;" "&amp;V41,NC!$C$2:$F$40,2,FALSE)),"")</f>
        <v/>
      </c>
      <c r="S41" s="266"/>
      <c r="T41" s="276"/>
      <c r="U41" s="277" t="str">
        <f t="shared" si="4"/>
        <v/>
      </c>
      <c r="V41" s="277" t="str">
        <f t="shared" si="5"/>
        <v/>
      </c>
      <c r="W41" s="271"/>
      <c r="X41" s="304"/>
      <c r="Y41" t="str">
        <f t="shared" si="6"/>
        <v/>
      </c>
    </row>
    <row r="42" spans="1:25" x14ac:dyDescent="0.25">
      <c r="A42" s="200" t="str">
        <f>IFERROR(IFERROR(IFERROR(IFERROR(IFERROR(VLOOKUP(C42&amp;" "&amp;D42,SM!B:D,3,FALSE),VLOOKUP(C42&amp;" "&amp;D42,DM!B:D,3,FALSE)),VLOOKUP(C42&amp;" "&amp;D42,SF!B:D,3,FALSE)),VLOOKUP(C42&amp;" "&amp;D42,DX!B:D,3,FALSE)),VLOOKUP(C42&amp;" "&amp;D42,NC!$C$2:$F$40,2,FALSE)),"")</f>
        <v/>
      </c>
      <c r="B42" s="266"/>
      <c r="C42" s="206" t="str">
        <f t="shared" si="0"/>
        <v/>
      </c>
      <c r="D42" s="206" t="str">
        <f t="shared" si="1"/>
        <v/>
      </c>
      <c r="E42" s="202" t="str">
        <f>IFERROR(IFERROR(IFERROR(IFERROR(IFERROR(VLOOKUP(C42&amp;" "&amp;D42,SM!B:C,2,FALSE),VLOOKUP(C42&amp;" "&amp;D42,DM!B:C,2,FALSE)), VLOOKUP(C42&amp;" "&amp;D42,SF!B:C,2,FALSE)), VLOOKUP(C42&amp;" "&amp;D42,DX!B:C,2,FALSE)),VLOOKUP(C42&amp;" "&amp;D42,NC!$C$2:$E$40,3,FALSE)),"")</f>
        <v/>
      </c>
      <c r="F42" s="268"/>
      <c r="G42" s="268"/>
      <c r="H42" s="270"/>
      <c r="I42" s="271"/>
      <c r="J42" s="304"/>
      <c r="K42" s="299" t="str">
        <f>IFERROR(IFERROR(IFERROR(IFERROR(IFERROR(VLOOKUP(N42&amp;" "&amp;O42,SM!B:D,3,FALSE),VLOOKUP(N42&amp;" "&amp;O42,DM!B:D,3,FALSE)), VLOOKUP(N42&amp;" "&amp;O42,SF!B:D,3,FALSE)), VLOOKUP(N42&amp;" "&amp;O42,DF!B:D,3,FALSE)),VLOOKUP(N42&amp;" "&amp;O42,NC!$C$2:$F$40,2,FALSE)),"")</f>
        <v/>
      </c>
      <c r="L42" s="266"/>
      <c r="M42" s="266"/>
      <c r="N42" s="274" t="str">
        <f t="shared" si="2"/>
        <v/>
      </c>
      <c r="O42" s="274" t="str">
        <f t="shared" si="3"/>
        <v/>
      </c>
      <c r="P42" s="271"/>
      <c r="Q42" s="304"/>
      <c r="R42" s="299" t="str">
        <f>IFERROR(IFERROR(IFERROR(IFERROR(IFERROR(VLOOKUP(U42&amp;" "&amp;V42,SM!B:D,3,FALSE),VLOOKUP(U42&amp;" "&amp;V42,DM!B:D,3,FALSE)), VLOOKUP(U42&amp;" "&amp;V42,SF!B:D,3,FALSE)), VLOOKUP(U42&amp;" "&amp;V42,DF!B:D,3,FALSE)),VLOOKUP(U42&amp;" "&amp;V42,NC!$C$2:$F$40,2,FALSE)),"")</f>
        <v/>
      </c>
      <c r="S42" s="266"/>
      <c r="T42" s="276"/>
      <c r="U42" s="277" t="str">
        <f t="shared" si="4"/>
        <v/>
      </c>
      <c r="V42" s="277" t="str">
        <f t="shared" si="5"/>
        <v/>
      </c>
      <c r="W42" s="271"/>
      <c r="X42" s="304"/>
      <c r="Y42" t="str">
        <f t="shared" si="6"/>
        <v/>
      </c>
    </row>
    <row r="43" spans="1:25" x14ac:dyDescent="0.25">
      <c r="A43" s="200" t="str">
        <f>IFERROR(IFERROR(IFERROR(IFERROR(IFERROR(VLOOKUP(C43&amp;" "&amp;D43,SM!B:D,3,FALSE),VLOOKUP(C43&amp;" "&amp;D43,DM!B:D,3,FALSE)),VLOOKUP(C43&amp;" "&amp;D43,SF!B:D,3,FALSE)),VLOOKUP(C43&amp;" "&amp;D43,DX!B:D,3,FALSE)),VLOOKUP(C43&amp;" "&amp;D43,NC!$C$2:$F$40,2,FALSE)),"")</f>
        <v/>
      </c>
      <c r="B43" s="266"/>
      <c r="C43" s="206" t="str">
        <f t="shared" si="0"/>
        <v/>
      </c>
      <c r="D43" s="206" t="str">
        <f t="shared" si="1"/>
        <v/>
      </c>
      <c r="E43" s="202" t="str">
        <f>IFERROR(IFERROR(IFERROR(IFERROR(IFERROR(VLOOKUP(C43&amp;" "&amp;D43,SM!B:C,2,FALSE),VLOOKUP(C43&amp;" "&amp;D43,DM!B:C,2,FALSE)), VLOOKUP(C43&amp;" "&amp;D43,SF!B:C,2,FALSE)), VLOOKUP(C43&amp;" "&amp;D43,DX!B:C,2,FALSE)),VLOOKUP(C43&amp;" "&amp;D43,NC!$C$2:$E$40,3,FALSE)),"")</f>
        <v/>
      </c>
      <c r="F43" s="268"/>
      <c r="G43" s="268"/>
      <c r="H43" s="270"/>
      <c r="I43" s="271"/>
      <c r="J43" s="304"/>
      <c r="K43" s="299" t="str">
        <f>IFERROR(IFERROR(IFERROR(IFERROR(IFERROR(VLOOKUP(N43&amp;" "&amp;O43,SM!B:D,3,FALSE),VLOOKUP(N43&amp;" "&amp;O43,DM!B:D,3,FALSE)), VLOOKUP(N43&amp;" "&amp;O43,SF!B:D,3,FALSE)), VLOOKUP(N43&amp;" "&amp;O43,DF!B:D,3,FALSE)),VLOOKUP(N43&amp;" "&amp;O43,NC!$C$2:$F$40,2,FALSE)),"")</f>
        <v/>
      </c>
      <c r="L43" s="266"/>
      <c r="M43" s="266"/>
      <c r="N43" s="274" t="str">
        <f t="shared" si="2"/>
        <v/>
      </c>
      <c r="O43" s="274" t="str">
        <f t="shared" si="3"/>
        <v/>
      </c>
      <c r="P43" s="271"/>
      <c r="Q43" s="304"/>
      <c r="R43" s="299" t="str">
        <f>IFERROR(IFERROR(IFERROR(IFERROR(IFERROR(VLOOKUP(U43&amp;" "&amp;V43,SM!B:D,3,FALSE),VLOOKUP(U43&amp;" "&amp;V43,DM!B:D,3,FALSE)), VLOOKUP(U43&amp;" "&amp;V43,SF!B:D,3,FALSE)), VLOOKUP(U43&amp;" "&amp;V43,DF!B:D,3,FALSE)),VLOOKUP(U43&amp;" "&amp;V43,NC!$C$2:$F$40,2,FALSE)),"")</f>
        <v/>
      </c>
      <c r="S43" s="266"/>
      <c r="T43" s="276"/>
      <c r="U43" s="277" t="str">
        <f t="shared" si="4"/>
        <v/>
      </c>
      <c r="V43" s="277" t="str">
        <f t="shared" si="5"/>
        <v/>
      </c>
      <c r="W43" s="271"/>
      <c r="X43" s="304"/>
      <c r="Y43" t="str">
        <f t="shared" si="6"/>
        <v/>
      </c>
    </row>
    <row r="44" spans="1:25" x14ac:dyDescent="0.25">
      <c r="A44" s="200" t="str">
        <f>IFERROR(IFERROR(IFERROR(IFERROR(IFERROR(VLOOKUP(C44&amp;" "&amp;D44,SM!B:D,3,FALSE),VLOOKUP(C44&amp;" "&amp;D44,DM!B:D,3,FALSE)),VLOOKUP(C44&amp;" "&amp;D44,SF!B:D,3,FALSE)),VLOOKUP(C44&amp;" "&amp;D44,DX!B:D,3,FALSE)),VLOOKUP(C44&amp;" "&amp;D44,NC!$C$2:$F$40,2,FALSE)),"")</f>
        <v/>
      </c>
      <c r="B44" s="266"/>
      <c r="C44" s="206" t="str">
        <f t="shared" si="0"/>
        <v/>
      </c>
      <c r="D44" s="206" t="str">
        <f t="shared" si="1"/>
        <v/>
      </c>
      <c r="E44" s="202" t="str">
        <f>IFERROR(IFERROR(IFERROR(IFERROR(IFERROR(VLOOKUP(C44&amp;" "&amp;D44,SM!B:C,2,FALSE),VLOOKUP(C44&amp;" "&amp;D44,DM!B:C,2,FALSE)), VLOOKUP(C44&amp;" "&amp;D44,SF!B:C,2,FALSE)), VLOOKUP(C44&amp;" "&amp;D44,DX!B:C,2,FALSE)),VLOOKUP(C44&amp;" "&amp;D44,NC!$C$2:$E$40,3,FALSE)),"")</f>
        <v/>
      </c>
      <c r="F44" s="268"/>
      <c r="G44" s="268"/>
      <c r="H44" s="270"/>
      <c r="I44" s="271"/>
      <c r="J44" s="304"/>
      <c r="K44" s="299" t="str">
        <f>IFERROR(IFERROR(IFERROR(IFERROR(IFERROR(VLOOKUP(N44&amp;" "&amp;O44,SM!B:D,3,FALSE),VLOOKUP(N44&amp;" "&amp;O44,DM!B:D,3,FALSE)), VLOOKUP(N44&amp;" "&amp;O44,SF!B:D,3,FALSE)), VLOOKUP(N44&amp;" "&amp;O44,DF!B:D,3,FALSE)),VLOOKUP(N44&amp;" "&amp;O44,NC!$C$2:$F$40,2,FALSE)),"")</f>
        <v/>
      </c>
      <c r="L44" s="266"/>
      <c r="M44" s="266"/>
      <c r="N44" s="274" t="str">
        <f t="shared" si="2"/>
        <v/>
      </c>
      <c r="O44" s="274" t="str">
        <f t="shared" si="3"/>
        <v/>
      </c>
      <c r="P44" s="271"/>
      <c r="Q44" s="304"/>
      <c r="R44" s="299" t="str">
        <f>IFERROR(IFERROR(IFERROR(IFERROR(IFERROR(VLOOKUP(U44&amp;" "&amp;V44,SM!B:D,3,FALSE),VLOOKUP(U44&amp;" "&amp;V44,DM!B:D,3,FALSE)), VLOOKUP(U44&amp;" "&amp;V44,SF!B:D,3,FALSE)), VLOOKUP(U44&amp;" "&amp;V44,DF!B:D,3,FALSE)),VLOOKUP(U44&amp;" "&amp;V44,NC!$C$2:$F$40,2,FALSE)),"")</f>
        <v/>
      </c>
      <c r="S44" s="266"/>
      <c r="T44" s="276"/>
      <c r="U44" s="277" t="str">
        <f t="shared" si="4"/>
        <v/>
      </c>
      <c r="V44" s="277" t="str">
        <f t="shared" si="5"/>
        <v/>
      </c>
      <c r="W44" s="271"/>
      <c r="X44" s="304"/>
      <c r="Y44" t="str">
        <f t="shared" si="6"/>
        <v/>
      </c>
    </row>
    <row r="45" spans="1:25" x14ac:dyDescent="0.25">
      <c r="A45" s="200" t="str">
        <f>IFERROR(IFERROR(IFERROR(IFERROR(IFERROR(VLOOKUP(C45&amp;" "&amp;D45,SM!B:D,3,FALSE),VLOOKUP(C45&amp;" "&amp;D45,DM!B:D,3,FALSE)),VLOOKUP(C45&amp;" "&amp;D45,SF!B:D,3,FALSE)),VLOOKUP(C45&amp;" "&amp;D45,DX!B:D,3,FALSE)),VLOOKUP(C45&amp;" "&amp;D45,NC!$C$2:$F$40,2,FALSE)),"")</f>
        <v/>
      </c>
      <c r="B45" s="266"/>
      <c r="C45" s="206" t="str">
        <f t="shared" si="0"/>
        <v/>
      </c>
      <c r="D45" s="206" t="str">
        <f t="shared" si="1"/>
        <v/>
      </c>
      <c r="E45" s="202" t="str">
        <f>IFERROR(IFERROR(IFERROR(IFERROR(IFERROR(VLOOKUP(C45&amp;" "&amp;D45,SM!B:C,2,FALSE),VLOOKUP(C45&amp;" "&amp;D45,DM!B:C,2,FALSE)), VLOOKUP(C45&amp;" "&amp;D45,SF!B:C,2,FALSE)), VLOOKUP(C45&amp;" "&amp;D45,DX!B:C,2,FALSE)),VLOOKUP(C45&amp;" "&amp;D45,NC!$C$2:$E$40,3,FALSE)),"")</f>
        <v/>
      </c>
      <c r="F45" s="268"/>
      <c r="G45" s="268"/>
      <c r="H45" s="270"/>
      <c r="I45" s="271"/>
      <c r="J45" s="304"/>
      <c r="K45" s="299" t="str">
        <f>IFERROR(IFERROR(IFERROR(IFERROR(IFERROR(VLOOKUP(N45&amp;" "&amp;O45,SM!B:D,3,FALSE),VLOOKUP(N45&amp;" "&amp;O45,DM!B:D,3,FALSE)), VLOOKUP(N45&amp;" "&amp;O45,SF!B:D,3,FALSE)), VLOOKUP(N45&amp;" "&amp;O45,DF!B:D,3,FALSE)),VLOOKUP(N45&amp;" "&amp;O45,NC!$C$2:$F$40,2,FALSE)),"")</f>
        <v/>
      </c>
      <c r="L45" s="266"/>
      <c r="M45" s="266"/>
      <c r="N45" s="274" t="str">
        <f t="shared" si="2"/>
        <v/>
      </c>
      <c r="O45" s="274" t="str">
        <f t="shared" si="3"/>
        <v/>
      </c>
      <c r="P45" s="271"/>
      <c r="Q45" s="304"/>
      <c r="R45" s="299" t="str">
        <f>IFERROR(IFERROR(IFERROR(IFERROR(IFERROR(VLOOKUP(U45&amp;" "&amp;V45,SM!B:D,3,FALSE),VLOOKUP(U45&amp;" "&amp;V45,DM!B:D,3,FALSE)), VLOOKUP(U45&amp;" "&amp;V45,SF!B:D,3,FALSE)), VLOOKUP(U45&amp;" "&amp;V45,DF!B:D,3,FALSE)),VLOOKUP(U45&amp;" "&amp;V45,NC!$C$2:$F$40,2,FALSE)),"")</f>
        <v/>
      </c>
      <c r="S45" s="266"/>
      <c r="T45" s="276"/>
      <c r="U45" s="277" t="str">
        <f t="shared" si="4"/>
        <v/>
      </c>
      <c r="V45" s="277" t="str">
        <f t="shared" si="5"/>
        <v/>
      </c>
      <c r="W45" s="271"/>
      <c r="X45" s="304"/>
      <c r="Y45" t="str">
        <f t="shared" si="6"/>
        <v/>
      </c>
    </row>
    <row r="46" spans="1:25" x14ac:dyDescent="0.25">
      <c r="A46" s="200" t="str">
        <f>IFERROR(IFERROR(IFERROR(IFERROR(IFERROR(VLOOKUP(C46&amp;" "&amp;D46,SM!B:D,3,FALSE),VLOOKUP(C46&amp;" "&amp;D46,DM!B:D,3,FALSE)),VLOOKUP(C46&amp;" "&amp;D46,SF!B:D,3,FALSE)),VLOOKUP(C46&amp;" "&amp;D46,DX!B:D,3,FALSE)),VLOOKUP(C46&amp;" "&amp;D46,NC!$C$2:$F$40,2,FALSE)),"")</f>
        <v/>
      </c>
      <c r="B46" s="266"/>
      <c r="C46" s="206" t="str">
        <f t="shared" si="0"/>
        <v/>
      </c>
      <c r="D46" s="206" t="str">
        <f t="shared" si="1"/>
        <v/>
      </c>
      <c r="E46" s="202" t="str">
        <f>IFERROR(IFERROR(IFERROR(IFERROR(IFERROR(VLOOKUP(C46&amp;" "&amp;D46,SM!B:C,2,FALSE),VLOOKUP(C46&amp;" "&amp;D46,DM!B:C,2,FALSE)), VLOOKUP(C46&amp;" "&amp;D46,SF!B:C,2,FALSE)), VLOOKUP(C46&amp;" "&amp;D46,DX!B:C,2,FALSE)),VLOOKUP(C46&amp;" "&amp;D46,NC!$C$2:$E$40,3,FALSE)),"")</f>
        <v/>
      </c>
      <c r="F46" s="268"/>
      <c r="G46" s="268"/>
      <c r="H46" s="270"/>
      <c r="I46" s="271"/>
      <c r="J46" s="304"/>
      <c r="K46" s="299" t="str">
        <f>IFERROR(IFERROR(IFERROR(IFERROR(IFERROR(VLOOKUP(N46&amp;" "&amp;O46,SM!B:D,3,FALSE),VLOOKUP(N46&amp;" "&amp;O46,DM!B:D,3,FALSE)), VLOOKUP(N46&amp;" "&amp;O46,SF!B:D,3,FALSE)), VLOOKUP(N46&amp;" "&amp;O46,DF!B:D,3,FALSE)),VLOOKUP(N46&amp;" "&amp;O46,NC!$C$2:$F$40,2,FALSE)),"")</f>
        <v/>
      </c>
      <c r="L46" s="266"/>
      <c r="M46" s="266"/>
      <c r="N46" s="274" t="str">
        <f t="shared" si="2"/>
        <v/>
      </c>
      <c r="O46" s="274" t="str">
        <f t="shared" si="3"/>
        <v/>
      </c>
      <c r="P46" s="271"/>
      <c r="Q46" s="304"/>
      <c r="R46" s="299" t="str">
        <f>IFERROR(IFERROR(IFERROR(IFERROR(IFERROR(VLOOKUP(U46&amp;" "&amp;V46,SM!B:D,3,FALSE),VLOOKUP(U46&amp;" "&amp;V46,DM!B:D,3,FALSE)), VLOOKUP(U46&amp;" "&amp;V46,SF!B:D,3,FALSE)), VLOOKUP(U46&amp;" "&amp;V46,DF!B:D,3,FALSE)),VLOOKUP(U46&amp;" "&amp;V46,NC!$C$2:$F$40,2,FALSE)),"")</f>
        <v/>
      </c>
      <c r="S46" s="266"/>
      <c r="T46" s="276"/>
      <c r="U46" s="277" t="str">
        <f t="shared" si="4"/>
        <v/>
      </c>
      <c r="V46" s="277" t="str">
        <f t="shared" si="5"/>
        <v/>
      </c>
      <c r="W46" s="271"/>
      <c r="X46" s="304"/>
      <c r="Y46" t="str">
        <f t="shared" si="6"/>
        <v/>
      </c>
    </row>
    <row r="47" spans="1:25" x14ac:dyDescent="0.25">
      <c r="A47" s="200" t="str">
        <f>IFERROR(IFERROR(IFERROR(IFERROR(IFERROR(VLOOKUP(C47&amp;" "&amp;D47,SM!B:D,3,FALSE),VLOOKUP(C47&amp;" "&amp;D47,DM!B:D,3,FALSE)),VLOOKUP(C47&amp;" "&amp;D47,SF!B:D,3,FALSE)),VLOOKUP(C47&amp;" "&amp;D47,DX!B:D,3,FALSE)),VLOOKUP(C47&amp;" "&amp;D47,NC!$C$2:$F$40,2,FALSE)),"")</f>
        <v/>
      </c>
      <c r="B47" s="266"/>
      <c r="C47" s="206" t="str">
        <f t="shared" si="0"/>
        <v/>
      </c>
      <c r="D47" s="206" t="str">
        <f t="shared" si="1"/>
        <v/>
      </c>
      <c r="E47" s="202" t="str">
        <f>IFERROR(IFERROR(IFERROR(IFERROR(IFERROR(VLOOKUP(C47&amp;" "&amp;D47,SM!B:C,2,FALSE),VLOOKUP(C47&amp;" "&amp;D47,DM!B:C,2,FALSE)), VLOOKUP(C47&amp;" "&amp;D47,SF!B:C,2,FALSE)), VLOOKUP(C47&amp;" "&amp;D47,DX!B:C,2,FALSE)),VLOOKUP(C47&amp;" "&amp;D47,NC!$C$2:$E$40,3,FALSE)),"")</f>
        <v/>
      </c>
      <c r="F47" s="268"/>
      <c r="G47" s="268"/>
      <c r="H47" s="270"/>
      <c r="I47" s="271"/>
      <c r="J47" s="304"/>
      <c r="K47" s="299" t="str">
        <f>IFERROR(IFERROR(IFERROR(IFERROR(IFERROR(VLOOKUP(N47&amp;" "&amp;O47,SM!B:D,3,FALSE),VLOOKUP(N47&amp;" "&amp;O47,DM!B:D,3,FALSE)), VLOOKUP(N47&amp;" "&amp;O47,SF!B:D,3,FALSE)), VLOOKUP(N47&amp;" "&amp;O47,DF!B:D,3,FALSE)),VLOOKUP(N47&amp;" "&amp;O47,NC!$C$2:$F$40,2,FALSE)),"")</f>
        <v/>
      </c>
      <c r="L47" s="266"/>
      <c r="M47" s="266"/>
      <c r="N47" s="274" t="str">
        <f t="shared" si="2"/>
        <v/>
      </c>
      <c r="O47" s="274" t="str">
        <f t="shared" si="3"/>
        <v/>
      </c>
      <c r="P47" s="271"/>
      <c r="Q47" s="304"/>
      <c r="R47" s="299" t="str">
        <f>IFERROR(IFERROR(IFERROR(IFERROR(IFERROR(VLOOKUP(U47&amp;" "&amp;V47,SM!B:D,3,FALSE),VLOOKUP(U47&amp;" "&amp;V47,DM!B:D,3,FALSE)), VLOOKUP(U47&amp;" "&amp;V47,SF!B:D,3,FALSE)), VLOOKUP(U47&amp;" "&amp;V47,DF!B:D,3,FALSE)),VLOOKUP(U47&amp;" "&amp;V47,NC!$C$2:$F$40,2,FALSE)),"")</f>
        <v/>
      </c>
      <c r="S47" s="266"/>
      <c r="T47" s="276"/>
      <c r="U47" s="277" t="str">
        <f t="shared" si="4"/>
        <v/>
      </c>
      <c r="V47" s="277" t="str">
        <f t="shared" si="5"/>
        <v/>
      </c>
      <c r="W47" s="271"/>
      <c r="X47" s="304"/>
      <c r="Y47" t="str">
        <f t="shared" si="6"/>
        <v/>
      </c>
    </row>
    <row r="48" spans="1:25" x14ac:dyDescent="0.25">
      <c r="A48" s="200" t="str">
        <f>IFERROR(IFERROR(IFERROR(IFERROR(IFERROR(VLOOKUP(C48&amp;" "&amp;D48,SM!B:D,3,FALSE),VLOOKUP(C48&amp;" "&amp;D48,DM!B:D,3,FALSE)),VLOOKUP(C48&amp;" "&amp;D48,SF!B:D,3,FALSE)),VLOOKUP(C48&amp;" "&amp;D48,DX!B:D,3,FALSE)),VLOOKUP(C48&amp;" "&amp;D48,NC!$C$2:$F$40,2,FALSE)),"")</f>
        <v/>
      </c>
      <c r="B48" s="266"/>
      <c r="C48" s="206" t="str">
        <f t="shared" si="0"/>
        <v/>
      </c>
      <c r="D48" s="206" t="str">
        <f t="shared" si="1"/>
        <v/>
      </c>
      <c r="E48" s="202" t="str">
        <f>IFERROR(IFERROR(IFERROR(IFERROR(IFERROR(VLOOKUP(C48&amp;" "&amp;D48,SM!B:C,2,FALSE),VLOOKUP(C48&amp;" "&amp;D48,DM!B:C,2,FALSE)), VLOOKUP(C48&amp;" "&amp;D48,SF!B:C,2,FALSE)), VLOOKUP(C48&amp;" "&amp;D48,DX!B:C,2,FALSE)),VLOOKUP(C48&amp;" "&amp;D48,NC!$C$2:$E$40,3,FALSE)),"")</f>
        <v/>
      </c>
      <c r="F48" s="268"/>
      <c r="G48" s="268"/>
      <c r="H48" s="270"/>
      <c r="I48" s="271"/>
      <c r="J48" s="304"/>
      <c r="K48" s="299" t="str">
        <f>IFERROR(IFERROR(IFERROR(IFERROR(IFERROR(VLOOKUP(N48&amp;" "&amp;O48,SM!B:D,3,FALSE),VLOOKUP(N48&amp;" "&amp;O48,DM!B:D,3,FALSE)), VLOOKUP(N48&amp;" "&amp;O48,SF!B:D,3,FALSE)), VLOOKUP(N48&amp;" "&amp;O48,DF!B:D,3,FALSE)),VLOOKUP(N48&amp;" "&amp;O48,NC!$C$2:$F$40,2,FALSE)),"")</f>
        <v/>
      </c>
      <c r="L48" s="266"/>
      <c r="M48" s="266"/>
      <c r="N48" s="274" t="str">
        <f t="shared" si="2"/>
        <v/>
      </c>
      <c r="O48" s="274" t="str">
        <f t="shared" si="3"/>
        <v/>
      </c>
      <c r="P48" s="271"/>
      <c r="Q48" s="304"/>
      <c r="R48" s="299" t="str">
        <f>IFERROR(IFERROR(IFERROR(IFERROR(IFERROR(VLOOKUP(U48&amp;" "&amp;V48,SM!B:D,3,FALSE),VLOOKUP(U48&amp;" "&amp;V48,DM!B:D,3,FALSE)), VLOOKUP(U48&amp;" "&amp;V48,SF!B:D,3,FALSE)), VLOOKUP(U48&amp;" "&amp;V48,DF!B:D,3,FALSE)),VLOOKUP(U48&amp;" "&amp;V48,NC!$C$2:$F$40,2,FALSE)),"")</f>
        <v/>
      </c>
      <c r="S48" s="266"/>
      <c r="T48" s="276"/>
      <c r="U48" s="277" t="str">
        <f t="shared" si="4"/>
        <v/>
      </c>
      <c r="V48" s="277" t="str">
        <f t="shared" si="5"/>
        <v/>
      </c>
      <c r="W48" s="271"/>
      <c r="X48" s="304"/>
      <c r="Y48" t="str">
        <f t="shared" si="6"/>
        <v/>
      </c>
    </row>
    <row r="49" spans="1:25" x14ac:dyDescent="0.25">
      <c r="A49" s="200" t="str">
        <f>IFERROR(IFERROR(IFERROR(IFERROR(IFERROR(VLOOKUP(C49&amp;" "&amp;D49,SM!B:D,3,FALSE),VLOOKUP(C49&amp;" "&amp;D49,DM!B:D,3,FALSE)),VLOOKUP(C49&amp;" "&amp;D49,SF!B:D,3,FALSE)),VLOOKUP(C49&amp;" "&amp;D49,DX!B:D,3,FALSE)),VLOOKUP(C49&amp;" "&amp;D49,NC!$C$2:$F$40,2,FALSE)),"")</f>
        <v/>
      </c>
      <c r="B49" s="266"/>
      <c r="C49" s="206" t="str">
        <f t="shared" si="0"/>
        <v/>
      </c>
      <c r="D49" s="206" t="str">
        <f t="shared" si="1"/>
        <v/>
      </c>
      <c r="E49" s="202" t="str">
        <f>IFERROR(IFERROR(IFERROR(IFERROR(IFERROR(VLOOKUP(C49&amp;" "&amp;D49,SM!B:C,2,FALSE),VLOOKUP(C49&amp;" "&amp;D49,DM!B:C,2,FALSE)), VLOOKUP(C49&amp;" "&amp;D49,SF!B:C,2,FALSE)), VLOOKUP(C49&amp;" "&amp;D49,DX!B:C,2,FALSE)),VLOOKUP(C49&amp;" "&amp;D49,NC!$C$2:$E$40,3,FALSE)),"")</f>
        <v/>
      </c>
      <c r="F49" s="268"/>
      <c r="G49" s="268"/>
      <c r="H49" s="270"/>
      <c r="I49" s="271"/>
      <c r="J49" s="304"/>
      <c r="K49" s="299" t="str">
        <f>IFERROR(IFERROR(IFERROR(IFERROR(IFERROR(VLOOKUP(N49&amp;" "&amp;O49,SM!B:D,3,FALSE),VLOOKUP(N49&amp;" "&amp;O49,DM!B:D,3,FALSE)), VLOOKUP(N49&amp;" "&amp;O49,SF!B:D,3,FALSE)), VLOOKUP(N49&amp;" "&amp;O49,DF!B:D,3,FALSE)),VLOOKUP(N49&amp;" "&amp;O49,NC!$C$2:$F$40,2,FALSE)),"")</f>
        <v/>
      </c>
      <c r="L49" s="266"/>
      <c r="M49" s="266"/>
      <c r="N49" s="274" t="str">
        <f t="shared" si="2"/>
        <v/>
      </c>
      <c r="O49" s="274" t="str">
        <f t="shared" si="3"/>
        <v/>
      </c>
      <c r="P49" s="271"/>
      <c r="Q49" s="304"/>
      <c r="R49" s="299" t="str">
        <f>IFERROR(IFERROR(IFERROR(IFERROR(IFERROR(VLOOKUP(U49&amp;" "&amp;V49,SM!B:D,3,FALSE),VLOOKUP(U49&amp;" "&amp;V49,DM!B:D,3,FALSE)), VLOOKUP(U49&amp;" "&amp;V49,SF!B:D,3,FALSE)), VLOOKUP(U49&amp;" "&amp;V49,DF!B:D,3,FALSE)),VLOOKUP(U49&amp;" "&amp;V49,NC!$C$2:$F$40,2,FALSE)),"")</f>
        <v/>
      </c>
      <c r="S49" s="266"/>
      <c r="T49" s="276"/>
      <c r="U49" s="277" t="str">
        <f t="shared" si="4"/>
        <v/>
      </c>
      <c r="V49" s="277" t="str">
        <f t="shared" si="5"/>
        <v/>
      </c>
      <c r="W49" s="271"/>
      <c r="X49" s="304"/>
      <c r="Y49" t="str">
        <f t="shared" si="6"/>
        <v/>
      </c>
    </row>
    <row r="50" spans="1:25" x14ac:dyDescent="0.25">
      <c r="A50" s="200" t="str">
        <f>IFERROR(IFERROR(IFERROR(IFERROR(IFERROR(VLOOKUP(C50&amp;" "&amp;D50,SM!B:D,3,FALSE),VLOOKUP(C50&amp;" "&amp;D50,DM!B:D,3,FALSE)),VLOOKUP(C50&amp;" "&amp;D50,SF!B:D,3,FALSE)),VLOOKUP(C50&amp;" "&amp;D50,DX!B:D,3,FALSE)),VLOOKUP(C50&amp;" "&amp;D50,NC!$C$2:$F$40,2,FALSE)),"")</f>
        <v/>
      </c>
      <c r="B50" s="266"/>
      <c r="C50" s="206" t="str">
        <f t="shared" si="0"/>
        <v/>
      </c>
      <c r="D50" s="206" t="str">
        <f t="shared" si="1"/>
        <v/>
      </c>
      <c r="E50" s="202" t="str">
        <f>IFERROR(IFERROR(IFERROR(IFERROR(IFERROR(VLOOKUP(C50&amp;" "&amp;D50,SM!B:C,2,FALSE),VLOOKUP(C50&amp;" "&amp;D50,DM!B:C,2,FALSE)), VLOOKUP(C50&amp;" "&amp;D50,SF!B:C,2,FALSE)), VLOOKUP(C50&amp;" "&amp;D50,DX!B:C,2,FALSE)),VLOOKUP(C50&amp;" "&amp;D50,NC!$C$2:$E$40,3,FALSE)),"")</f>
        <v/>
      </c>
      <c r="F50" s="268"/>
      <c r="G50" s="268"/>
      <c r="H50" s="270"/>
      <c r="I50" s="271"/>
      <c r="J50" s="304"/>
      <c r="K50" s="299" t="str">
        <f>IFERROR(IFERROR(IFERROR(IFERROR(IFERROR(VLOOKUP(N50&amp;" "&amp;O50,SM!B:D,3,FALSE),VLOOKUP(N50&amp;" "&amp;O50,DM!B:D,3,FALSE)), VLOOKUP(N50&amp;" "&amp;O50,SF!B:D,3,FALSE)), VLOOKUP(N50&amp;" "&amp;O50,DF!B:D,3,FALSE)),VLOOKUP(N50&amp;" "&amp;O50,NC!$C$2:$F$40,2,FALSE)),"")</f>
        <v/>
      </c>
      <c r="L50" s="266"/>
      <c r="M50" s="266"/>
      <c r="N50" s="274" t="str">
        <f t="shared" si="2"/>
        <v/>
      </c>
      <c r="O50" s="274" t="str">
        <f t="shared" si="3"/>
        <v/>
      </c>
      <c r="P50" s="271"/>
      <c r="Q50" s="304"/>
      <c r="R50" s="299" t="str">
        <f>IFERROR(IFERROR(IFERROR(IFERROR(IFERROR(VLOOKUP(U50&amp;" "&amp;V50,SM!B:D,3,FALSE),VLOOKUP(U50&amp;" "&amp;V50,DM!B:D,3,FALSE)), VLOOKUP(U50&amp;" "&amp;V50,SF!B:D,3,FALSE)), VLOOKUP(U50&amp;" "&amp;V50,DF!B:D,3,FALSE)),VLOOKUP(U50&amp;" "&amp;V50,NC!$C$2:$F$40,2,FALSE)),"")</f>
        <v/>
      </c>
      <c r="S50" s="266"/>
      <c r="T50" s="276"/>
      <c r="U50" s="277" t="str">
        <f t="shared" si="4"/>
        <v/>
      </c>
      <c r="V50" s="277" t="str">
        <f t="shared" si="5"/>
        <v/>
      </c>
      <c r="W50" s="271"/>
      <c r="X50" s="304"/>
      <c r="Y50" t="str">
        <f t="shared" si="6"/>
        <v/>
      </c>
    </row>
    <row r="51" spans="1:25" x14ac:dyDescent="0.25">
      <c r="A51" s="200" t="str">
        <f>IFERROR(IFERROR(IFERROR(IFERROR(IFERROR(VLOOKUP(C51&amp;" "&amp;D51,SM!B:D,3,FALSE),VLOOKUP(C51&amp;" "&amp;D51,DM!B:D,3,FALSE)),VLOOKUP(C51&amp;" "&amp;D51,SF!B:D,3,FALSE)),VLOOKUP(C51&amp;" "&amp;D51,DX!B:D,3,FALSE)),VLOOKUP(C51&amp;" "&amp;D51,NC!$C$2:$F$40,2,FALSE)),"")</f>
        <v/>
      </c>
      <c r="B51" s="266"/>
      <c r="C51" s="206" t="str">
        <f t="shared" si="0"/>
        <v/>
      </c>
      <c r="D51" s="206" t="str">
        <f t="shared" si="1"/>
        <v/>
      </c>
      <c r="E51" s="202" t="str">
        <f>IFERROR(IFERROR(IFERROR(IFERROR(IFERROR(VLOOKUP(C51&amp;" "&amp;D51,SM!B:C,2,FALSE),VLOOKUP(C51&amp;" "&amp;D51,DM!B:C,2,FALSE)), VLOOKUP(C51&amp;" "&amp;D51,SF!B:C,2,FALSE)), VLOOKUP(C51&amp;" "&amp;D51,DX!B:C,2,FALSE)),VLOOKUP(C51&amp;" "&amp;D51,NC!$C$2:$E$40,3,FALSE)),"")</f>
        <v/>
      </c>
      <c r="F51" s="268"/>
      <c r="G51" s="268"/>
      <c r="H51" s="270"/>
      <c r="I51" s="271"/>
      <c r="J51" s="304"/>
      <c r="K51" s="299" t="str">
        <f>IFERROR(IFERROR(IFERROR(IFERROR(IFERROR(VLOOKUP(N51&amp;" "&amp;O51,SM!B:D,3,FALSE),VLOOKUP(N51&amp;" "&amp;O51,DM!B:D,3,FALSE)), VLOOKUP(N51&amp;" "&amp;O51,SF!B:D,3,FALSE)), VLOOKUP(N51&amp;" "&amp;O51,DF!B:D,3,FALSE)),VLOOKUP(N51&amp;" "&amp;O51,NC!$C$2:$F$40,2,FALSE)),"")</f>
        <v/>
      </c>
      <c r="L51" s="266"/>
      <c r="M51" s="266"/>
      <c r="N51" s="274" t="str">
        <f t="shared" si="2"/>
        <v/>
      </c>
      <c r="O51" s="274" t="str">
        <f t="shared" si="3"/>
        <v/>
      </c>
      <c r="P51" s="271"/>
      <c r="Q51" s="304"/>
      <c r="R51" s="299" t="str">
        <f>IFERROR(IFERROR(IFERROR(IFERROR(IFERROR(VLOOKUP(U51&amp;" "&amp;V51,SM!B:D,3,FALSE),VLOOKUP(U51&amp;" "&amp;V51,DM!B:D,3,FALSE)), VLOOKUP(U51&amp;" "&amp;V51,SF!B:D,3,FALSE)), VLOOKUP(U51&amp;" "&amp;V51,DF!B:D,3,FALSE)),VLOOKUP(U51&amp;" "&amp;V51,NC!$C$2:$F$40,2,FALSE)),"")</f>
        <v/>
      </c>
      <c r="S51" s="266"/>
      <c r="T51" s="276"/>
      <c r="U51" s="277" t="str">
        <f t="shared" si="4"/>
        <v/>
      </c>
      <c r="V51" s="277" t="str">
        <f t="shared" si="5"/>
        <v/>
      </c>
      <c r="W51" s="271"/>
      <c r="X51" s="304"/>
      <c r="Y51" t="str">
        <f t="shared" si="6"/>
        <v/>
      </c>
    </row>
    <row r="52" spans="1:25" x14ac:dyDescent="0.25">
      <c r="A52" s="200" t="str">
        <f>IFERROR(IFERROR(IFERROR(IFERROR(IFERROR(VLOOKUP(C52&amp;" "&amp;D52,SM!B:D,3,FALSE),VLOOKUP(C52&amp;" "&amp;D52,DM!B:D,3,FALSE)),VLOOKUP(C52&amp;" "&amp;D52,SF!B:D,3,FALSE)),VLOOKUP(C52&amp;" "&amp;D52,DX!B:D,3,FALSE)),VLOOKUP(C52&amp;" "&amp;D52,NC!$C$2:$F$40,2,FALSE)),"")</f>
        <v/>
      </c>
      <c r="B52" s="266"/>
      <c r="C52" s="206" t="str">
        <f t="shared" si="0"/>
        <v/>
      </c>
      <c r="D52" s="206" t="str">
        <f t="shared" si="1"/>
        <v/>
      </c>
      <c r="E52" s="202" t="str">
        <f>IFERROR(IFERROR(IFERROR(IFERROR(IFERROR(VLOOKUP(C52&amp;" "&amp;D52,SM!B:C,2,FALSE),VLOOKUP(C52&amp;" "&amp;D52,DM!B:C,2,FALSE)), VLOOKUP(C52&amp;" "&amp;D52,SF!B:C,2,FALSE)), VLOOKUP(C52&amp;" "&amp;D52,DX!B:C,2,FALSE)),VLOOKUP(C52&amp;" "&amp;D52,NC!$C$2:$E$40,3,FALSE)),"")</f>
        <v/>
      </c>
      <c r="F52" s="268"/>
      <c r="G52" s="268"/>
      <c r="H52" s="270"/>
      <c r="I52" s="271"/>
      <c r="J52" s="304"/>
      <c r="K52" s="299" t="str">
        <f>IFERROR(IFERROR(IFERROR(IFERROR(IFERROR(VLOOKUP(N52&amp;" "&amp;O52,SM!B:D,3,FALSE),VLOOKUP(N52&amp;" "&amp;O52,DM!B:D,3,FALSE)), VLOOKUP(N52&amp;" "&amp;O52,SF!B:D,3,FALSE)), VLOOKUP(N52&amp;" "&amp;O52,DF!B:D,3,FALSE)),VLOOKUP(N52&amp;" "&amp;O52,NC!$C$2:$F$40,2,FALSE)),"")</f>
        <v/>
      </c>
      <c r="L52" s="266"/>
      <c r="M52" s="266"/>
      <c r="N52" s="274" t="str">
        <f t="shared" si="2"/>
        <v/>
      </c>
      <c r="O52" s="274" t="str">
        <f t="shared" si="3"/>
        <v/>
      </c>
      <c r="P52" s="271"/>
      <c r="Q52" s="304"/>
      <c r="R52" s="299" t="str">
        <f>IFERROR(IFERROR(IFERROR(IFERROR(IFERROR(VLOOKUP(U52&amp;" "&amp;V52,SM!B:D,3,FALSE),VLOOKUP(U52&amp;" "&amp;V52,DM!B:D,3,FALSE)), VLOOKUP(U52&amp;" "&amp;V52,SF!B:D,3,FALSE)), VLOOKUP(U52&amp;" "&amp;V52,DF!B:D,3,FALSE)),VLOOKUP(U52&amp;" "&amp;V52,NC!$C$2:$F$40,2,FALSE)),"")</f>
        <v/>
      </c>
      <c r="S52" s="266"/>
      <c r="T52" s="276"/>
      <c r="U52" s="277" t="str">
        <f t="shared" si="4"/>
        <v/>
      </c>
      <c r="V52" s="277" t="str">
        <f t="shared" si="5"/>
        <v/>
      </c>
      <c r="W52" s="271"/>
      <c r="X52" s="304"/>
      <c r="Y52" t="str">
        <f t="shared" si="6"/>
        <v/>
      </c>
    </row>
    <row r="53" spans="1:25" ht="15.75" thickBot="1" x14ac:dyDescent="0.3">
      <c r="A53" s="201" t="str">
        <f>IFERROR(IFERROR(IFERROR(IFERROR(IFERROR(VLOOKUP(C53&amp;" "&amp;D53,SM!B:D,3,FALSE),VLOOKUP(C53&amp;" "&amp;D53,DM!B:D,3,FALSE)),VLOOKUP(C53&amp;" "&amp;D53,SF!B:D,3,FALSE)),VLOOKUP(C53&amp;" "&amp;D53,DX!B:D,3,FALSE)),VLOOKUP(C53&amp;" "&amp;D53,NC!$C$2:$F$40,2,FALSE)),"")</f>
        <v/>
      </c>
      <c r="B53" s="267"/>
      <c r="C53" s="207" t="str">
        <f t="shared" si="0"/>
        <v/>
      </c>
      <c r="D53" s="207" t="str">
        <f t="shared" si="1"/>
        <v/>
      </c>
      <c r="E53" s="203" t="str">
        <f>IFERROR(IFERROR(IFERROR(IFERROR(IFERROR(VLOOKUP(C53&amp;" "&amp;D53,SM!B:C,2,FALSE),VLOOKUP(C53&amp;" "&amp;D53,DM!B:C,2,FALSE)), VLOOKUP(C53&amp;" "&amp;D53,SF!B:C,2,FALSE)), VLOOKUP(C53&amp;" "&amp;D53,DX!B:C,2,FALSE)),VLOOKUP(C53&amp;" "&amp;D53,NC!$C$2:$E$40,3,FALSE)),"")</f>
        <v/>
      </c>
      <c r="F53" s="269"/>
      <c r="G53" s="269"/>
      <c r="H53" s="272"/>
      <c r="I53" s="273"/>
      <c r="J53" s="311"/>
      <c r="K53" s="300" t="str">
        <f>IFERROR(IFERROR(IFERROR(IFERROR(IFERROR(VLOOKUP(N53&amp;" "&amp;O53,SM!B:D,3,FALSE),VLOOKUP(N53&amp;" "&amp;O53,DM!B:D,3,FALSE)), VLOOKUP(N53&amp;" "&amp;O53,SF!B:D,3,FALSE)), VLOOKUP(N53&amp;" "&amp;O53,DF!B:D,3,FALSE)),VLOOKUP(N53&amp;" "&amp;O53,NC!$C$2:$F$40,2,FALSE)),"")</f>
        <v/>
      </c>
      <c r="L53" s="267"/>
      <c r="M53" s="267"/>
      <c r="N53" s="275" t="str">
        <f t="shared" si="2"/>
        <v/>
      </c>
      <c r="O53" s="275" t="str">
        <f t="shared" si="3"/>
        <v/>
      </c>
      <c r="P53" s="273"/>
      <c r="Q53" s="311"/>
      <c r="R53" s="300" t="str">
        <f>IFERROR(IFERROR(IFERROR(IFERROR(IFERROR(VLOOKUP(U53&amp;" "&amp;V53,SM!B:D,3,FALSE),VLOOKUP(U53&amp;" "&amp;V53,DM!B:D,3,FALSE)), VLOOKUP(U53&amp;" "&amp;V53,SF!B:D,3,FALSE)), VLOOKUP(U53&amp;" "&amp;V53,DF!B:D,3,FALSE)),VLOOKUP(U53&amp;" "&amp;V53,NC!$C$2:$F$40,2,FALSE)),"")</f>
        <v/>
      </c>
      <c r="S53" s="267"/>
      <c r="T53" s="278"/>
      <c r="U53" s="279" t="str">
        <f t="shared" si="4"/>
        <v/>
      </c>
      <c r="V53" s="279" t="str">
        <f t="shared" si="5"/>
        <v/>
      </c>
      <c r="W53" s="273"/>
      <c r="X53" s="311"/>
      <c r="Y53" t="str">
        <f t="shared" si="6"/>
        <v/>
      </c>
    </row>
    <row r="54" spans="1:25" ht="15.75" thickTop="1" x14ac:dyDescent="0.25"/>
  </sheetData>
  <sheetProtection algorithmName="SHA-512" hashValue="5nzmgOTNF93RvB/17ot97neUpp5Z+msv3+LD6gTcxi07W39AEjVE49nWKapN56jDK6cKO+1iBDwo1nKSKTwV8g==" saltValue="LcCW2gDWzGy6sGWvU8gpvA==" spinCount="100000" sheet="1" objects="1" scenarios="1"/>
  <mergeCells count="17">
    <mergeCell ref="A1:X1"/>
    <mergeCell ref="F2:H2"/>
    <mergeCell ref="I2:X2"/>
    <mergeCell ref="F3:H3"/>
    <mergeCell ref="I3:X4"/>
    <mergeCell ref="F4:H4"/>
    <mergeCell ref="A12:G12"/>
    <mergeCell ref="H12:J12"/>
    <mergeCell ref="K12:Q12"/>
    <mergeCell ref="R12:X12"/>
    <mergeCell ref="B9:D9"/>
    <mergeCell ref="M9:N9"/>
    <mergeCell ref="T9:U9"/>
    <mergeCell ref="B10:D10"/>
    <mergeCell ref="M10:N10"/>
    <mergeCell ref="F11:H11"/>
    <mergeCell ref="I11:J11"/>
  </mergeCells>
  <dataValidations count="13">
    <dataValidation type="list" allowBlank="1" showInputMessage="1" showErrorMessage="1" error="Devi scegliere dal menù a tendina SI o NO" sqref="L14:L53 S14:S53">
      <formula1>"SI, NO"</formula1>
    </dataValidation>
    <dataValidation type="list" allowBlank="1" showInputMessage="1" showErrorMessage="1" errorTitle="Errore di input" error="Devi scegliere dalla lista dei paesi o altro se non è presente" sqref="G14:G53">
      <formula1>"ITA,AUT,CHN,ENG,ESP,FRA,GER,POR,ROU,SRI,SUI,altro"</formula1>
    </dataValidation>
    <dataValidation type="list" showInputMessage="1" showErrorMessage="1" errorTitle="Errore di input" error="Devi scegliere dal menù a tendina M o F" sqref="F14:F53">
      <formula1>"M, F"</formula1>
    </dataValidation>
    <dataValidation allowBlank="1" showInputMessage="1" showErrorMessage="1" errorTitle="Nome club" error="Inserire il nome del club dal foglio Istruzioni nel campo apposito in giallo" sqref="F2:H2"/>
    <dataValidation type="list" allowBlank="1" showInputMessage="1" showErrorMessage="1" sqref="M10">
      <formula1>df</formula1>
    </dataValidation>
    <dataValidation type="list" allowBlank="1" showInputMessage="1" showErrorMessage="1" sqref="M9:N9">
      <formula1>dm</formula1>
    </dataValidation>
    <dataValidation type="list" allowBlank="1" showInputMessage="1" showErrorMessage="1" sqref="T9:U9">
      <formula1>dx</formula1>
    </dataValidation>
    <dataValidation type="list" allowBlank="1" showInputMessage="1" showErrorMessage="1" sqref="B10:D10">
      <formula1>sf</formula1>
    </dataValidation>
    <dataValidation type="list" allowBlank="1" showInputMessage="1" showErrorMessage="1" sqref="B9:D9">
      <formula1>sm</formula1>
    </dataValidation>
    <dataValidation type="list" allowBlank="1" showInputMessage="1" showErrorMessage="1" errorTitle="Errore di input" error="Devi scegliere dal menù a tendina SI o NO" sqref="H14:H53">
      <formula1>"SI,NO"</formula1>
    </dataValidation>
    <dataValidation type="list" allowBlank="1" showInputMessage="1" showErrorMessage="1" errorTitle="Errore di input" error="Devi scegliere dal menù a tendina SI o NO" sqref="W14:W53">
      <formula1>"XD 35, XD 50"</formula1>
    </dataValidation>
    <dataValidation type="list" allowBlank="1" showInputMessage="1" showErrorMessage="1" errorTitle="Errore di input" error="Devi scegliere dal menù le categorie stabilite" sqref="I14:I53">
      <formula1>"MS 35, MS 50"</formula1>
    </dataValidation>
    <dataValidation type="list" allowBlank="1" showInputMessage="1" showErrorMessage="1" errorTitle="Errore di input" error="Devi scegliere dal menù a tendina SI o NO" sqref="P14:P53">
      <formula1>"MD 35, MD 50"</formula1>
    </dataValidation>
  </dataValidations>
  <hyperlinks>
    <hyperlink ref="U6" location="Istruzioni!A1" display="Come compilare i moduli: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B54"/>
  <sheetViews>
    <sheetView zoomScaleNormal="100" workbookViewId="0">
      <pane ySplit="13" topLeftCell="A14" activePane="bottomLeft" state="frozen"/>
      <selection activeCell="N30" sqref="N30"/>
      <selection pane="bottomLeft" activeCell="B8" sqref="B8"/>
    </sheetView>
  </sheetViews>
  <sheetFormatPr defaultRowHeight="15" x14ac:dyDescent="0.25"/>
  <cols>
    <col min="1" max="1" width="12" bestFit="1" customWidth="1"/>
    <col min="2" max="2" width="45.140625" customWidth="1"/>
    <col min="3" max="3" width="18.140625" hidden="1" customWidth="1"/>
    <col min="4" max="4" width="0.140625" customWidth="1"/>
    <col min="5" max="5" width="10.7109375" bestFit="1" customWidth="1"/>
    <col min="6" max="6" width="8.7109375" bestFit="1" customWidth="1"/>
    <col min="7" max="7" width="7.5703125" customWidth="1"/>
    <col min="8" max="8" width="5.5703125" customWidth="1"/>
    <col min="9" max="9" width="11.42578125" customWidth="1"/>
    <col min="10" max="10" width="11.5703125" customWidth="1"/>
    <col min="11" max="11" width="8.7109375" customWidth="1"/>
    <col min="12" max="12" width="6.7109375" bestFit="1" customWidth="1"/>
    <col min="13" max="13" width="45.140625" customWidth="1"/>
    <col min="14" max="15" width="11.42578125" hidden="1" customWidth="1"/>
    <col min="16" max="16" width="11.42578125" customWidth="1"/>
    <col min="17" max="17" width="11.5703125" customWidth="1"/>
    <col min="18" max="18" width="8.7109375" customWidth="1"/>
    <col min="19" max="19" width="6.7109375" bestFit="1" customWidth="1"/>
    <col min="20" max="20" width="45.140625" customWidth="1"/>
    <col min="21" max="22" width="11.28515625" hidden="1" customWidth="1"/>
    <col min="23" max="24" width="11.42578125" customWidth="1"/>
    <col min="25" max="25" width="5.28515625" hidden="1" customWidth="1"/>
  </cols>
  <sheetData>
    <row r="1" spans="1:28" ht="27" thickBot="1" x14ac:dyDescent="0.45">
      <c r="A1" s="441" t="str">
        <f>Istruzioni!B3</f>
        <v>5o Torneo Challenge del Tigullio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  <c r="X1" s="441"/>
    </row>
    <row r="2" spans="1:28" ht="14.25" customHeight="1" x14ac:dyDescent="0.25">
      <c r="A2" s="236" t="s">
        <v>29</v>
      </c>
      <c r="B2" s="237" t="e">
        <f>MID(SM!#REF!,31,20)</f>
        <v>#REF!</v>
      </c>
      <c r="C2" s="238"/>
      <c r="D2" s="238"/>
      <c r="E2" s="239" t="s">
        <v>30</v>
      </c>
      <c r="F2" s="480"/>
      <c r="G2" s="481"/>
      <c r="H2" s="482"/>
      <c r="I2" s="468" t="str">
        <f>Istruzioni!B4</f>
        <v>INVIARE ISCRIZIONE A: genovabc@badmintonitalia.net entro Domenica 10 Febbraio</v>
      </c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301"/>
      <c r="Z2" s="198"/>
      <c r="AA2" s="198"/>
      <c r="AB2" s="198"/>
    </row>
    <row r="3" spans="1:28" ht="14.25" customHeight="1" x14ac:dyDescent="0.25">
      <c r="A3" s="236" t="s">
        <v>31</v>
      </c>
      <c r="B3" s="237" t="str">
        <f>MID(SF!A3,32,20)</f>
        <v>GENNAIO 2019</v>
      </c>
      <c r="C3" s="238"/>
      <c r="D3" s="238"/>
      <c r="E3" s="239" t="s">
        <v>32</v>
      </c>
      <c r="F3" s="483"/>
      <c r="G3" s="484"/>
      <c r="H3" s="485"/>
      <c r="I3" s="465" t="str">
        <f>Istruzioni!B5 &amp; "-Master"</f>
        <v>U11 Promozionale-U13-U15-U17-U19-SENIOR-Master-Master</v>
      </c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302"/>
      <c r="Z3" s="199"/>
      <c r="AA3" s="199"/>
      <c r="AB3" s="199"/>
    </row>
    <row r="4" spans="1:28" ht="14.25" customHeight="1" thickBot="1" x14ac:dyDescent="0.3">
      <c r="A4" s="236" t="s">
        <v>33</v>
      </c>
      <c r="B4" s="237" t="str">
        <f>MID(DM!A3,28,20)</f>
        <v>GENNAIO 2019</v>
      </c>
      <c r="C4" s="238"/>
      <c r="D4" s="238"/>
      <c r="E4" s="240" t="s">
        <v>34</v>
      </c>
      <c r="F4" s="486"/>
      <c r="G4" s="487"/>
      <c r="H4" s="488"/>
      <c r="I4" s="467"/>
      <c r="J4" s="467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303"/>
      <c r="Z4" s="199"/>
      <c r="AA4" s="199"/>
      <c r="AB4" s="199"/>
    </row>
    <row r="5" spans="1:28" ht="14.25" customHeight="1" x14ac:dyDescent="0.3">
      <c r="A5" s="236" t="s">
        <v>35</v>
      </c>
      <c r="B5" s="237" t="str">
        <f>MID(DF!A3,29,20)</f>
        <v>GENNAIO 2019</v>
      </c>
      <c r="C5" s="238"/>
      <c r="D5" s="241"/>
      <c r="E5" s="242"/>
      <c r="F5" s="242"/>
      <c r="G5" s="242"/>
      <c r="H5" s="242"/>
      <c r="I5" s="242"/>
      <c r="J5" s="242"/>
      <c r="K5" s="251"/>
      <c r="L5" s="242"/>
      <c r="M5" s="242"/>
      <c r="N5" s="208"/>
      <c r="O5" s="208"/>
      <c r="P5" s="242"/>
      <c r="Q5" s="242"/>
      <c r="R5" s="242"/>
      <c r="S5" s="242"/>
      <c r="T5" s="242"/>
      <c r="U5" s="208"/>
      <c r="V5" s="208"/>
      <c r="W5" s="242"/>
      <c r="X5" s="242"/>
    </row>
    <row r="6" spans="1:28" ht="14.25" customHeight="1" x14ac:dyDescent="0.3">
      <c r="A6" s="236" t="s">
        <v>36</v>
      </c>
      <c r="B6" s="237" t="str">
        <f>MID(DX!A3,25,20)</f>
        <v>GENNAIO 2019</v>
      </c>
      <c r="C6" s="238"/>
      <c r="D6" s="241"/>
      <c r="E6" s="243"/>
      <c r="F6" s="252"/>
      <c r="G6" s="242"/>
      <c r="H6" s="242"/>
      <c r="I6" s="252"/>
      <c r="J6" s="242"/>
      <c r="K6" s="251"/>
      <c r="L6" s="242"/>
      <c r="M6" s="259"/>
      <c r="N6" s="209"/>
      <c r="O6" s="209"/>
      <c r="P6" s="242"/>
      <c r="Q6" s="242"/>
      <c r="R6" s="242"/>
      <c r="S6" s="242"/>
      <c r="T6" s="242"/>
      <c r="U6" s="210" t="s">
        <v>37</v>
      </c>
      <c r="V6" s="210"/>
      <c r="W6" s="263"/>
      <c r="X6" s="242"/>
    </row>
    <row r="7" spans="1:28" ht="14.25" customHeight="1" thickBot="1" x14ac:dyDescent="0.35">
      <c r="A7" s="244"/>
      <c r="B7" s="245"/>
      <c r="C7" s="245"/>
      <c r="D7" s="246"/>
      <c r="E7" s="243"/>
      <c r="F7" s="252"/>
      <c r="G7" s="242"/>
      <c r="H7" s="242"/>
      <c r="I7" s="252"/>
      <c r="J7" s="242"/>
      <c r="K7" s="251"/>
      <c r="L7" s="242"/>
      <c r="M7" s="260"/>
      <c r="N7" s="209"/>
      <c r="O7" s="209"/>
      <c r="P7" s="242"/>
      <c r="Q7" s="242"/>
      <c r="R7" s="242"/>
      <c r="S7" s="242"/>
      <c r="T7" s="261"/>
      <c r="U7" s="210"/>
      <c r="V7" s="210"/>
      <c r="W7" s="263"/>
      <c r="X7" s="242"/>
    </row>
    <row r="8" spans="1:28" ht="14.25" customHeight="1" thickBot="1" x14ac:dyDescent="0.35">
      <c r="A8" s="247"/>
      <c r="B8" s="220" t="s">
        <v>38</v>
      </c>
      <c r="C8" s="219"/>
      <c r="D8" s="214"/>
      <c r="E8" s="250"/>
      <c r="F8" s="252"/>
      <c r="G8" s="242"/>
      <c r="H8" s="242"/>
      <c r="I8" s="252"/>
      <c r="J8" s="242"/>
      <c r="K8" s="251"/>
      <c r="L8" s="253"/>
      <c r="M8" s="228" t="s">
        <v>39</v>
      </c>
      <c r="N8" s="218"/>
      <c r="O8" s="209"/>
      <c r="P8" s="242"/>
      <c r="Q8" s="242"/>
      <c r="R8" s="242"/>
      <c r="S8" s="253"/>
      <c r="T8" s="232" t="s">
        <v>40</v>
      </c>
      <c r="U8" s="217"/>
      <c r="V8" s="210"/>
      <c r="W8" s="263"/>
      <c r="X8" s="242"/>
    </row>
    <row r="9" spans="1:28" ht="14.25" customHeight="1" thickBot="1" x14ac:dyDescent="0.35">
      <c r="A9" s="265" t="s">
        <v>41</v>
      </c>
      <c r="B9" s="475"/>
      <c r="C9" s="476"/>
      <c r="D9" s="477"/>
      <c r="E9" s="264"/>
      <c r="F9" s="254"/>
      <c r="G9" s="255"/>
      <c r="H9" s="256"/>
      <c r="I9" s="242"/>
      <c r="J9" s="257"/>
      <c r="K9" s="251"/>
      <c r="L9" s="265" t="s">
        <v>41</v>
      </c>
      <c r="M9" s="475"/>
      <c r="N9" s="476"/>
      <c r="O9" s="211"/>
      <c r="P9" s="242"/>
      <c r="Q9" s="242"/>
      <c r="R9" s="242"/>
      <c r="S9" s="265" t="s">
        <v>42</v>
      </c>
      <c r="T9" s="475"/>
      <c r="U9" s="476"/>
      <c r="V9" s="212"/>
      <c r="W9" s="263"/>
      <c r="X9" s="242"/>
    </row>
    <row r="10" spans="1:28" ht="13.5" customHeight="1" thickBot="1" x14ac:dyDescent="0.35">
      <c r="A10" s="265" t="s">
        <v>43</v>
      </c>
      <c r="B10" s="475"/>
      <c r="C10" s="476"/>
      <c r="D10" s="478"/>
      <c r="E10" s="250"/>
      <c r="F10" s="252"/>
      <c r="G10" s="242"/>
      <c r="H10" s="242"/>
      <c r="I10" s="252"/>
      <c r="J10" s="242"/>
      <c r="K10" s="251"/>
      <c r="L10" s="265" t="s">
        <v>43</v>
      </c>
      <c r="M10" s="475"/>
      <c r="N10" s="476"/>
      <c r="O10" s="209"/>
      <c r="P10" s="242"/>
      <c r="Q10" s="242"/>
      <c r="R10" s="242"/>
      <c r="S10" s="242"/>
      <c r="T10" s="262"/>
      <c r="U10" s="213"/>
      <c r="V10" s="210"/>
      <c r="W10" s="263"/>
      <c r="X10" s="242"/>
    </row>
    <row r="11" spans="1:28" ht="12" customHeight="1" thickBot="1" x14ac:dyDescent="0.3">
      <c r="A11" s="248"/>
      <c r="B11" s="249"/>
      <c r="C11" s="216"/>
      <c r="D11" s="216"/>
      <c r="E11" s="249"/>
      <c r="F11" s="470"/>
      <c r="G11" s="471"/>
      <c r="H11" s="472"/>
      <c r="I11" s="473"/>
      <c r="J11" s="474"/>
      <c r="K11" s="258"/>
      <c r="L11" s="258"/>
      <c r="M11" s="335"/>
      <c r="N11" s="215"/>
      <c r="O11" s="215"/>
      <c r="P11" s="258"/>
      <c r="Q11" s="258"/>
      <c r="R11" s="258"/>
      <c r="S11" s="258"/>
      <c r="T11" s="258"/>
      <c r="U11" s="215"/>
      <c r="V11" s="215"/>
      <c r="W11" s="258"/>
      <c r="X11" s="258"/>
    </row>
    <row r="12" spans="1:28" ht="15.75" thickBot="1" x14ac:dyDescent="0.3">
      <c r="A12" s="453" t="s">
        <v>44</v>
      </c>
      <c r="B12" s="454"/>
      <c r="C12" s="454"/>
      <c r="D12" s="454"/>
      <c r="E12" s="454"/>
      <c r="F12" s="454"/>
      <c r="G12" s="455"/>
      <c r="H12" s="442" t="s">
        <v>45</v>
      </c>
      <c r="I12" s="443"/>
      <c r="J12" s="444"/>
      <c r="K12" s="445" t="s">
        <v>46</v>
      </c>
      <c r="L12" s="446"/>
      <c r="M12" s="447"/>
      <c r="N12" s="447"/>
      <c r="O12" s="447"/>
      <c r="P12" s="447"/>
      <c r="Q12" s="448"/>
      <c r="R12" s="449" t="s">
        <v>47</v>
      </c>
      <c r="S12" s="450"/>
      <c r="T12" s="451"/>
      <c r="U12" s="451"/>
      <c r="V12" s="451"/>
      <c r="W12" s="451"/>
      <c r="X12" s="452"/>
    </row>
    <row r="13" spans="1:28" ht="33" customHeight="1" thickBot="1" x14ac:dyDescent="0.3">
      <c r="A13" s="221" t="s">
        <v>48</v>
      </c>
      <c r="B13" s="222" t="s">
        <v>49</v>
      </c>
      <c r="C13" s="222" t="s">
        <v>50</v>
      </c>
      <c r="D13" s="222" t="s">
        <v>51</v>
      </c>
      <c r="E13" s="222" t="s">
        <v>52</v>
      </c>
      <c r="F13" s="222" t="s">
        <v>53</v>
      </c>
      <c r="G13" s="223" t="s">
        <v>54</v>
      </c>
      <c r="H13" s="233" t="s">
        <v>55</v>
      </c>
      <c r="I13" s="234" t="s">
        <v>56</v>
      </c>
      <c r="J13" s="235" t="s">
        <v>57</v>
      </c>
      <c r="K13" s="224" t="s">
        <v>58</v>
      </c>
      <c r="L13" s="225" t="s">
        <v>59</v>
      </c>
      <c r="M13" s="226" t="s">
        <v>49</v>
      </c>
      <c r="N13" s="225" t="s">
        <v>50</v>
      </c>
      <c r="O13" s="225" t="s">
        <v>60</v>
      </c>
      <c r="P13" s="225" t="s">
        <v>56</v>
      </c>
      <c r="Q13" s="227" t="s">
        <v>57</v>
      </c>
      <c r="R13" s="229" t="s">
        <v>61</v>
      </c>
      <c r="S13" s="230" t="s">
        <v>59</v>
      </c>
      <c r="T13" s="230" t="s">
        <v>49</v>
      </c>
      <c r="U13" s="231" t="s">
        <v>50</v>
      </c>
      <c r="V13" s="231" t="s">
        <v>51</v>
      </c>
      <c r="W13" s="230" t="s">
        <v>56</v>
      </c>
      <c r="X13" s="231" t="s">
        <v>57</v>
      </c>
      <c r="Y13" s="197" t="s">
        <v>6</v>
      </c>
    </row>
    <row r="14" spans="1:28" ht="15.75" thickTop="1" x14ac:dyDescent="0.25">
      <c r="A14" s="305"/>
      <c r="B14" s="266"/>
      <c r="C14" s="206" t="str">
        <f t="shared" ref="C14:C53" si="0">IFERROR(LEFT(B14,FIND(" ",B14,1)-1),"")</f>
        <v/>
      </c>
      <c r="D14" s="206" t="str">
        <f t="shared" ref="D14:D53" si="1">IFERROR(MID(B14,SEARCH(" ",B14,1) + 1,LEN(B14)),"")</f>
        <v/>
      </c>
      <c r="E14" s="307"/>
      <c r="F14" s="268"/>
      <c r="G14" s="268"/>
      <c r="H14" s="270"/>
      <c r="I14" s="271"/>
      <c r="J14" s="304"/>
      <c r="K14" s="309"/>
      <c r="L14" s="266"/>
      <c r="M14" s="266"/>
      <c r="N14" s="274" t="str">
        <f t="shared" ref="N14:N53" si="2">IFERROR(LEFT(M14,FIND(" ",M14,1)-1),"")</f>
        <v/>
      </c>
      <c r="O14" s="274" t="str">
        <f t="shared" ref="O14:O53" si="3">IFERROR(MID(M14,SEARCH(" ",M14,1) + 1,LEN(M14)),"")</f>
        <v/>
      </c>
      <c r="P14" s="271"/>
      <c r="Q14" s="304"/>
      <c r="R14" s="309"/>
      <c r="S14" s="266"/>
      <c r="T14" s="276"/>
      <c r="U14" s="277" t="str">
        <f t="shared" ref="U14:U53" si="4">IFERROR(LEFT(T14,FIND(" ",T14,1)-1),"")</f>
        <v/>
      </c>
      <c r="V14" s="277" t="str">
        <f t="shared" ref="V14:V53" si="5">IFERROR(MID(T14,SEARCH(" ",T14,1) + 1,LEN(T14)),"")</f>
        <v/>
      </c>
      <c r="W14" s="271"/>
      <c r="X14" s="304"/>
      <c r="Y14" t="str">
        <f t="shared" ref="Y14:Y53" si="6">IF(B14="","",$F$2)</f>
        <v/>
      </c>
    </row>
    <row r="15" spans="1:28" x14ac:dyDescent="0.25">
      <c r="A15" s="305"/>
      <c r="B15" s="266"/>
      <c r="C15" s="206" t="str">
        <f t="shared" si="0"/>
        <v/>
      </c>
      <c r="D15" s="206" t="str">
        <f t="shared" si="1"/>
        <v/>
      </c>
      <c r="E15" s="307"/>
      <c r="F15" s="268"/>
      <c r="G15" s="268"/>
      <c r="H15" s="270"/>
      <c r="I15" s="271"/>
      <c r="J15" s="304"/>
      <c r="K15" s="309"/>
      <c r="L15" s="266"/>
      <c r="M15" s="266"/>
      <c r="N15" s="274" t="str">
        <f t="shared" si="2"/>
        <v/>
      </c>
      <c r="O15" s="274" t="str">
        <f t="shared" si="3"/>
        <v/>
      </c>
      <c r="P15" s="271"/>
      <c r="Q15" s="304"/>
      <c r="R15" s="309"/>
      <c r="S15" s="266"/>
      <c r="T15" s="276"/>
      <c r="U15" s="277" t="str">
        <f t="shared" si="4"/>
        <v/>
      </c>
      <c r="V15" s="277" t="str">
        <f t="shared" si="5"/>
        <v/>
      </c>
      <c r="W15" s="271"/>
      <c r="X15" s="304"/>
      <c r="Y15" t="str">
        <f t="shared" si="6"/>
        <v/>
      </c>
    </row>
    <row r="16" spans="1:28" x14ac:dyDescent="0.25">
      <c r="A16" s="305"/>
      <c r="B16" s="266"/>
      <c r="C16" s="206" t="str">
        <f t="shared" si="0"/>
        <v/>
      </c>
      <c r="D16" s="206" t="str">
        <f t="shared" si="1"/>
        <v/>
      </c>
      <c r="E16" s="307"/>
      <c r="F16" s="268"/>
      <c r="G16" s="268"/>
      <c r="H16" s="270"/>
      <c r="I16" s="271"/>
      <c r="J16" s="304"/>
      <c r="K16" s="309"/>
      <c r="L16" s="266"/>
      <c r="M16" s="266"/>
      <c r="N16" s="274" t="str">
        <f t="shared" si="2"/>
        <v/>
      </c>
      <c r="O16" s="274" t="str">
        <f t="shared" si="3"/>
        <v/>
      </c>
      <c r="P16" s="271"/>
      <c r="Q16" s="304"/>
      <c r="R16" s="309"/>
      <c r="S16" s="266"/>
      <c r="T16" s="276"/>
      <c r="U16" s="277" t="str">
        <f t="shared" si="4"/>
        <v/>
      </c>
      <c r="V16" s="277" t="str">
        <f t="shared" si="5"/>
        <v/>
      </c>
      <c r="W16" s="271"/>
      <c r="X16" s="304"/>
      <c r="Y16" t="str">
        <f t="shared" si="6"/>
        <v/>
      </c>
    </row>
    <row r="17" spans="1:25" x14ac:dyDescent="0.25">
      <c r="A17" s="305"/>
      <c r="B17" s="266"/>
      <c r="C17" s="206" t="str">
        <f t="shared" si="0"/>
        <v/>
      </c>
      <c r="D17" s="206" t="str">
        <f t="shared" si="1"/>
        <v/>
      </c>
      <c r="E17" s="307"/>
      <c r="F17" s="268"/>
      <c r="G17" s="268"/>
      <c r="H17" s="270"/>
      <c r="I17" s="271"/>
      <c r="J17" s="304"/>
      <c r="K17" s="309"/>
      <c r="L17" s="266"/>
      <c r="M17" s="266"/>
      <c r="N17" s="274" t="str">
        <f t="shared" si="2"/>
        <v/>
      </c>
      <c r="O17" s="274" t="str">
        <f t="shared" si="3"/>
        <v/>
      </c>
      <c r="P17" s="271"/>
      <c r="Q17" s="304"/>
      <c r="R17" s="309"/>
      <c r="S17" s="266"/>
      <c r="T17" s="266"/>
      <c r="U17" s="277" t="str">
        <f t="shared" si="4"/>
        <v/>
      </c>
      <c r="V17" s="277" t="str">
        <f t="shared" si="5"/>
        <v/>
      </c>
      <c r="W17" s="271"/>
      <c r="X17" s="304"/>
      <c r="Y17" t="str">
        <f>IF(B17="","",$F$2)</f>
        <v/>
      </c>
    </row>
    <row r="18" spans="1:25" x14ac:dyDescent="0.25">
      <c r="A18" s="305"/>
      <c r="B18" s="266"/>
      <c r="C18" s="206" t="str">
        <f t="shared" si="0"/>
        <v/>
      </c>
      <c r="D18" s="206" t="str">
        <f t="shared" si="1"/>
        <v/>
      </c>
      <c r="E18" s="307"/>
      <c r="F18" s="268"/>
      <c r="G18" s="268"/>
      <c r="H18" s="270"/>
      <c r="I18" s="271"/>
      <c r="J18" s="304"/>
      <c r="K18" s="309"/>
      <c r="L18" s="266"/>
      <c r="M18" s="266"/>
      <c r="N18" s="274" t="str">
        <f t="shared" si="2"/>
        <v/>
      </c>
      <c r="O18" s="274" t="str">
        <f t="shared" si="3"/>
        <v/>
      </c>
      <c r="P18" s="271"/>
      <c r="Q18" s="304"/>
      <c r="R18" s="309"/>
      <c r="S18" s="266"/>
      <c r="T18" s="266"/>
      <c r="U18" s="277" t="str">
        <f t="shared" si="4"/>
        <v/>
      </c>
      <c r="V18" s="277" t="str">
        <f t="shared" si="5"/>
        <v/>
      </c>
      <c r="W18" s="271"/>
      <c r="X18" s="304"/>
      <c r="Y18" t="str">
        <f t="shared" si="6"/>
        <v/>
      </c>
    </row>
    <row r="19" spans="1:25" x14ac:dyDescent="0.25">
      <c r="A19" s="305"/>
      <c r="B19" s="266"/>
      <c r="C19" s="206" t="str">
        <f t="shared" si="0"/>
        <v/>
      </c>
      <c r="D19" s="206" t="str">
        <f t="shared" si="1"/>
        <v/>
      </c>
      <c r="E19" s="307"/>
      <c r="F19" s="268"/>
      <c r="G19" s="268"/>
      <c r="H19" s="270"/>
      <c r="I19" s="271"/>
      <c r="J19" s="304"/>
      <c r="K19" s="309"/>
      <c r="L19" s="266"/>
      <c r="M19" s="266"/>
      <c r="N19" s="274" t="str">
        <f t="shared" si="2"/>
        <v/>
      </c>
      <c r="O19" s="274" t="str">
        <f t="shared" si="3"/>
        <v/>
      </c>
      <c r="P19" s="271"/>
      <c r="Q19" s="304"/>
      <c r="R19" s="309"/>
      <c r="S19" s="266"/>
      <c r="T19" s="276"/>
      <c r="U19" s="277" t="str">
        <f t="shared" si="4"/>
        <v/>
      </c>
      <c r="V19" s="277" t="str">
        <f t="shared" si="5"/>
        <v/>
      </c>
      <c r="W19" s="271"/>
      <c r="X19" s="304"/>
      <c r="Y19" t="str">
        <f t="shared" si="6"/>
        <v/>
      </c>
    </row>
    <row r="20" spans="1:25" x14ac:dyDescent="0.25">
      <c r="A20" s="305"/>
      <c r="B20" s="266"/>
      <c r="C20" s="206" t="str">
        <f t="shared" si="0"/>
        <v/>
      </c>
      <c r="D20" s="206" t="str">
        <f t="shared" si="1"/>
        <v/>
      </c>
      <c r="E20" s="307"/>
      <c r="F20" s="268"/>
      <c r="G20" s="268"/>
      <c r="H20" s="270"/>
      <c r="I20" s="271"/>
      <c r="J20" s="304"/>
      <c r="K20" s="309"/>
      <c r="L20" s="266"/>
      <c r="M20" s="266"/>
      <c r="N20" s="274" t="str">
        <f t="shared" si="2"/>
        <v/>
      </c>
      <c r="O20" s="274" t="str">
        <f t="shared" si="3"/>
        <v/>
      </c>
      <c r="P20" s="271"/>
      <c r="Q20" s="304"/>
      <c r="R20" s="309"/>
      <c r="S20" s="266"/>
      <c r="T20" s="276"/>
      <c r="U20" s="277" t="str">
        <f t="shared" si="4"/>
        <v/>
      </c>
      <c r="V20" s="277" t="str">
        <f t="shared" si="5"/>
        <v/>
      </c>
      <c r="W20" s="271"/>
      <c r="X20" s="304"/>
      <c r="Y20" t="str">
        <f t="shared" si="6"/>
        <v/>
      </c>
    </row>
    <row r="21" spans="1:25" x14ac:dyDescent="0.25">
      <c r="A21" s="305"/>
      <c r="B21" s="266"/>
      <c r="C21" s="206" t="str">
        <f t="shared" si="0"/>
        <v/>
      </c>
      <c r="D21" s="206" t="str">
        <f t="shared" si="1"/>
        <v/>
      </c>
      <c r="E21" s="307"/>
      <c r="F21" s="268"/>
      <c r="G21" s="268"/>
      <c r="H21" s="270"/>
      <c r="I21" s="271"/>
      <c r="J21" s="304"/>
      <c r="K21" s="309"/>
      <c r="L21" s="266"/>
      <c r="M21" s="266"/>
      <c r="N21" s="274" t="str">
        <f t="shared" si="2"/>
        <v/>
      </c>
      <c r="O21" s="274" t="str">
        <f t="shared" si="3"/>
        <v/>
      </c>
      <c r="P21" s="271"/>
      <c r="Q21" s="304"/>
      <c r="R21" s="309"/>
      <c r="S21" s="266"/>
      <c r="T21" s="276"/>
      <c r="U21" s="277" t="str">
        <f t="shared" si="4"/>
        <v/>
      </c>
      <c r="V21" s="277" t="str">
        <f t="shared" si="5"/>
        <v/>
      </c>
      <c r="W21" s="271"/>
      <c r="X21" s="304"/>
      <c r="Y21" t="str">
        <f t="shared" si="6"/>
        <v/>
      </c>
    </row>
    <row r="22" spans="1:25" x14ac:dyDescent="0.25">
      <c r="A22" s="305"/>
      <c r="B22" s="266"/>
      <c r="C22" s="206" t="str">
        <f t="shared" si="0"/>
        <v/>
      </c>
      <c r="D22" s="206" t="str">
        <f t="shared" si="1"/>
        <v/>
      </c>
      <c r="E22" s="307"/>
      <c r="F22" s="268"/>
      <c r="G22" s="268"/>
      <c r="H22" s="270"/>
      <c r="I22" s="271"/>
      <c r="J22" s="304"/>
      <c r="K22" s="309"/>
      <c r="L22" s="266"/>
      <c r="M22" s="266"/>
      <c r="N22" s="274" t="str">
        <f t="shared" si="2"/>
        <v/>
      </c>
      <c r="O22" s="274" t="str">
        <f t="shared" si="3"/>
        <v/>
      </c>
      <c r="P22" s="271"/>
      <c r="Q22" s="304"/>
      <c r="R22" s="309"/>
      <c r="S22" s="266"/>
      <c r="T22" s="276"/>
      <c r="U22" s="277" t="str">
        <f t="shared" si="4"/>
        <v/>
      </c>
      <c r="V22" s="277" t="str">
        <f t="shared" si="5"/>
        <v/>
      </c>
      <c r="W22" s="271"/>
      <c r="X22" s="304"/>
      <c r="Y22" t="str">
        <f t="shared" si="6"/>
        <v/>
      </c>
    </row>
    <row r="23" spans="1:25" x14ac:dyDescent="0.25">
      <c r="A23" s="305"/>
      <c r="B23" s="266"/>
      <c r="C23" s="206" t="str">
        <f t="shared" si="0"/>
        <v/>
      </c>
      <c r="D23" s="206" t="str">
        <f t="shared" si="1"/>
        <v/>
      </c>
      <c r="E23" s="307"/>
      <c r="F23" s="268"/>
      <c r="G23" s="268"/>
      <c r="H23" s="270"/>
      <c r="I23" s="271"/>
      <c r="J23" s="304"/>
      <c r="K23" s="309"/>
      <c r="L23" s="266"/>
      <c r="M23" s="266"/>
      <c r="N23" s="274" t="str">
        <f t="shared" si="2"/>
        <v/>
      </c>
      <c r="O23" s="274" t="str">
        <f t="shared" si="3"/>
        <v/>
      </c>
      <c r="P23" s="271"/>
      <c r="Q23" s="304"/>
      <c r="R23" s="309"/>
      <c r="S23" s="266"/>
      <c r="T23" s="276"/>
      <c r="U23" s="277" t="str">
        <f t="shared" si="4"/>
        <v/>
      </c>
      <c r="V23" s="277" t="str">
        <f t="shared" si="5"/>
        <v/>
      </c>
      <c r="W23" s="271"/>
      <c r="X23" s="304"/>
      <c r="Y23" t="str">
        <f t="shared" si="6"/>
        <v/>
      </c>
    </row>
    <row r="24" spans="1:25" ht="15" customHeight="1" x14ac:dyDescent="0.25">
      <c r="A24" s="305"/>
      <c r="B24" s="266"/>
      <c r="C24" s="206" t="str">
        <f t="shared" si="0"/>
        <v/>
      </c>
      <c r="D24" s="206" t="str">
        <f t="shared" si="1"/>
        <v/>
      </c>
      <c r="E24" s="307"/>
      <c r="F24" s="268"/>
      <c r="G24" s="268"/>
      <c r="H24" s="270"/>
      <c r="I24" s="271"/>
      <c r="J24" s="304"/>
      <c r="K24" s="309"/>
      <c r="L24" s="266"/>
      <c r="M24" s="266"/>
      <c r="N24" s="274" t="str">
        <f t="shared" si="2"/>
        <v/>
      </c>
      <c r="O24" s="274" t="str">
        <f t="shared" si="3"/>
        <v/>
      </c>
      <c r="P24" s="271"/>
      <c r="Q24" s="304"/>
      <c r="R24" s="309"/>
      <c r="S24" s="266"/>
      <c r="T24" s="276"/>
      <c r="U24" s="277" t="str">
        <f t="shared" si="4"/>
        <v/>
      </c>
      <c r="V24" s="277" t="str">
        <f t="shared" si="5"/>
        <v/>
      </c>
      <c r="W24" s="271"/>
      <c r="X24" s="304"/>
      <c r="Y24" t="str">
        <f t="shared" si="6"/>
        <v/>
      </c>
    </row>
    <row r="25" spans="1:25" ht="13.5" customHeight="1" x14ac:dyDescent="0.25">
      <c r="A25" s="305"/>
      <c r="B25" s="266"/>
      <c r="C25" s="206" t="str">
        <f t="shared" si="0"/>
        <v/>
      </c>
      <c r="D25" s="206" t="str">
        <f t="shared" si="1"/>
        <v/>
      </c>
      <c r="E25" s="307"/>
      <c r="F25" s="268"/>
      <c r="G25" s="268"/>
      <c r="H25" s="270"/>
      <c r="I25" s="271"/>
      <c r="J25" s="304"/>
      <c r="K25" s="309"/>
      <c r="L25" s="266"/>
      <c r="M25" s="266"/>
      <c r="N25" s="274" t="str">
        <f t="shared" si="2"/>
        <v/>
      </c>
      <c r="O25" s="274" t="str">
        <f t="shared" si="3"/>
        <v/>
      </c>
      <c r="P25" s="271"/>
      <c r="Q25" s="304"/>
      <c r="R25" s="309"/>
      <c r="S25" s="266"/>
      <c r="T25" s="276"/>
      <c r="U25" s="277" t="str">
        <f t="shared" si="4"/>
        <v/>
      </c>
      <c r="V25" s="277" t="str">
        <f t="shared" si="5"/>
        <v/>
      </c>
      <c r="W25" s="271"/>
      <c r="X25" s="304"/>
      <c r="Y25" t="str">
        <f t="shared" si="6"/>
        <v/>
      </c>
    </row>
    <row r="26" spans="1:25" ht="13.5" customHeight="1" x14ac:dyDescent="0.25">
      <c r="A26" s="305"/>
      <c r="B26" s="266"/>
      <c r="C26" s="206" t="str">
        <f t="shared" si="0"/>
        <v/>
      </c>
      <c r="D26" s="206" t="str">
        <f t="shared" si="1"/>
        <v/>
      </c>
      <c r="E26" s="307"/>
      <c r="F26" s="268"/>
      <c r="G26" s="268"/>
      <c r="H26" s="270"/>
      <c r="I26" s="271"/>
      <c r="J26" s="304"/>
      <c r="K26" s="309"/>
      <c r="L26" s="266"/>
      <c r="M26" s="266"/>
      <c r="N26" s="274" t="str">
        <f t="shared" si="2"/>
        <v/>
      </c>
      <c r="O26" s="274" t="str">
        <f t="shared" si="3"/>
        <v/>
      </c>
      <c r="P26" s="271"/>
      <c r="Q26" s="304"/>
      <c r="R26" s="309"/>
      <c r="S26" s="266"/>
      <c r="T26" s="276"/>
      <c r="U26" s="277" t="str">
        <f t="shared" si="4"/>
        <v/>
      </c>
      <c r="V26" s="277" t="str">
        <f t="shared" si="5"/>
        <v/>
      </c>
      <c r="W26" s="271"/>
      <c r="X26" s="304"/>
      <c r="Y26" t="str">
        <f t="shared" si="6"/>
        <v/>
      </c>
    </row>
    <row r="27" spans="1:25" x14ac:dyDescent="0.25">
      <c r="A27" s="305"/>
      <c r="B27" s="266"/>
      <c r="C27" s="206" t="str">
        <f t="shared" si="0"/>
        <v/>
      </c>
      <c r="D27" s="206" t="str">
        <f t="shared" si="1"/>
        <v/>
      </c>
      <c r="E27" s="307"/>
      <c r="F27" s="268"/>
      <c r="G27" s="268"/>
      <c r="H27" s="270"/>
      <c r="I27" s="271"/>
      <c r="J27" s="304"/>
      <c r="K27" s="309"/>
      <c r="L27" s="266"/>
      <c r="M27" s="266"/>
      <c r="N27" s="274" t="str">
        <f t="shared" si="2"/>
        <v/>
      </c>
      <c r="O27" s="274" t="str">
        <f t="shared" si="3"/>
        <v/>
      </c>
      <c r="P27" s="271"/>
      <c r="Q27" s="304"/>
      <c r="R27" s="309"/>
      <c r="S27" s="266"/>
      <c r="T27" s="276"/>
      <c r="U27" s="277" t="str">
        <f t="shared" si="4"/>
        <v/>
      </c>
      <c r="V27" s="277" t="str">
        <f t="shared" si="5"/>
        <v/>
      </c>
      <c r="W27" s="271"/>
      <c r="X27" s="304"/>
      <c r="Y27" t="str">
        <f t="shared" si="6"/>
        <v/>
      </c>
    </row>
    <row r="28" spans="1:25" x14ac:dyDescent="0.25">
      <c r="A28" s="305"/>
      <c r="B28" s="266"/>
      <c r="C28" s="206" t="str">
        <f t="shared" si="0"/>
        <v/>
      </c>
      <c r="D28" s="206" t="str">
        <f t="shared" si="1"/>
        <v/>
      </c>
      <c r="E28" s="307"/>
      <c r="F28" s="268"/>
      <c r="G28" s="268"/>
      <c r="H28" s="270"/>
      <c r="I28" s="271"/>
      <c r="J28" s="304"/>
      <c r="K28" s="309"/>
      <c r="L28" s="266"/>
      <c r="M28" s="266"/>
      <c r="N28" s="274" t="str">
        <f t="shared" si="2"/>
        <v/>
      </c>
      <c r="O28" s="274" t="str">
        <f t="shared" si="3"/>
        <v/>
      </c>
      <c r="P28" s="271"/>
      <c r="Q28" s="304"/>
      <c r="R28" s="309"/>
      <c r="S28" s="266"/>
      <c r="T28" s="276"/>
      <c r="U28" s="277" t="str">
        <f t="shared" si="4"/>
        <v/>
      </c>
      <c r="V28" s="277" t="str">
        <f t="shared" si="5"/>
        <v/>
      </c>
      <c r="W28" s="271"/>
      <c r="X28" s="304"/>
      <c r="Y28" t="str">
        <f t="shared" si="6"/>
        <v/>
      </c>
    </row>
    <row r="29" spans="1:25" x14ac:dyDescent="0.25">
      <c r="A29" s="305"/>
      <c r="B29" s="266"/>
      <c r="C29" s="206" t="str">
        <f t="shared" si="0"/>
        <v/>
      </c>
      <c r="D29" s="206" t="str">
        <f t="shared" si="1"/>
        <v/>
      </c>
      <c r="E29" s="307"/>
      <c r="F29" s="268"/>
      <c r="G29" s="268"/>
      <c r="H29" s="270"/>
      <c r="I29" s="271"/>
      <c r="J29" s="304"/>
      <c r="K29" s="309"/>
      <c r="L29" s="266"/>
      <c r="M29" s="266"/>
      <c r="N29" s="274" t="str">
        <f t="shared" si="2"/>
        <v/>
      </c>
      <c r="O29" s="274" t="str">
        <f t="shared" si="3"/>
        <v/>
      </c>
      <c r="P29" s="271"/>
      <c r="Q29" s="304"/>
      <c r="R29" s="309"/>
      <c r="S29" s="266"/>
      <c r="T29" s="276"/>
      <c r="U29" s="277" t="str">
        <f t="shared" si="4"/>
        <v/>
      </c>
      <c r="V29" s="277" t="str">
        <f t="shared" si="5"/>
        <v/>
      </c>
      <c r="W29" s="271"/>
      <c r="X29" s="304"/>
      <c r="Y29" t="str">
        <f t="shared" si="6"/>
        <v/>
      </c>
    </row>
    <row r="30" spans="1:25" x14ac:dyDescent="0.25">
      <c r="A30" s="305"/>
      <c r="B30" s="266"/>
      <c r="C30" s="206" t="str">
        <f t="shared" si="0"/>
        <v/>
      </c>
      <c r="D30" s="206" t="str">
        <f t="shared" si="1"/>
        <v/>
      </c>
      <c r="E30" s="307"/>
      <c r="F30" s="268"/>
      <c r="G30" s="268"/>
      <c r="H30" s="270"/>
      <c r="I30" s="271"/>
      <c r="J30" s="304"/>
      <c r="K30" s="309"/>
      <c r="L30" s="266"/>
      <c r="M30" s="266"/>
      <c r="N30" s="274" t="str">
        <f t="shared" si="2"/>
        <v/>
      </c>
      <c r="O30" s="274" t="str">
        <f t="shared" si="3"/>
        <v/>
      </c>
      <c r="P30" s="271"/>
      <c r="Q30" s="304"/>
      <c r="R30" s="309"/>
      <c r="S30" s="266"/>
      <c r="T30" s="276"/>
      <c r="U30" s="277" t="str">
        <f t="shared" si="4"/>
        <v/>
      </c>
      <c r="V30" s="277" t="str">
        <f t="shared" si="5"/>
        <v/>
      </c>
      <c r="W30" s="271"/>
      <c r="X30" s="304"/>
      <c r="Y30" t="str">
        <f t="shared" si="6"/>
        <v/>
      </c>
    </row>
    <row r="31" spans="1:25" x14ac:dyDescent="0.25">
      <c r="A31" s="305"/>
      <c r="B31" s="266"/>
      <c r="C31" s="206" t="str">
        <f t="shared" si="0"/>
        <v/>
      </c>
      <c r="D31" s="206" t="str">
        <f t="shared" si="1"/>
        <v/>
      </c>
      <c r="E31" s="307"/>
      <c r="F31" s="268"/>
      <c r="G31" s="268"/>
      <c r="H31" s="270"/>
      <c r="I31" s="271"/>
      <c r="J31" s="304"/>
      <c r="K31" s="309"/>
      <c r="L31" s="266"/>
      <c r="M31" s="266"/>
      <c r="N31" s="274" t="str">
        <f t="shared" si="2"/>
        <v/>
      </c>
      <c r="O31" s="274" t="str">
        <f t="shared" si="3"/>
        <v/>
      </c>
      <c r="P31" s="271"/>
      <c r="Q31" s="304"/>
      <c r="R31" s="309"/>
      <c r="S31" s="266"/>
      <c r="T31" s="276"/>
      <c r="U31" s="277" t="str">
        <f t="shared" si="4"/>
        <v/>
      </c>
      <c r="V31" s="277" t="str">
        <f t="shared" si="5"/>
        <v/>
      </c>
      <c r="W31" s="271"/>
      <c r="X31" s="304"/>
      <c r="Y31" t="str">
        <f t="shared" si="6"/>
        <v/>
      </c>
    </row>
    <row r="32" spans="1:25" x14ac:dyDescent="0.25">
      <c r="A32" s="305"/>
      <c r="B32" s="266"/>
      <c r="C32" s="206" t="str">
        <f t="shared" si="0"/>
        <v/>
      </c>
      <c r="D32" s="206" t="str">
        <f t="shared" si="1"/>
        <v/>
      </c>
      <c r="E32" s="307"/>
      <c r="F32" s="268"/>
      <c r="G32" s="268"/>
      <c r="H32" s="270"/>
      <c r="I32" s="271"/>
      <c r="J32" s="304"/>
      <c r="K32" s="309"/>
      <c r="L32" s="266"/>
      <c r="M32" s="266"/>
      <c r="N32" s="274" t="str">
        <f t="shared" si="2"/>
        <v/>
      </c>
      <c r="O32" s="274" t="str">
        <f t="shared" si="3"/>
        <v/>
      </c>
      <c r="P32" s="271"/>
      <c r="Q32" s="304"/>
      <c r="R32" s="309"/>
      <c r="S32" s="266"/>
      <c r="T32" s="276"/>
      <c r="U32" s="277" t="str">
        <f t="shared" si="4"/>
        <v/>
      </c>
      <c r="V32" s="277" t="str">
        <f t="shared" si="5"/>
        <v/>
      </c>
      <c r="W32" s="271"/>
      <c r="X32" s="304"/>
      <c r="Y32" t="str">
        <f t="shared" si="6"/>
        <v/>
      </c>
    </row>
    <row r="33" spans="1:25" x14ac:dyDescent="0.25">
      <c r="A33" s="305"/>
      <c r="B33" s="266"/>
      <c r="C33" s="206" t="str">
        <f t="shared" si="0"/>
        <v/>
      </c>
      <c r="D33" s="206" t="str">
        <f t="shared" si="1"/>
        <v/>
      </c>
      <c r="E33" s="307"/>
      <c r="F33" s="268"/>
      <c r="G33" s="268"/>
      <c r="H33" s="270"/>
      <c r="I33" s="271"/>
      <c r="J33" s="304"/>
      <c r="K33" s="309"/>
      <c r="L33" s="266"/>
      <c r="M33" s="266"/>
      <c r="N33" s="274" t="str">
        <f t="shared" si="2"/>
        <v/>
      </c>
      <c r="O33" s="274" t="str">
        <f t="shared" si="3"/>
        <v/>
      </c>
      <c r="P33" s="271"/>
      <c r="Q33" s="304"/>
      <c r="R33" s="309"/>
      <c r="S33" s="266"/>
      <c r="T33" s="276"/>
      <c r="U33" s="277" t="str">
        <f t="shared" si="4"/>
        <v/>
      </c>
      <c r="V33" s="277" t="str">
        <f t="shared" si="5"/>
        <v/>
      </c>
      <c r="W33" s="271"/>
      <c r="X33" s="304"/>
      <c r="Y33" t="str">
        <f t="shared" si="6"/>
        <v/>
      </c>
    </row>
    <row r="34" spans="1:25" x14ac:dyDescent="0.25">
      <c r="A34" s="305"/>
      <c r="B34" s="266"/>
      <c r="C34" s="206" t="str">
        <f t="shared" si="0"/>
        <v/>
      </c>
      <c r="D34" s="206" t="str">
        <f t="shared" si="1"/>
        <v/>
      </c>
      <c r="E34" s="307"/>
      <c r="F34" s="268"/>
      <c r="G34" s="268"/>
      <c r="H34" s="270"/>
      <c r="I34" s="271"/>
      <c r="J34" s="304"/>
      <c r="K34" s="309"/>
      <c r="L34" s="266"/>
      <c r="M34" s="266"/>
      <c r="N34" s="274" t="str">
        <f t="shared" si="2"/>
        <v/>
      </c>
      <c r="O34" s="274" t="str">
        <f t="shared" si="3"/>
        <v/>
      </c>
      <c r="P34" s="271"/>
      <c r="Q34" s="304"/>
      <c r="R34" s="309"/>
      <c r="S34" s="266"/>
      <c r="T34" s="276"/>
      <c r="U34" s="277" t="str">
        <f t="shared" si="4"/>
        <v/>
      </c>
      <c r="V34" s="277" t="str">
        <f t="shared" si="5"/>
        <v/>
      </c>
      <c r="W34" s="271"/>
      <c r="X34" s="304"/>
      <c r="Y34" t="str">
        <f t="shared" si="6"/>
        <v/>
      </c>
    </row>
    <row r="35" spans="1:25" x14ac:dyDescent="0.25">
      <c r="A35" s="305"/>
      <c r="B35" s="266"/>
      <c r="C35" s="206" t="str">
        <f t="shared" si="0"/>
        <v/>
      </c>
      <c r="D35" s="206" t="str">
        <f t="shared" si="1"/>
        <v/>
      </c>
      <c r="E35" s="307"/>
      <c r="F35" s="268"/>
      <c r="G35" s="268"/>
      <c r="H35" s="270"/>
      <c r="I35" s="271"/>
      <c r="J35" s="304"/>
      <c r="K35" s="309"/>
      <c r="L35" s="266"/>
      <c r="M35" s="266"/>
      <c r="N35" s="274" t="str">
        <f t="shared" si="2"/>
        <v/>
      </c>
      <c r="O35" s="274" t="str">
        <f t="shared" si="3"/>
        <v/>
      </c>
      <c r="P35" s="271"/>
      <c r="Q35" s="304"/>
      <c r="R35" s="309"/>
      <c r="S35" s="266"/>
      <c r="T35" s="276"/>
      <c r="U35" s="277" t="str">
        <f t="shared" si="4"/>
        <v/>
      </c>
      <c r="V35" s="277" t="str">
        <f t="shared" si="5"/>
        <v/>
      </c>
      <c r="W35" s="271"/>
      <c r="X35" s="304"/>
      <c r="Y35" t="str">
        <f t="shared" si="6"/>
        <v/>
      </c>
    </row>
    <row r="36" spans="1:25" x14ac:dyDescent="0.25">
      <c r="A36" s="305"/>
      <c r="B36" s="266"/>
      <c r="C36" s="206" t="str">
        <f t="shared" si="0"/>
        <v/>
      </c>
      <c r="D36" s="206" t="str">
        <f t="shared" si="1"/>
        <v/>
      </c>
      <c r="E36" s="307"/>
      <c r="F36" s="268"/>
      <c r="G36" s="268"/>
      <c r="H36" s="270"/>
      <c r="I36" s="271"/>
      <c r="J36" s="304"/>
      <c r="K36" s="309"/>
      <c r="L36" s="266"/>
      <c r="M36" s="266"/>
      <c r="N36" s="274" t="str">
        <f t="shared" si="2"/>
        <v/>
      </c>
      <c r="O36" s="274" t="str">
        <f t="shared" si="3"/>
        <v/>
      </c>
      <c r="P36" s="271"/>
      <c r="Q36" s="304"/>
      <c r="R36" s="309"/>
      <c r="S36" s="266"/>
      <c r="T36" s="276"/>
      <c r="U36" s="277" t="str">
        <f t="shared" si="4"/>
        <v/>
      </c>
      <c r="V36" s="277" t="str">
        <f t="shared" si="5"/>
        <v/>
      </c>
      <c r="W36" s="271"/>
      <c r="X36" s="304"/>
      <c r="Y36" t="str">
        <f t="shared" si="6"/>
        <v/>
      </c>
    </row>
    <row r="37" spans="1:25" x14ac:dyDescent="0.25">
      <c r="A37" s="305"/>
      <c r="B37" s="266"/>
      <c r="C37" s="206" t="str">
        <f t="shared" si="0"/>
        <v/>
      </c>
      <c r="D37" s="206" t="str">
        <f t="shared" si="1"/>
        <v/>
      </c>
      <c r="E37" s="307"/>
      <c r="F37" s="268"/>
      <c r="G37" s="268"/>
      <c r="H37" s="270"/>
      <c r="I37" s="271"/>
      <c r="J37" s="304"/>
      <c r="K37" s="309"/>
      <c r="L37" s="266"/>
      <c r="M37" s="266"/>
      <c r="N37" s="274" t="str">
        <f t="shared" si="2"/>
        <v/>
      </c>
      <c r="O37" s="274" t="str">
        <f t="shared" si="3"/>
        <v/>
      </c>
      <c r="P37" s="271"/>
      <c r="Q37" s="304"/>
      <c r="R37" s="309"/>
      <c r="S37" s="266"/>
      <c r="T37" s="276"/>
      <c r="U37" s="277" t="str">
        <f t="shared" si="4"/>
        <v/>
      </c>
      <c r="V37" s="277" t="str">
        <f t="shared" si="5"/>
        <v/>
      </c>
      <c r="W37" s="271"/>
      <c r="X37" s="304"/>
      <c r="Y37" t="str">
        <f t="shared" si="6"/>
        <v/>
      </c>
    </row>
    <row r="38" spans="1:25" x14ac:dyDescent="0.25">
      <c r="A38" s="305"/>
      <c r="B38" s="266"/>
      <c r="C38" s="206" t="str">
        <f t="shared" si="0"/>
        <v/>
      </c>
      <c r="D38" s="206" t="str">
        <f t="shared" si="1"/>
        <v/>
      </c>
      <c r="E38" s="307"/>
      <c r="F38" s="268"/>
      <c r="G38" s="268"/>
      <c r="H38" s="270"/>
      <c r="I38" s="271"/>
      <c r="J38" s="304"/>
      <c r="K38" s="309"/>
      <c r="L38" s="266"/>
      <c r="M38" s="266"/>
      <c r="N38" s="274" t="str">
        <f t="shared" si="2"/>
        <v/>
      </c>
      <c r="O38" s="274" t="str">
        <f t="shared" si="3"/>
        <v/>
      </c>
      <c r="P38" s="271"/>
      <c r="Q38" s="304"/>
      <c r="R38" s="309"/>
      <c r="S38" s="266"/>
      <c r="T38" s="276"/>
      <c r="U38" s="277" t="str">
        <f t="shared" si="4"/>
        <v/>
      </c>
      <c r="V38" s="277" t="str">
        <f t="shared" si="5"/>
        <v/>
      </c>
      <c r="W38" s="271"/>
      <c r="X38" s="304"/>
      <c r="Y38" t="str">
        <f t="shared" si="6"/>
        <v/>
      </c>
    </row>
    <row r="39" spans="1:25" x14ac:dyDescent="0.25">
      <c r="A39" s="305"/>
      <c r="B39" s="266"/>
      <c r="C39" s="206" t="str">
        <f t="shared" si="0"/>
        <v/>
      </c>
      <c r="D39" s="206" t="str">
        <f t="shared" si="1"/>
        <v/>
      </c>
      <c r="E39" s="307"/>
      <c r="F39" s="268"/>
      <c r="G39" s="268"/>
      <c r="H39" s="270"/>
      <c r="I39" s="271"/>
      <c r="J39" s="304"/>
      <c r="K39" s="309"/>
      <c r="L39" s="266"/>
      <c r="M39" s="266"/>
      <c r="N39" s="274" t="str">
        <f t="shared" si="2"/>
        <v/>
      </c>
      <c r="O39" s="274" t="str">
        <f t="shared" si="3"/>
        <v/>
      </c>
      <c r="P39" s="271"/>
      <c r="Q39" s="304"/>
      <c r="R39" s="309"/>
      <c r="S39" s="266"/>
      <c r="T39" s="276"/>
      <c r="U39" s="277" t="str">
        <f t="shared" si="4"/>
        <v/>
      </c>
      <c r="V39" s="277" t="str">
        <f t="shared" si="5"/>
        <v/>
      </c>
      <c r="W39" s="271"/>
      <c r="X39" s="304"/>
      <c r="Y39" t="str">
        <f t="shared" si="6"/>
        <v/>
      </c>
    </row>
    <row r="40" spans="1:25" x14ac:dyDescent="0.25">
      <c r="A40" s="305"/>
      <c r="B40" s="266"/>
      <c r="C40" s="206" t="str">
        <f t="shared" si="0"/>
        <v/>
      </c>
      <c r="D40" s="206" t="str">
        <f t="shared" si="1"/>
        <v/>
      </c>
      <c r="E40" s="307"/>
      <c r="F40" s="268"/>
      <c r="G40" s="268"/>
      <c r="H40" s="270"/>
      <c r="I40" s="271"/>
      <c r="J40" s="304"/>
      <c r="K40" s="309"/>
      <c r="L40" s="266"/>
      <c r="M40" s="266"/>
      <c r="N40" s="274" t="str">
        <f t="shared" si="2"/>
        <v/>
      </c>
      <c r="O40" s="274" t="str">
        <f t="shared" si="3"/>
        <v/>
      </c>
      <c r="P40" s="271"/>
      <c r="Q40" s="304"/>
      <c r="R40" s="309"/>
      <c r="S40" s="266"/>
      <c r="T40" s="276"/>
      <c r="U40" s="277" t="str">
        <f t="shared" si="4"/>
        <v/>
      </c>
      <c r="V40" s="277" t="str">
        <f t="shared" si="5"/>
        <v/>
      </c>
      <c r="W40" s="271"/>
      <c r="X40" s="304"/>
      <c r="Y40" t="str">
        <f t="shared" si="6"/>
        <v/>
      </c>
    </row>
    <row r="41" spans="1:25" x14ac:dyDescent="0.25">
      <c r="A41" s="305"/>
      <c r="B41" s="266"/>
      <c r="C41" s="206" t="str">
        <f t="shared" si="0"/>
        <v/>
      </c>
      <c r="D41" s="206" t="str">
        <f t="shared" si="1"/>
        <v/>
      </c>
      <c r="E41" s="307"/>
      <c r="F41" s="268"/>
      <c r="G41" s="268"/>
      <c r="H41" s="270"/>
      <c r="I41" s="271"/>
      <c r="J41" s="304"/>
      <c r="K41" s="309"/>
      <c r="L41" s="266"/>
      <c r="M41" s="266"/>
      <c r="N41" s="274" t="str">
        <f t="shared" si="2"/>
        <v/>
      </c>
      <c r="O41" s="274" t="str">
        <f t="shared" si="3"/>
        <v/>
      </c>
      <c r="P41" s="271"/>
      <c r="Q41" s="304"/>
      <c r="R41" s="309"/>
      <c r="S41" s="266"/>
      <c r="T41" s="276"/>
      <c r="U41" s="277" t="str">
        <f t="shared" si="4"/>
        <v/>
      </c>
      <c r="V41" s="277" t="str">
        <f t="shared" si="5"/>
        <v/>
      </c>
      <c r="W41" s="271"/>
      <c r="X41" s="304"/>
      <c r="Y41" t="str">
        <f t="shared" si="6"/>
        <v/>
      </c>
    </row>
    <row r="42" spans="1:25" x14ac:dyDescent="0.25">
      <c r="A42" s="305"/>
      <c r="B42" s="266"/>
      <c r="C42" s="206" t="str">
        <f t="shared" si="0"/>
        <v/>
      </c>
      <c r="D42" s="206" t="str">
        <f t="shared" si="1"/>
        <v/>
      </c>
      <c r="E42" s="307"/>
      <c r="F42" s="268"/>
      <c r="G42" s="268"/>
      <c r="H42" s="270"/>
      <c r="I42" s="271"/>
      <c r="J42" s="304"/>
      <c r="K42" s="309"/>
      <c r="L42" s="266"/>
      <c r="M42" s="266"/>
      <c r="N42" s="274" t="str">
        <f t="shared" si="2"/>
        <v/>
      </c>
      <c r="O42" s="274" t="str">
        <f t="shared" si="3"/>
        <v/>
      </c>
      <c r="P42" s="271"/>
      <c r="Q42" s="304"/>
      <c r="R42" s="309"/>
      <c r="S42" s="266"/>
      <c r="T42" s="276"/>
      <c r="U42" s="277" t="str">
        <f t="shared" si="4"/>
        <v/>
      </c>
      <c r="V42" s="277" t="str">
        <f t="shared" si="5"/>
        <v/>
      </c>
      <c r="W42" s="271"/>
      <c r="X42" s="304"/>
      <c r="Y42" t="str">
        <f t="shared" si="6"/>
        <v/>
      </c>
    </row>
    <row r="43" spans="1:25" x14ac:dyDescent="0.25">
      <c r="A43" s="305"/>
      <c r="B43" s="266"/>
      <c r="C43" s="206" t="str">
        <f t="shared" si="0"/>
        <v/>
      </c>
      <c r="D43" s="206" t="str">
        <f t="shared" si="1"/>
        <v/>
      </c>
      <c r="E43" s="307"/>
      <c r="F43" s="268"/>
      <c r="G43" s="268"/>
      <c r="H43" s="270"/>
      <c r="I43" s="271"/>
      <c r="J43" s="304"/>
      <c r="K43" s="309"/>
      <c r="L43" s="266"/>
      <c r="M43" s="266"/>
      <c r="N43" s="274" t="str">
        <f t="shared" si="2"/>
        <v/>
      </c>
      <c r="O43" s="274" t="str">
        <f t="shared" si="3"/>
        <v/>
      </c>
      <c r="P43" s="271"/>
      <c r="Q43" s="304"/>
      <c r="R43" s="309"/>
      <c r="S43" s="266"/>
      <c r="T43" s="276"/>
      <c r="U43" s="277" t="str">
        <f t="shared" si="4"/>
        <v/>
      </c>
      <c r="V43" s="277" t="str">
        <f t="shared" si="5"/>
        <v/>
      </c>
      <c r="W43" s="271"/>
      <c r="X43" s="304"/>
      <c r="Y43" t="str">
        <f t="shared" si="6"/>
        <v/>
      </c>
    </row>
    <row r="44" spans="1:25" x14ac:dyDescent="0.25">
      <c r="A44" s="305"/>
      <c r="B44" s="266"/>
      <c r="C44" s="206" t="str">
        <f t="shared" si="0"/>
        <v/>
      </c>
      <c r="D44" s="206" t="str">
        <f t="shared" si="1"/>
        <v/>
      </c>
      <c r="E44" s="307"/>
      <c r="F44" s="268"/>
      <c r="G44" s="268"/>
      <c r="H44" s="270"/>
      <c r="I44" s="271"/>
      <c r="J44" s="304"/>
      <c r="K44" s="309"/>
      <c r="L44" s="266"/>
      <c r="M44" s="266"/>
      <c r="N44" s="274" t="str">
        <f t="shared" si="2"/>
        <v/>
      </c>
      <c r="O44" s="274" t="str">
        <f t="shared" si="3"/>
        <v/>
      </c>
      <c r="P44" s="271"/>
      <c r="Q44" s="304"/>
      <c r="R44" s="309"/>
      <c r="S44" s="266"/>
      <c r="T44" s="276"/>
      <c r="U44" s="277" t="str">
        <f t="shared" si="4"/>
        <v/>
      </c>
      <c r="V44" s="277" t="str">
        <f t="shared" si="5"/>
        <v/>
      </c>
      <c r="W44" s="271"/>
      <c r="X44" s="304"/>
      <c r="Y44" t="str">
        <f t="shared" si="6"/>
        <v/>
      </c>
    </row>
    <row r="45" spans="1:25" x14ac:dyDescent="0.25">
      <c r="A45" s="305"/>
      <c r="B45" s="266"/>
      <c r="C45" s="206" t="str">
        <f t="shared" si="0"/>
        <v/>
      </c>
      <c r="D45" s="206" t="str">
        <f t="shared" si="1"/>
        <v/>
      </c>
      <c r="E45" s="307"/>
      <c r="F45" s="268"/>
      <c r="G45" s="268"/>
      <c r="H45" s="270"/>
      <c r="I45" s="271"/>
      <c r="J45" s="304"/>
      <c r="K45" s="309"/>
      <c r="L45" s="266"/>
      <c r="M45" s="266"/>
      <c r="N45" s="274" t="str">
        <f t="shared" si="2"/>
        <v/>
      </c>
      <c r="O45" s="274" t="str">
        <f t="shared" si="3"/>
        <v/>
      </c>
      <c r="P45" s="271"/>
      <c r="Q45" s="304"/>
      <c r="R45" s="309"/>
      <c r="S45" s="266"/>
      <c r="T45" s="276"/>
      <c r="U45" s="277" t="str">
        <f t="shared" si="4"/>
        <v/>
      </c>
      <c r="V45" s="277" t="str">
        <f t="shared" si="5"/>
        <v/>
      </c>
      <c r="W45" s="271"/>
      <c r="X45" s="304"/>
      <c r="Y45" t="str">
        <f t="shared" si="6"/>
        <v/>
      </c>
    </row>
    <row r="46" spans="1:25" x14ac:dyDescent="0.25">
      <c r="A46" s="305"/>
      <c r="B46" s="266"/>
      <c r="C46" s="206" t="str">
        <f t="shared" si="0"/>
        <v/>
      </c>
      <c r="D46" s="206" t="str">
        <f t="shared" si="1"/>
        <v/>
      </c>
      <c r="E46" s="307"/>
      <c r="F46" s="268"/>
      <c r="G46" s="268"/>
      <c r="H46" s="270"/>
      <c r="I46" s="271"/>
      <c r="J46" s="304"/>
      <c r="K46" s="309"/>
      <c r="L46" s="266"/>
      <c r="M46" s="266"/>
      <c r="N46" s="274" t="str">
        <f t="shared" si="2"/>
        <v/>
      </c>
      <c r="O46" s="274" t="str">
        <f t="shared" si="3"/>
        <v/>
      </c>
      <c r="P46" s="271"/>
      <c r="Q46" s="304"/>
      <c r="R46" s="309"/>
      <c r="S46" s="266"/>
      <c r="T46" s="276"/>
      <c r="U46" s="277" t="str">
        <f t="shared" si="4"/>
        <v/>
      </c>
      <c r="V46" s="277" t="str">
        <f t="shared" si="5"/>
        <v/>
      </c>
      <c r="W46" s="271"/>
      <c r="X46" s="304"/>
      <c r="Y46" t="str">
        <f t="shared" si="6"/>
        <v/>
      </c>
    </row>
    <row r="47" spans="1:25" x14ac:dyDescent="0.25">
      <c r="A47" s="305"/>
      <c r="B47" s="266"/>
      <c r="C47" s="206" t="str">
        <f t="shared" si="0"/>
        <v/>
      </c>
      <c r="D47" s="206" t="str">
        <f t="shared" si="1"/>
        <v/>
      </c>
      <c r="E47" s="307"/>
      <c r="F47" s="268"/>
      <c r="G47" s="268"/>
      <c r="H47" s="270"/>
      <c r="I47" s="271"/>
      <c r="J47" s="304"/>
      <c r="K47" s="309"/>
      <c r="L47" s="266"/>
      <c r="M47" s="266"/>
      <c r="N47" s="274" t="str">
        <f t="shared" si="2"/>
        <v/>
      </c>
      <c r="O47" s="274" t="str">
        <f t="shared" si="3"/>
        <v/>
      </c>
      <c r="P47" s="271"/>
      <c r="Q47" s="304"/>
      <c r="R47" s="309"/>
      <c r="S47" s="266"/>
      <c r="T47" s="276"/>
      <c r="U47" s="277" t="str">
        <f t="shared" si="4"/>
        <v/>
      </c>
      <c r="V47" s="277" t="str">
        <f t="shared" si="5"/>
        <v/>
      </c>
      <c r="W47" s="271"/>
      <c r="X47" s="304"/>
      <c r="Y47" t="str">
        <f t="shared" si="6"/>
        <v/>
      </c>
    </row>
    <row r="48" spans="1:25" x14ac:dyDescent="0.25">
      <c r="A48" s="305"/>
      <c r="B48" s="266"/>
      <c r="C48" s="206" t="str">
        <f t="shared" si="0"/>
        <v/>
      </c>
      <c r="D48" s="206" t="str">
        <f t="shared" si="1"/>
        <v/>
      </c>
      <c r="E48" s="307"/>
      <c r="F48" s="268"/>
      <c r="G48" s="268"/>
      <c r="H48" s="270"/>
      <c r="I48" s="271"/>
      <c r="J48" s="304"/>
      <c r="K48" s="309"/>
      <c r="L48" s="266"/>
      <c r="M48" s="266"/>
      <c r="N48" s="274" t="str">
        <f t="shared" si="2"/>
        <v/>
      </c>
      <c r="O48" s="274" t="str">
        <f t="shared" si="3"/>
        <v/>
      </c>
      <c r="P48" s="271"/>
      <c r="Q48" s="304"/>
      <c r="R48" s="309"/>
      <c r="S48" s="266"/>
      <c r="T48" s="276"/>
      <c r="U48" s="277" t="str">
        <f t="shared" si="4"/>
        <v/>
      </c>
      <c r="V48" s="277" t="str">
        <f t="shared" si="5"/>
        <v/>
      </c>
      <c r="W48" s="271"/>
      <c r="X48" s="304"/>
      <c r="Y48" t="str">
        <f t="shared" si="6"/>
        <v/>
      </c>
    </row>
    <row r="49" spans="1:25" x14ac:dyDescent="0.25">
      <c r="A49" s="305"/>
      <c r="B49" s="266"/>
      <c r="C49" s="206" t="str">
        <f t="shared" si="0"/>
        <v/>
      </c>
      <c r="D49" s="206" t="str">
        <f t="shared" si="1"/>
        <v/>
      </c>
      <c r="E49" s="307"/>
      <c r="F49" s="268"/>
      <c r="G49" s="268"/>
      <c r="H49" s="270"/>
      <c r="I49" s="271"/>
      <c r="J49" s="304"/>
      <c r="K49" s="309"/>
      <c r="L49" s="266"/>
      <c r="M49" s="266"/>
      <c r="N49" s="274" t="str">
        <f t="shared" si="2"/>
        <v/>
      </c>
      <c r="O49" s="274" t="str">
        <f t="shared" si="3"/>
        <v/>
      </c>
      <c r="P49" s="271"/>
      <c r="Q49" s="304"/>
      <c r="R49" s="309"/>
      <c r="S49" s="266"/>
      <c r="T49" s="276"/>
      <c r="U49" s="277" t="str">
        <f t="shared" si="4"/>
        <v/>
      </c>
      <c r="V49" s="277" t="str">
        <f t="shared" si="5"/>
        <v/>
      </c>
      <c r="W49" s="271"/>
      <c r="X49" s="304"/>
      <c r="Y49" t="str">
        <f t="shared" si="6"/>
        <v/>
      </c>
    </row>
    <row r="50" spans="1:25" x14ac:dyDescent="0.25">
      <c r="A50" s="305"/>
      <c r="B50" s="266"/>
      <c r="C50" s="206" t="str">
        <f t="shared" si="0"/>
        <v/>
      </c>
      <c r="D50" s="206" t="str">
        <f t="shared" si="1"/>
        <v/>
      </c>
      <c r="E50" s="307"/>
      <c r="F50" s="268"/>
      <c r="G50" s="268"/>
      <c r="H50" s="270"/>
      <c r="I50" s="271"/>
      <c r="J50" s="304"/>
      <c r="K50" s="309"/>
      <c r="L50" s="266"/>
      <c r="M50" s="266"/>
      <c r="N50" s="274" t="str">
        <f t="shared" si="2"/>
        <v/>
      </c>
      <c r="O50" s="274" t="str">
        <f t="shared" si="3"/>
        <v/>
      </c>
      <c r="P50" s="271"/>
      <c r="Q50" s="304"/>
      <c r="R50" s="309"/>
      <c r="S50" s="266"/>
      <c r="T50" s="276"/>
      <c r="U50" s="277" t="str">
        <f t="shared" si="4"/>
        <v/>
      </c>
      <c r="V50" s="277" t="str">
        <f t="shared" si="5"/>
        <v/>
      </c>
      <c r="W50" s="271"/>
      <c r="X50" s="304"/>
      <c r="Y50" t="str">
        <f t="shared" si="6"/>
        <v/>
      </c>
    </row>
    <row r="51" spans="1:25" x14ac:dyDescent="0.25">
      <c r="A51" s="305"/>
      <c r="B51" s="266"/>
      <c r="C51" s="206" t="str">
        <f t="shared" si="0"/>
        <v/>
      </c>
      <c r="D51" s="206" t="str">
        <f t="shared" si="1"/>
        <v/>
      </c>
      <c r="E51" s="307"/>
      <c r="F51" s="268"/>
      <c r="G51" s="268"/>
      <c r="H51" s="270"/>
      <c r="I51" s="271"/>
      <c r="J51" s="304"/>
      <c r="K51" s="309"/>
      <c r="L51" s="266"/>
      <c r="M51" s="266"/>
      <c r="N51" s="274" t="str">
        <f t="shared" si="2"/>
        <v/>
      </c>
      <c r="O51" s="274" t="str">
        <f t="shared" si="3"/>
        <v/>
      </c>
      <c r="P51" s="271"/>
      <c r="Q51" s="304"/>
      <c r="R51" s="309"/>
      <c r="S51" s="266"/>
      <c r="T51" s="276"/>
      <c r="U51" s="277" t="str">
        <f t="shared" si="4"/>
        <v/>
      </c>
      <c r="V51" s="277" t="str">
        <f t="shared" si="5"/>
        <v/>
      </c>
      <c r="W51" s="271"/>
      <c r="X51" s="304"/>
      <c r="Y51" t="str">
        <f t="shared" si="6"/>
        <v/>
      </c>
    </row>
    <row r="52" spans="1:25" x14ac:dyDescent="0.25">
      <c r="A52" s="305"/>
      <c r="B52" s="266"/>
      <c r="C52" s="206" t="str">
        <f t="shared" si="0"/>
        <v/>
      </c>
      <c r="D52" s="206" t="str">
        <f t="shared" si="1"/>
        <v/>
      </c>
      <c r="E52" s="307"/>
      <c r="F52" s="268"/>
      <c r="G52" s="268"/>
      <c r="H52" s="270"/>
      <c r="I52" s="271"/>
      <c r="J52" s="304"/>
      <c r="K52" s="309"/>
      <c r="L52" s="266"/>
      <c r="M52" s="266"/>
      <c r="N52" s="274" t="str">
        <f t="shared" si="2"/>
        <v/>
      </c>
      <c r="O52" s="274" t="str">
        <f t="shared" si="3"/>
        <v/>
      </c>
      <c r="P52" s="271"/>
      <c r="Q52" s="304"/>
      <c r="R52" s="309"/>
      <c r="S52" s="266"/>
      <c r="T52" s="276"/>
      <c r="U52" s="277" t="str">
        <f t="shared" si="4"/>
        <v/>
      </c>
      <c r="V52" s="277" t="str">
        <f t="shared" si="5"/>
        <v/>
      </c>
      <c r="W52" s="271"/>
      <c r="X52" s="304"/>
      <c r="Y52" t="str">
        <f t="shared" si="6"/>
        <v/>
      </c>
    </row>
    <row r="53" spans="1:25" ht="15.75" thickBot="1" x14ac:dyDescent="0.3">
      <c r="A53" s="306"/>
      <c r="B53" s="267"/>
      <c r="C53" s="207" t="str">
        <f t="shared" si="0"/>
        <v/>
      </c>
      <c r="D53" s="207" t="str">
        <f t="shared" si="1"/>
        <v/>
      </c>
      <c r="E53" s="308"/>
      <c r="F53" s="269"/>
      <c r="G53" s="269"/>
      <c r="H53" s="272"/>
      <c r="I53" s="273"/>
      <c r="J53" s="311"/>
      <c r="K53" s="310"/>
      <c r="L53" s="267"/>
      <c r="M53" s="267"/>
      <c r="N53" s="275" t="str">
        <f t="shared" si="2"/>
        <v/>
      </c>
      <c r="O53" s="275" t="str">
        <f t="shared" si="3"/>
        <v/>
      </c>
      <c r="P53" s="273"/>
      <c r="Q53" s="311"/>
      <c r="R53" s="310"/>
      <c r="S53" s="267"/>
      <c r="T53" s="278"/>
      <c r="U53" s="279" t="str">
        <f t="shared" si="4"/>
        <v/>
      </c>
      <c r="V53" s="279" t="str">
        <f t="shared" si="5"/>
        <v/>
      </c>
      <c r="W53" s="273"/>
      <c r="X53" s="311"/>
      <c r="Y53" t="str">
        <f t="shared" si="6"/>
        <v/>
      </c>
    </row>
    <row r="54" spans="1:25" ht="15.75" thickTop="1" x14ac:dyDescent="0.25"/>
  </sheetData>
  <sheetProtection algorithmName="SHA-512" hashValue="BTlvDoo7+2VKyvtw0tj4Lwj51ApL+Z5hoYNX49WI8omZQ0vv8TdyXsCt3GWdXAFPbQiqeBiekH/9+owcy7KefQ==" saltValue="J6+1e4rfSrHlT62TdNkA6w==" spinCount="100000" sheet="1" objects="1" scenarios="1"/>
  <mergeCells count="17">
    <mergeCell ref="A12:G12"/>
    <mergeCell ref="H12:J12"/>
    <mergeCell ref="K12:Q12"/>
    <mergeCell ref="R12:X12"/>
    <mergeCell ref="B9:D9"/>
    <mergeCell ref="M9:N9"/>
    <mergeCell ref="T9:U9"/>
    <mergeCell ref="B10:D10"/>
    <mergeCell ref="M10:N10"/>
    <mergeCell ref="F11:H11"/>
    <mergeCell ref="I11:J11"/>
    <mergeCell ref="A1:X1"/>
    <mergeCell ref="F2:H2"/>
    <mergeCell ref="I2:X2"/>
    <mergeCell ref="F3:H3"/>
    <mergeCell ref="I3:X4"/>
    <mergeCell ref="F4:H4"/>
  </mergeCells>
  <dataValidations count="13">
    <dataValidation type="list" allowBlank="1" showInputMessage="1" showErrorMessage="1" errorTitle="Errore di input" error="Devi scegliere dal menù a tendina SI o NO" sqref="H14:H53">
      <formula1>"SI,NO"</formula1>
    </dataValidation>
    <dataValidation type="list" allowBlank="1" showInputMessage="1" showErrorMessage="1" sqref="B9:D9">
      <formula1>sm</formula1>
    </dataValidation>
    <dataValidation type="list" allowBlank="1" showInputMessage="1" showErrorMessage="1" sqref="B10:D10">
      <formula1>sf</formula1>
    </dataValidation>
    <dataValidation type="list" allowBlank="1" showInputMessage="1" showErrorMessage="1" sqref="T9:U9">
      <formula1>dx</formula1>
    </dataValidation>
    <dataValidation type="list" allowBlank="1" showInputMessage="1" showErrorMessage="1" sqref="M9:N9">
      <formula1>dm</formula1>
    </dataValidation>
    <dataValidation type="list" allowBlank="1" showInputMessage="1" showErrorMessage="1" sqref="M10">
      <formula1>df</formula1>
    </dataValidation>
    <dataValidation allowBlank="1" showInputMessage="1" showErrorMessage="1" errorTitle="Nome club" error="Inserire il nome del club dal foglio Istruzioni nel campo apposito in giallo" sqref="F2:H2"/>
    <dataValidation type="list" showInputMessage="1" showErrorMessage="1" errorTitle="Errore di input" error="Devi scegliere dal menù a tendina M o F" sqref="F14:F53">
      <formula1>"M, F"</formula1>
    </dataValidation>
    <dataValidation type="list" allowBlank="1" showInputMessage="1" showErrorMessage="1" errorTitle="Errore di input" error="Devi scegliere dalla lista dei paesi o altro se non è presente" sqref="G14:G53">
      <formula1>"ITA,AUT,CHN,ENG,ESP,FRA,GER,POR,ROU,SRI,SUI,altro"</formula1>
    </dataValidation>
    <dataValidation type="list" allowBlank="1" showInputMessage="1" showErrorMessage="1" error="Devi scegliere dal menù a tendina SI o NO" sqref="L14:L53 S14:S53">
      <formula1>"SI, NO"</formula1>
    </dataValidation>
    <dataValidation type="list" allowBlank="1" showInputMessage="1" showErrorMessage="1" errorTitle="Errore di input" error="Devi scegliere dal menù a tendina SI o NO" sqref="W14:W53">
      <formula1>"XD U11, XD U13, XD U15, XD U17, XD U19, XD, XD 35, XD 50"</formula1>
    </dataValidation>
    <dataValidation type="list" allowBlank="1" showInputMessage="1" showErrorMessage="1" errorTitle="Errore di input" error="Devi scegliere dal menù a tendina SI o NO" sqref="P14:P53">
      <formula1>"BD U11, BD U13, BD U15, BD U17, BD U19, MD, GD U11, GD U13, GD U15, GD U17, GD U19, WD, MD 35, MD 50"</formula1>
    </dataValidation>
    <dataValidation type="list" allowBlank="1" showInputMessage="1" showErrorMessage="1" errorTitle="Errore di input" error="Devi scegliere dal menù le categorie stabilite" sqref="I14:I53">
      <formula1>"BS U11, BS U13, BS U15, BS U17, BS U19, MS, GS U11, GS U13, GS U15, GS U17, GS U19, WS, MS35, MS50"</formula1>
    </dataValidation>
  </dataValidations>
  <hyperlinks>
    <hyperlink ref="U6" location="Istruzioni!A1" display="Come compilare i moduli: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6699"/>
  </sheetPr>
  <dimension ref="A1:F80"/>
  <sheetViews>
    <sheetView workbookViewId="0">
      <selection activeCell="F12" sqref="F12"/>
    </sheetView>
  </sheetViews>
  <sheetFormatPr defaultRowHeight="15" x14ac:dyDescent="0.25"/>
  <cols>
    <col min="3" max="3" width="15.140625" customWidth="1"/>
    <col min="5" max="5" width="13.140625" style="161" bestFit="1" customWidth="1"/>
    <col min="6" max="6" width="34" customWidth="1"/>
  </cols>
  <sheetData>
    <row r="1" spans="1:6" x14ac:dyDescent="0.25">
      <c r="A1" s="162" t="s">
        <v>50</v>
      </c>
      <c r="B1" s="162" t="s">
        <v>51</v>
      </c>
      <c r="C1" s="164" t="str">
        <f>CONCATENATE(A1," ",B1)</f>
        <v>Cognome Nome</v>
      </c>
      <c r="D1" s="162" t="s">
        <v>48</v>
      </c>
      <c r="E1" s="163" t="s">
        <v>63</v>
      </c>
    </row>
    <row r="2" spans="1:6" x14ac:dyDescent="0.25">
      <c r="A2" s="436" t="s">
        <v>64</v>
      </c>
      <c r="B2" s="436" t="s">
        <v>65</v>
      </c>
      <c r="C2" s="164" t="str">
        <f>CONCATENATE(A2," ",B2)</f>
        <v>anderson lee Michael Aldo</v>
      </c>
      <c r="D2" s="436">
        <v>14886</v>
      </c>
      <c r="E2" s="437">
        <v>30297</v>
      </c>
      <c r="F2" t="s">
        <v>66</v>
      </c>
    </row>
    <row r="3" spans="1:6" x14ac:dyDescent="0.25">
      <c r="A3" s="436" t="s">
        <v>4680</v>
      </c>
      <c r="B3" s="436" t="s">
        <v>4681</v>
      </c>
      <c r="C3" s="164" t="str">
        <f t="shared" ref="C3:C66" si="0">CONCATENATE(A3," ",B3)</f>
        <v>Gimorri Francesco</v>
      </c>
      <c r="D3" s="436">
        <v>66776</v>
      </c>
      <c r="E3" s="437">
        <v>40355</v>
      </c>
    </row>
    <row r="4" spans="1:6" x14ac:dyDescent="0.25">
      <c r="A4" s="436" t="s">
        <v>4682</v>
      </c>
      <c r="B4" s="436" t="s">
        <v>4683</v>
      </c>
      <c r="C4" s="164" t="str">
        <f t="shared" si="0"/>
        <v>Bianchi Sophie</v>
      </c>
      <c r="D4" s="436">
        <v>44611</v>
      </c>
      <c r="E4" s="437">
        <v>40139</v>
      </c>
    </row>
    <row r="5" spans="1:6" x14ac:dyDescent="0.25">
      <c r="A5" s="436" t="s">
        <v>4684</v>
      </c>
      <c r="B5" s="436" t="s">
        <v>4691</v>
      </c>
      <c r="C5" s="164" t="str">
        <f t="shared" si="0"/>
        <v>De Rosa Nicoló</v>
      </c>
      <c r="D5" s="436">
        <v>184277</v>
      </c>
      <c r="E5" s="437">
        <v>37944</v>
      </c>
    </row>
    <row r="6" spans="1:6" x14ac:dyDescent="0.25">
      <c r="A6" s="436" t="s">
        <v>4685</v>
      </c>
      <c r="B6" s="436" t="s">
        <v>4686</v>
      </c>
      <c r="C6" s="164" t="str">
        <f t="shared" si="0"/>
        <v>Saba Matteo</v>
      </c>
      <c r="D6" s="436">
        <v>184276</v>
      </c>
      <c r="E6" s="437">
        <v>37817</v>
      </c>
    </row>
    <row r="7" spans="1:6" x14ac:dyDescent="0.25">
      <c r="A7" s="436" t="s">
        <v>4687</v>
      </c>
      <c r="B7" s="436" t="s">
        <v>4688</v>
      </c>
      <c r="C7" s="164" t="str">
        <f t="shared" si="0"/>
        <v>De Lucchi Luca</v>
      </c>
      <c r="D7" s="436">
        <v>141949</v>
      </c>
      <c r="E7" s="437">
        <v>24143</v>
      </c>
    </row>
    <row r="8" spans="1:6" x14ac:dyDescent="0.25">
      <c r="A8" s="436" t="s">
        <v>4689</v>
      </c>
      <c r="B8" s="436" t="s">
        <v>4690</v>
      </c>
      <c r="C8" s="164" t="str">
        <f t="shared" si="0"/>
        <v>Cevasco Simone</v>
      </c>
      <c r="D8" s="436">
        <v>189664</v>
      </c>
      <c r="E8" s="437">
        <v>37355</v>
      </c>
    </row>
    <row r="9" spans="1:6" x14ac:dyDescent="0.25">
      <c r="A9" s="436" t="s">
        <v>67</v>
      </c>
      <c r="B9" s="436"/>
      <c r="C9" s="164" t="str">
        <f t="shared" si="0"/>
        <v xml:space="preserve">x </v>
      </c>
      <c r="D9" s="436"/>
      <c r="E9" s="437"/>
    </row>
    <row r="10" spans="1:6" x14ac:dyDescent="0.25">
      <c r="A10" s="436" t="s">
        <v>67</v>
      </c>
      <c r="B10" s="436"/>
      <c r="C10" s="164" t="str">
        <f t="shared" si="0"/>
        <v xml:space="preserve">x </v>
      </c>
      <c r="D10" s="436"/>
      <c r="E10" s="437"/>
    </row>
    <row r="11" spans="1:6" x14ac:dyDescent="0.25">
      <c r="A11" s="436" t="s">
        <v>67</v>
      </c>
      <c r="B11" s="436"/>
      <c r="C11" s="164" t="str">
        <f t="shared" si="0"/>
        <v xml:space="preserve">x </v>
      </c>
      <c r="D11" s="436"/>
      <c r="E11" s="437"/>
    </row>
    <row r="12" spans="1:6" x14ac:dyDescent="0.25">
      <c r="A12" s="436" t="s">
        <v>67</v>
      </c>
      <c r="B12" s="436"/>
      <c r="C12" s="164" t="str">
        <f t="shared" si="0"/>
        <v xml:space="preserve">x </v>
      </c>
      <c r="D12" s="436"/>
      <c r="E12" s="437"/>
    </row>
    <row r="13" spans="1:6" x14ac:dyDescent="0.25">
      <c r="A13" s="436" t="s">
        <v>67</v>
      </c>
      <c r="B13" s="436"/>
      <c r="C13" s="164" t="str">
        <f t="shared" si="0"/>
        <v xml:space="preserve">x </v>
      </c>
      <c r="D13" s="436"/>
      <c r="E13" s="437"/>
    </row>
    <row r="14" spans="1:6" x14ac:dyDescent="0.25">
      <c r="A14" s="436" t="s">
        <v>67</v>
      </c>
      <c r="B14" s="436"/>
      <c r="C14" s="164" t="str">
        <f t="shared" si="0"/>
        <v xml:space="preserve">x </v>
      </c>
      <c r="D14" s="436"/>
      <c r="E14" s="437"/>
    </row>
    <row r="15" spans="1:6" x14ac:dyDescent="0.25">
      <c r="A15" s="436" t="s">
        <v>67</v>
      </c>
      <c r="B15" s="436"/>
      <c r="C15" s="164" t="str">
        <f t="shared" si="0"/>
        <v xml:space="preserve">x </v>
      </c>
      <c r="D15" s="436"/>
      <c r="E15" s="437"/>
    </row>
    <row r="16" spans="1:6" x14ac:dyDescent="0.25">
      <c r="A16" s="436" t="s">
        <v>67</v>
      </c>
      <c r="B16" s="436"/>
      <c r="C16" s="164" t="str">
        <f t="shared" si="0"/>
        <v xml:space="preserve">x </v>
      </c>
      <c r="D16" s="436"/>
      <c r="E16" s="437"/>
    </row>
    <row r="17" spans="1:5" x14ac:dyDescent="0.25">
      <c r="A17" s="436" t="s">
        <v>67</v>
      </c>
      <c r="B17" s="436"/>
      <c r="C17" s="164" t="str">
        <f t="shared" si="0"/>
        <v xml:space="preserve">x </v>
      </c>
      <c r="D17" s="436"/>
      <c r="E17" s="437"/>
    </row>
    <row r="18" spans="1:5" x14ac:dyDescent="0.25">
      <c r="A18" s="436" t="s">
        <v>67</v>
      </c>
      <c r="B18" s="436"/>
      <c r="C18" s="164" t="str">
        <f t="shared" si="0"/>
        <v xml:space="preserve">x </v>
      </c>
      <c r="D18" s="436"/>
      <c r="E18" s="437"/>
    </row>
    <row r="19" spans="1:5" x14ac:dyDescent="0.25">
      <c r="A19" s="436" t="s">
        <v>67</v>
      </c>
      <c r="B19" s="436"/>
      <c r="C19" s="164" t="str">
        <f t="shared" si="0"/>
        <v xml:space="preserve">x </v>
      </c>
      <c r="D19" s="436"/>
      <c r="E19" s="437"/>
    </row>
    <row r="20" spans="1:5" x14ac:dyDescent="0.25">
      <c r="A20" s="436" t="s">
        <v>67</v>
      </c>
      <c r="B20" s="436"/>
      <c r="C20" s="164" t="str">
        <f t="shared" si="0"/>
        <v xml:space="preserve">x </v>
      </c>
      <c r="D20" s="436"/>
      <c r="E20" s="437"/>
    </row>
    <row r="21" spans="1:5" x14ac:dyDescent="0.25">
      <c r="A21" s="436" t="s">
        <v>67</v>
      </c>
      <c r="B21" s="436"/>
      <c r="C21" s="164" t="str">
        <f t="shared" si="0"/>
        <v xml:space="preserve">x </v>
      </c>
      <c r="D21" s="436"/>
      <c r="E21" s="437"/>
    </row>
    <row r="22" spans="1:5" x14ac:dyDescent="0.25">
      <c r="A22" s="436" t="s">
        <v>67</v>
      </c>
      <c r="B22" s="436"/>
      <c r="C22" s="164" t="str">
        <f t="shared" si="0"/>
        <v xml:space="preserve">x </v>
      </c>
      <c r="D22" s="436"/>
      <c r="E22" s="437"/>
    </row>
    <row r="23" spans="1:5" x14ac:dyDescent="0.25">
      <c r="A23" s="436" t="s">
        <v>67</v>
      </c>
      <c r="B23" s="436"/>
      <c r="C23" s="164" t="str">
        <f t="shared" si="0"/>
        <v xml:space="preserve">x </v>
      </c>
      <c r="D23" s="436"/>
      <c r="E23" s="437"/>
    </row>
    <row r="24" spans="1:5" x14ac:dyDescent="0.25">
      <c r="A24" s="167" t="s">
        <v>67</v>
      </c>
      <c r="B24" s="167"/>
      <c r="C24" s="164" t="str">
        <f t="shared" si="0"/>
        <v xml:space="preserve">x </v>
      </c>
      <c r="D24" s="167"/>
      <c r="E24" s="168"/>
    </row>
    <row r="25" spans="1:5" x14ac:dyDescent="0.25">
      <c r="A25" s="167" t="s">
        <v>67</v>
      </c>
      <c r="B25" s="167"/>
      <c r="C25" s="164" t="str">
        <f t="shared" si="0"/>
        <v xml:space="preserve">x </v>
      </c>
      <c r="D25" s="167"/>
      <c r="E25" s="168"/>
    </row>
    <row r="26" spans="1:5" x14ac:dyDescent="0.25">
      <c r="A26" s="167" t="s">
        <v>67</v>
      </c>
      <c r="B26" s="167"/>
      <c r="C26" s="164" t="str">
        <f t="shared" si="0"/>
        <v xml:space="preserve">x </v>
      </c>
      <c r="D26" s="167"/>
      <c r="E26" s="168"/>
    </row>
    <row r="27" spans="1:5" x14ac:dyDescent="0.25">
      <c r="A27" s="167" t="s">
        <v>67</v>
      </c>
      <c r="B27" s="167"/>
      <c r="C27" s="164" t="str">
        <f t="shared" si="0"/>
        <v xml:space="preserve">x </v>
      </c>
      <c r="D27" s="167"/>
      <c r="E27" s="168"/>
    </row>
    <row r="28" spans="1:5" x14ac:dyDescent="0.25">
      <c r="A28" s="167" t="s">
        <v>67</v>
      </c>
      <c r="B28" s="167"/>
      <c r="C28" s="164" t="str">
        <f t="shared" si="0"/>
        <v xml:space="preserve">x </v>
      </c>
      <c r="D28" s="167"/>
      <c r="E28" s="168"/>
    </row>
    <row r="29" spans="1:5" x14ac:dyDescent="0.25">
      <c r="A29" s="167" t="s">
        <v>67</v>
      </c>
      <c r="B29" s="167"/>
      <c r="C29" s="164" t="str">
        <f t="shared" si="0"/>
        <v xml:space="preserve">x </v>
      </c>
      <c r="D29" s="167"/>
      <c r="E29" s="168"/>
    </row>
    <row r="30" spans="1:5" x14ac:dyDescent="0.25">
      <c r="A30" s="167" t="s">
        <v>67</v>
      </c>
      <c r="B30" s="167"/>
      <c r="C30" s="164" t="str">
        <f t="shared" si="0"/>
        <v xml:space="preserve">x </v>
      </c>
      <c r="D30" s="167"/>
      <c r="E30" s="168"/>
    </row>
    <row r="31" spans="1:5" x14ac:dyDescent="0.25">
      <c r="A31" s="167" t="s">
        <v>67</v>
      </c>
      <c r="B31" s="167"/>
      <c r="C31" s="164" t="str">
        <f t="shared" si="0"/>
        <v xml:space="preserve">x </v>
      </c>
      <c r="D31" s="167"/>
      <c r="E31" s="168"/>
    </row>
    <row r="32" spans="1:5" x14ac:dyDescent="0.25">
      <c r="A32" s="167" t="s">
        <v>67</v>
      </c>
      <c r="B32" s="167"/>
      <c r="C32" s="164" t="str">
        <f t="shared" si="0"/>
        <v xml:space="preserve">x </v>
      </c>
      <c r="D32" s="167"/>
      <c r="E32" s="168"/>
    </row>
    <row r="33" spans="1:5" x14ac:dyDescent="0.25">
      <c r="A33" s="167" t="s">
        <v>67</v>
      </c>
      <c r="B33" s="167"/>
      <c r="C33" s="164" t="str">
        <f t="shared" si="0"/>
        <v xml:space="preserve">x </v>
      </c>
      <c r="D33" s="167"/>
      <c r="E33" s="168"/>
    </row>
    <row r="34" spans="1:5" x14ac:dyDescent="0.25">
      <c r="A34" s="167" t="s">
        <v>67</v>
      </c>
      <c r="B34" s="167"/>
      <c r="C34" s="164" t="str">
        <f t="shared" si="0"/>
        <v xml:space="preserve">x </v>
      </c>
      <c r="D34" s="167"/>
      <c r="E34" s="168"/>
    </row>
    <row r="35" spans="1:5" x14ac:dyDescent="0.25">
      <c r="A35" s="167" t="s">
        <v>67</v>
      </c>
      <c r="B35" s="167"/>
      <c r="C35" s="164" t="str">
        <f t="shared" si="0"/>
        <v xml:space="preserve">x </v>
      </c>
      <c r="D35" s="167"/>
      <c r="E35" s="168"/>
    </row>
    <row r="36" spans="1:5" x14ac:dyDescent="0.25">
      <c r="A36" s="167" t="s">
        <v>67</v>
      </c>
      <c r="B36" s="167"/>
      <c r="C36" s="164" t="str">
        <f t="shared" si="0"/>
        <v xml:space="preserve">x </v>
      </c>
      <c r="D36" s="167"/>
      <c r="E36" s="168"/>
    </row>
    <row r="37" spans="1:5" x14ac:dyDescent="0.25">
      <c r="A37" s="167" t="s">
        <v>67</v>
      </c>
      <c r="B37" s="167"/>
      <c r="C37" s="164" t="str">
        <f t="shared" si="0"/>
        <v xml:space="preserve">x </v>
      </c>
      <c r="D37" s="167"/>
      <c r="E37" s="168"/>
    </row>
    <row r="38" spans="1:5" x14ac:dyDescent="0.25">
      <c r="A38" s="167" t="s">
        <v>67</v>
      </c>
      <c r="B38" s="167"/>
      <c r="C38" s="164" t="str">
        <f t="shared" si="0"/>
        <v xml:space="preserve">x </v>
      </c>
      <c r="D38" s="167"/>
      <c r="E38" s="168"/>
    </row>
    <row r="39" spans="1:5" x14ac:dyDescent="0.25">
      <c r="A39" s="167" t="s">
        <v>67</v>
      </c>
      <c r="B39" s="167"/>
      <c r="C39" s="164" t="str">
        <f t="shared" si="0"/>
        <v xml:space="preserve">x </v>
      </c>
      <c r="D39" s="167"/>
      <c r="E39" s="168"/>
    </row>
    <row r="40" spans="1:5" x14ac:dyDescent="0.25">
      <c r="A40" s="167" t="s">
        <v>67</v>
      </c>
      <c r="B40" s="167"/>
      <c r="C40" s="164" t="str">
        <f t="shared" si="0"/>
        <v xml:space="preserve">x </v>
      </c>
      <c r="D40" s="167"/>
      <c r="E40" s="168"/>
    </row>
    <row r="41" spans="1:5" x14ac:dyDescent="0.25">
      <c r="A41" s="165"/>
      <c r="B41" s="165"/>
      <c r="C41" t="str">
        <f t="shared" si="0"/>
        <v xml:space="preserve"> </v>
      </c>
      <c r="D41" s="165"/>
      <c r="E41" s="166"/>
    </row>
    <row r="42" spans="1:5" x14ac:dyDescent="0.25">
      <c r="A42" s="165"/>
      <c r="B42" s="165"/>
      <c r="C42" t="str">
        <f t="shared" si="0"/>
        <v xml:space="preserve"> </v>
      </c>
      <c r="D42" s="165"/>
      <c r="E42" s="166"/>
    </row>
    <row r="43" spans="1:5" x14ac:dyDescent="0.25">
      <c r="A43" s="165"/>
      <c r="B43" s="165"/>
      <c r="C43" t="str">
        <f t="shared" si="0"/>
        <v xml:space="preserve"> </v>
      </c>
      <c r="D43" s="165"/>
      <c r="E43" s="166"/>
    </row>
    <row r="44" spans="1:5" x14ac:dyDescent="0.25">
      <c r="A44" s="165"/>
      <c r="B44" s="165"/>
      <c r="C44" t="str">
        <f t="shared" si="0"/>
        <v xml:space="preserve"> </v>
      </c>
      <c r="D44" s="165"/>
      <c r="E44" s="166"/>
    </row>
    <row r="45" spans="1:5" x14ac:dyDescent="0.25">
      <c r="A45" s="165"/>
      <c r="B45" s="165"/>
      <c r="C45" t="str">
        <f t="shared" si="0"/>
        <v xml:space="preserve"> </v>
      </c>
      <c r="D45" s="165"/>
      <c r="E45" s="166"/>
    </row>
    <row r="46" spans="1:5" x14ac:dyDescent="0.25">
      <c r="A46" s="165"/>
      <c r="B46" s="165"/>
      <c r="C46" t="str">
        <f t="shared" si="0"/>
        <v xml:space="preserve"> </v>
      </c>
      <c r="D46" s="165"/>
      <c r="E46" s="166"/>
    </row>
    <row r="47" spans="1:5" x14ac:dyDescent="0.25">
      <c r="A47" s="165"/>
      <c r="B47" s="165"/>
      <c r="C47" t="str">
        <f t="shared" si="0"/>
        <v xml:space="preserve"> </v>
      </c>
      <c r="D47" s="165"/>
      <c r="E47" s="166"/>
    </row>
    <row r="48" spans="1:5" x14ac:dyDescent="0.25">
      <c r="A48" s="165"/>
      <c r="B48" s="165"/>
      <c r="C48" t="str">
        <f t="shared" si="0"/>
        <v xml:space="preserve"> </v>
      </c>
      <c r="D48" s="165"/>
      <c r="E48" s="166"/>
    </row>
    <row r="49" spans="1:5" x14ac:dyDescent="0.25">
      <c r="A49" s="165"/>
      <c r="B49" s="165"/>
      <c r="C49" t="str">
        <f t="shared" si="0"/>
        <v xml:space="preserve"> </v>
      </c>
      <c r="D49" s="165"/>
      <c r="E49" s="166"/>
    </row>
    <row r="50" spans="1:5" x14ac:dyDescent="0.25">
      <c r="A50" s="165"/>
      <c r="B50" s="165"/>
      <c r="C50" t="str">
        <f t="shared" si="0"/>
        <v xml:space="preserve"> </v>
      </c>
      <c r="D50" s="165"/>
      <c r="E50" s="166"/>
    </row>
    <row r="51" spans="1:5" x14ac:dyDescent="0.25">
      <c r="A51" s="165"/>
      <c r="B51" s="165"/>
      <c r="C51" t="str">
        <f t="shared" si="0"/>
        <v xml:space="preserve"> </v>
      </c>
      <c r="D51" s="165"/>
      <c r="E51" s="166"/>
    </row>
    <row r="52" spans="1:5" x14ac:dyDescent="0.25">
      <c r="A52" s="165"/>
      <c r="B52" s="165"/>
      <c r="C52" t="str">
        <f t="shared" si="0"/>
        <v xml:space="preserve"> </v>
      </c>
      <c r="D52" s="165"/>
      <c r="E52" s="166"/>
    </row>
    <row r="53" spans="1:5" x14ac:dyDescent="0.25">
      <c r="A53" s="165"/>
      <c r="B53" s="165"/>
      <c r="C53" t="str">
        <f t="shared" si="0"/>
        <v xml:space="preserve"> </v>
      </c>
      <c r="D53" s="165"/>
      <c r="E53" s="166"/>
    </row>
    <row r="54" spans="1:5" x14ac:dyDescent="0.25">
      <c r="A54" s="165"/>
      <c r="B54" s="165"/>
      <c r="C54" t="str">
        <f t="shared" si="0"/>
        <v xml:space="preserve"> </v>
      </c>
      <c r="D54" s="165"/>
      <c r="E54" s="166"/>
    </row>
    <row r="55" spans="1:5" x14ac:dyDescent="0.25">
      <c r="A55" s="165"/>
      <c r="B55" s="165"/>
      <c r="C55" t="str">
        <f t="shared" si="0"/>
        <v xml:space="preserve"> </v>
      </c>
      <c r="D55" s="165"/>
      <c r="E55" s="166"/>
    </row>
    <row r="56" spans="1:5" x14ac:dyDescent="0.25">
      <c r="A56" s="165"/>
      <c r="B56" s="165"/>
      <c r="C56" t="str">
        <f t="shared" si="0"/>
        <v xml:space="preserve"> </v>
      </c>
      <c r="D56" s="165"/>
      <c r="E56" s="166"/>
    </row>
    <row r="57" spans="1:5" x14ac:dyDescent="0.25">
      <c r="A57" s="165"/>
      <c r="B57" s="165"/>
      <c r="C57" t="str">
        <f t="shared" si="0"/>
        <v xml:space="preserve"> </v>
      </c>
      <c r="D57" s="165"/>
      <c r="E57" s="166"/>
    </row>
    <row r="58" spans="1:5" x14ac:dyDescent="0.25">
      <c r="A58" s="165"/>
      <c r="B58" s="165"/>
      <c r="C58" t="str">
        <f t="shared" si="0"/>
        <v xml:space="preserve"> </v>
      </c>
      <c r="D58" s="165"/>
      <c r="E58" s="166"/>
    </row>
    <row r="59" spans="1:5" x14ac:dyDescent="0.25">
      <c r="A59" s="165"/>
      <c r="B59" s="165"/>
      <c r="C59" t="str">
        <f t="shared" si="0"/>
        <v xml:space="preserve"> </v>
      </c>
      <c r="D59" s="165"/>
      <c r="E59" s="166"/>
    </row>
    <row r="60" spans="1:5" x14ac:dyDescent="0.25">
      <c r="A60" s="165"/>
      <c r="B60" s="165"/>
      <c r="C60" t="str">
        <f t="shared" si="0"/>
        <v xml:space="preserve"> </v>
      </c>
      <c r="D60" s="165"/>
      <c r="E60" s="166"/>
    </row>
    <row r="61" spans="1:5" x14ac:dyDescent="0.25">
      <c r="A61" s="165"/>
      <c r="B61" s="165"/>
      <c r="C61" t="str">
        <f t="shared" si="0"/>
        <v xml:space="preserve"> </v>
      </c>
      <c r="D61" s="165"/>
      <c r="E61" s="166"/>
    </row>
    <row r="62" spans="1:5" x14ac:dyDescent="0.25">
      <c r="A62" s="165"/>
      <c r="B62" s="165"/>
      <c r="C62" t="str">
        <f t="shared" si="0"/>
        <v xml:space="preserve"> </v>
      </c>
      <c r="D62" s="165"/>
      <c r="E62" s="166"/>
    </row>
    <row r="63" spans="1:5" x14ac:dyDescent="0.25">
      <c r="A63" s="165"/>
      <c r="B63" s="165"/>
      <c r="C63" t="str">
        <f t="shared" si="0"/>
        <v xml:space="preserve"> </v>
      </c>
      <c r="D63" s="165"/>
      <c r="E63" s="166"/>
    </row>
    <row r="64" spans="1:5" x14ac:dyDescent="0.25">
      <c r="A64" s="165"/>
      <c r="B64" s="165"/>
      <c r="C64" t="str">
        <f t="shared" si="0"/>
        <v xml:space="preserve"> </v>
      </c>
      <c r="D64" s="165"/>
      <c r="E64" s="166"/>
    </row>
    <row r="65" spans="1:5" x14ac:dyDescent="0.25">
      <c r="A65" s="165"/>
      <c r="B65" s="165"/>
      <c r="C65" t="str">
        <f t="shared" si="0"/>
        <v xml:space="preserve"> </v>
      </c>
      <c r="D65" s="165"/>
      <c r="E65" s="166"/>
    </row>
    <row r="66" spans="1:5" x14ac:dyDescent="0.25">
      <c r="A66" s="165"/>
      <c r="B66" s="165"/>
      <c r="C66" t="str">
        <f t="shared" si="0"/>
        <v xml:space="preserve"> </v>
      </c>
      <c r="D66" s="165"/>
      <c r="E66" s="166"/>
    </row>
    <row r="67" spans="1:5" x14ac:dyDescent="0.25">
      <c r="A67" s="165"/>
      <c r="B67" s="165"/>
      <c r="C67" t="str">
        <f t="shared" ref="C67:C80" si="1">CONCATENATE(A67," ",B67)</f>
        <v xml:space="preserve"> </v>
      </c>
      <c r="D67" s="165"/>
      <c r="E67" s="166"/>
    </row>
    <row r="68" spans="1:5" x14ac:dyDescent="0.25">
      <c r="A68" s="165"/>
      <c r="B68" s="165"/>
      <c r="C68" t="str">
        <f t="shared" si="1"/>
        <v xml:space="preserve"> </v>
      </c>
      <c r="D68" s="165"/>
      <c r="E68" s="166"/>
    </row>
    <row r="69" spans="1:5" x14ac:dyDescent="0.25">
      <c r="A69" s="165"/>
      <c r="B69" s="165"/>
      <c r="C69" t="str">
        <f t="shared" si="1"/>
        <v xml:space="preserve"> </v>
      </c>
      <c r="D69" s="165"/>
      <c r="E69" s="166"/>
    </row>
    <row r="70" spans="1:5" x14ac:dyDescent="0.25">
      <c r="A70" s="165"/>
      <c r="B70" s="165"/>
      <c r="C70" t="str">
        <f t="shared" si="1"/>
        <v xml:space="preserve"> </v>
      </c>
      <c r="D70" s="165"/>
      <c r="E70" s="166"/>
    </row>
    <row r="71" spans="1:5" x14ac:dyDescent="0.25">
      <c r="C71" t="str">
        <f t="shared" si="1"/>
        <v xml:space="preserve"> </v>
      </c>
    </row>
    <row r="72" spans="1:5" x14ac:dyDescent="0.25">
      <c r="C72" t="str">
        <f t="shared" si="1"/>
        <v xml:space="preserve"> </v>
      </c>
    </row>
    <row r="73" spans="1:5" x14ac:dyDescent="0.25">
      <c r="C73" t="str">
        <f t="shared" si="1"/>
        <v xml:space="preserve"> </v>
      </c>
    </row>
    <row r="74" spans="1:5" x14ac:dyDescent="0.25">
      <c r="C74" t="str">
        <f t="shared" si="1"/>
        <v xml:space="preserve"> </v>
      </c>
    </row>
    <row r="75" spans="1:5" x14ac:dyDescent="0.25">
      <c r="C75" t="str">
        <f t="shared" si="1"/>
        <v xml:space="preserve"> </v>
      </c>
    </row>
    <row r="76" spans="1:5" x14ac:dyDescent="0.25">
      <c r="C76" t="str">
        <f t="shared" si="1"/>
        <v xml:space="preserve"> </v>
      </c>
    </row>
    <row r="77" spans="1:5" x14ac:dyDescent="0.25">
      <c r="C77" t="str">
        <f t="shared" si="1"/>
        <v xml:space="preserve"> </v>
      </c>
    </row>
    <row r="78" spans="1:5" x14ac:dyDescent="0.25">
      <c r="C78" t="str">
        <f t="shared" si="1"/>
        <v xml:space="preserve"> </v>
      </c>
    </row>
    <row r="79" spans="1:5" x14ac:dyDescent="0.25">
      <c r="C79" t="str">
        <f t="shared" si="1"/>
        <v xml:space="preserve"> </v>
      </c>
    </row>
    <row r="80" spans="1:5" x14ac:dyDescent="0.25">
      <c r="C80" t="str">
        <f t="shared" si="1"/>
        <v xml:space="preserve"> </v>
      </c>
    </row>
  </sheetData>
  <sheetProtection algorithmName="SHA-512" hashValue="ukOoI3Eu0khXJcf9e0sXpdOhguxxNgIBVsyANZJCKO0loub/Q6PRtOzlkpHuAqnKftdIWmHUEEWRSdd580lhLw==" saltValue="zcCP5mq8BeRLBA18t+/Zyw==" spinCount="100000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9"/>
  <sheetViews>
    <sheetView workbookViewId="0">
      <selection activeCell="C9" sqref="C9"/>
    </sheetView>
  </sheetViews>
  <sheetFormatPr defaultRowHeight="15" x14ac:dyDescent="0.25"/>
  <cols>
    <col min="1" max="1" width="11.42578125" customWidth="1"/>
    <col min="2" max="2" width="38.42578125" bestFit="1" customWidth="1"/>
    <col min="3" max="3" width="63.5703125" bestFit="1" customWidth="1"/>
  </cols>
  <sheetData>
    <row r="1" spans="1:3" x14ac:dyDescent="0.25">
      <c r="A1" t="s">
        <v>68</v>
      </c>
      <c r="B1" t="s">
        <v>69</v>
      </c>
    </row>
    <row r="2" spans="1:3" x14ac:dyDescent="0.25">
      <c r="A2" t="str">
        <f>LEFT(SM!B275,FIND(" ",SM!B275,1))</f>
        <v xml:space="preserve">ABIDI </v>
      </c>
      <c r="B2" t="str">
        <f>MID(SM!B275,SEARCH(" ",SM!B275,1) + 1,LEN(SM!B275))</f>
        <v>AMIN</v>
      </c>
      <c r="C2" t="str">
        <f t="shared" ref="C2:C65" si="0">A2 &amp; B2</f>
        <v>ABIDI AMIN</v>
      </c>
    </row>
    <row r="3" spans="1:3" x14ac:dyDescent="0.25">
      <c r="A3" t="str">
        <f>LEFT(SM!B177,FIND(" ",SM!B177,1))</f>
        <v xml:space="preserve">ADIKARI </v>
      </c>
      <c r="B3" t="str">
        <f>MID(SM!B177,SEARCH(" ",SM!B177,1) + 1,LEN(SM!B177))</f>
        <v>MUDIYANSELAGE MALIK GUNARATNE</v>
      </c>
      <c r="C3" t="str">
        <f t="shared" si="0"/>
        <v>ADIKARI MUDIYANSELAGE MALIK GUNARATNE</v>
      </c>
    </row>
    <row r="4" spans="1:3" x14ac:dyDescent="0.25">
      <c r="A4" t="str">
        <f>LEFT(SM!B247,FIND(" ",SM!B247,1))</f>
        <v xml:space="preserve">ADIKARI </v>
      </c>
      <c r="B4" t="str">
        <f>MID(SM!B247,SEARCH(" ",SM!B247,1) + 1,LEN(SM!B247))</f>
        <v>MUDIYANSELAGE RUMESH GUNARATNE</v>
      </c>
      <c r="C4" t="str">
        <f t="shared" si="0"/>
        <v>ADIKARI MUDIYANSELAGE RUMESH GUNARATNE</v>
      </c>
    </row>
    <row r="5" spans="1:3" x14ac:dyDescent="0.25">
      <c r="A5" t="str">
        <f>LEFT(SM!B220,FIND(" ",SM!B220,1))</f>
        <v xml:space="preserve">ADORNETTO </v>
      </c>
      <c r="B5" t="str">
        <f>MID(SM!B220,SEARCH(" ",SM!B220,1) + 1,LEN(SM!B220))</f>
        <v>CARMELO</v>
      </c>
      <c r="C5" t="str">
        <f t="shared" si="0"/>
        <v>ADORNETTO CARMELO</v>
      </c>
    </row>
    <row r="6" spans="1:3" x14ac:dyDescent="0.25">
      <c r="A6" t="str">
        <f>LEFT(SM!B646,FIND(" ",SM!B646,1))</f>
        <v xml:space="preserve">AHMED </v>
      </c>
      <c r="B6" t="str">
        <f>MID(SM!B646,SEARCH(" ",SM!B646,1) + 1,LEN(SM!B646))</f>
        <v>RAZA ALI</v>
      </c>
      <c r="C6" t="str">
        <f t="shared" si="0"/>
        <v>AHMED RAZA ALI</v>
      </c>
    </row>
    <row r="7" spans="1:3" x14ac:dyDescent="0.25">
      <c r="A7" t="str">
        <f>LEFT(SM!B410,FIND(" ",SM!B410,1))</f>
        <v xml:space="preserve">AIRAGHI </v>
      </c>
      <c r="B7" t="str">
        <f>MID(SM!B410,SEARCH(" ",SM!B410,1) + 1,LEN(SM!B410))</f>
        <v>TOMMASO</v>
      </c>
      <c r="C7" t="str">
        <f t="shared" si="0"/>
        <v>AIRAGHI TOMMASO</v>
      </c>
    </row>
    <row r="8" spans="1:3" x14ac:dyDescent="0.25">
      <c r="A8" t="str">
        <f>LEFT(SM!B488,FIND(" ",SM!B488,1))</f>
        <v xml:space="preserve">ALBANESE </v>
      </c>
      <c r="B8" t="str">
        <f>MID(SM!B488,SEARCH(" ",SM!B488,1) + 1,LEN(SM!B488))</f>
        <v>DARIO</v>
      </c>
      <c r="C8" t="str">
        <f t="shared" si="0"/>
        <v>ALBANESE DARIO</v>
      </c>
    </row>
    <row r="9" spans="1:3" x14ac:dyDescent="0.25">
      <c r="A9" t="str">
        <f>LEFT(SM!B34,FIND(" ",SM!B34,1))</f>
        <v xml:space="preserve">ALBERTINI </v>
      </c>
      <c r="B9" t="str">
        <f>MID(SM!B34,SEARCH(" ",SM!B34,1) + 1,LEN(SM!B34))</f>
        <v>MATTIA</v>
      </c>
      <c r="C9" t="str">
        <f t="shared" si="0"/>
        <v>ALBERTINI MATTIA</v>
      </c>
    </row>
    <row r="10" spans="1:3" x14ac:dyDescent="0.25">
      <c r="A10" t="str">
        <f>LEFT(SM!B209,FIND(" ",SM!B209,1))</f>
        <v xml:space="preserve">ALDEGHERI </v>
      </c>
      <c r="B10" t="str">
        <f>MID(SM!B209,SEARCH(" ",SM!B209,1) + 1,LEN(SM!B209))</f>
        <v>ANDREA</v>
      </c>
      <c r="C10" t="str">
        <f t="shared" si="0"/>
        <v>ALDEGHERI ANDREA</v>
      </c>
    </row>
    <row r="11" spans="1:3" x14ac:dyDescent="0.25">
      <c r="A11" t="str">
        <f>LEFT(SM!B716,FIND(" ",SM!B716,1))</f>
        <v xml:space="preserve">ALI </v>
      </c>
      <c r="B11" t="str">
        <f>MID(SM!B716,SEARCH(" ",SM!B716,1) + 1,LEN(SM!B716))</f>
        <v>KAMRAN</v>
      </c>
      <c r="C11" t="str">
        <f t="shared" si="0"/>
        <v>ALI KAMRAN</v>
      </c>
    </row>
    <row r="12" spans="1:3" x14ac:dyDescent="0.25">
      <c r="A12" t="str">
        <f>LEFT(SM!B516,FIND(" ",SM!B516,1))</f>
        <v xml:space="preserve">ALIOTO </v>
      </c>
      <c r="B12" t="str">
        <f>MID(SM!B516,SEARCH(" ",SM!B516,1) + 1,LEN(SM!B516))</f>
        <v>ANDREA MARIA</v>
      </c>
      <c r="C12" t="str">
        <f t="shared" si="0"/>
        <v>ALIOTO ANDREA MARIA</v>
      </c>
    </row>
    <row r="13" spans="1:3" x14ac:dyDescent="0.25">
      <c r="A13" t="str">
        <f>LEFT(SM!B495,FIND(" ",SM!B495,1))</f>
        <v xml:space="preserve">ALOISIO </v>
      </c>
      <c r="B13" t="str">
        <f>MID(SM!B495,SEARCH(" ",SM!B495,1) + 1,LEN(SM!B495))</f>
        <v>ANDREA</v>
      </c>
      <c r="C13" t="str">
        <f t="shared" si="0"/>
        <v>ALOISIO ANDREA</v>
      </c>
    </row>
    <row r="14" spans="1:3" x14ac:dyDescent="0.25">
      <c r="A14" t="str">
        <f>LEFT(SM!B707,FIND(" ",SM!B707,1))</f>
        <v xml:space="preserve">ALVERDI </v>
      </c>
      <c r="B14" t="str">
        <f>MID(SM!B707,SEARCH(" ",SM!B707,1) + 1,LEN(SM!B707))</f>
        <v>DANIEL</v>
      </c>
      <c r="C14" t="str">
        <f t="shared" si="0"/>
        <v>ALVERDI DANIEL</v>
      </c>
    </row>
    <row r="15" spans="1:3" x14ac:dyDescent="0.25">
      <c r="A15" t="str">
        <f>LEFT(SM!B470,FIND(" ",SM!B470,1))</f>
        <v xml:space="preserve">AMADORI </v>
      </c>
      <c r="B15" t="str">
        <f>MID(SM!B470,SEARCH(" ",SM!B470,1) + 1,LEN(SM!B470))</f>
        <v>VAN HUNG</v>
      </c>
      <c r="C15" t="str">
        <f t="shared" si="0"/>
        <v>AMADORI VAN HUNG</v>
      </c>
    </row>
    <row r="16" spans="1:3" x14ac:dyDescent="0.25">
      <c r="A16" t="str">
        <f>LEFT(SM!B395,FIND(" ",SM!B395,1))</f>
        <v xml:space="preserve">AMARA </v>
      </c>
      <c r="B16" t="str">
        <f>MID(SM!B395,SEARCH(" ",SM!B395,1) + 1,LEN(SM!B395))</f>
        <v>MARCO SAMIR</v>
      </c>
      <c r="C16" t="str">
        <f t="shared" si="0"/>
        <v>AMARA MARCO SAMIR</v>
      </c>
    </row>
    <row r="17" spans="1:3" x14ac:dyDescent="0.25">
      <c r="A17" t="str">
        <f>LEFT(SM!B272,FIND(" ",SM!B272,1))</f>
        <v xml:space="preserve">AMBROSI </v>
      </c>
      <c r="B17" t="str">
        <f>MID(SM!B272,SEARCH(" ",SM!B272,1) + 1,LEN(SM!B272))</f>
        <v>MATTEO</v>
      </c>
      <c r="C17" t="str">
        <f t="shared" si="0"/>
        <v>AMBROSI MATTEO</v>
      </c>
    </row>
    <row r="18" spans="1:3" x14ac:dyDescent="0.25">
      <c r="A18" t="str">
        <f>LEFT(SM!B479,FIND(" ",SM!B479,1))</f>
        <v xml:space="preserve">AMBROSI </v>
      </c>
      <c r="B18" t="str">
        <f>MID(SM!B479,SEARCH(" ",SM!B479,1) + 1,LEN(SM!B479))</f>
        <v>TOMMASO</v>
      </c>
      <c r="C18" t="str">
        <f t="shared" si="0"/>
        <v>AMBROSI TOMMASO</v>
      </c>
    </row>
    <row r="19" spans="1:3" x14ac:dyDescent="0.25">
      <c r="A19" t="str">
        <f>LEFT(SM!B489,FIND(" ",SM!B489,1))</f>
        <v xml:space="preserve">AMICO </v>
      </c>
      <c r="B19" t="str">
        <f>MID(SM!B489,SEARCH(" ",SM!B489,1) + 1,LEN(SM!B489))</f>
        <v>ANTONGIULIO</v>
      </c>
      <c r="C19" t="str">
        <f t="shared" si="0"/>
        <v>AMICO ANTONGIULIO</v>
      </c>
    </row>
    <row r="20" spans="1:3" x14ac:dyDescent="0.25">
      <c r="A20" t="str">
        <f>LEFT(SM!B588,FIND(" ",SM!B588,1))</f>
        <v xml:space="preserve">AMICO </v>
      </c>
      <c r="B20" t="str">
        <f>MID(SM!B588,SEARCH(" ",SM!B588,1) + 1,LEN(SM!B588))</f>
        <v>DAVIDE</v>
      </c>
      <c r="C20" t="str">
        <f t="shared" si="0"/>
        <v>AMICO DAVIDE</v>
      </c>
    </row>
    <row r="21" spans="1:3" x14ac:dyDescent="0.25">
      <c r="A21" t="str">
        <f>LEFT(SM!B544,FIND(" ",SM!B544,1))</f>
        <v xml:space="preserve">AMIGONI </v>
      </c>
      <c r="B21" t="str">
        <f>MID(SM!B544,SEARCH(" ",SM!B544,1) + 1,LEN(SM!B544))</f>
        <v>MARCO</v>
      </c>
      <c r="C21" t="str">
        <f t="shared" si="0"/>
        <v>AMIGONI MARCO</v>
      </c>
    </row>
    <row r="22" spans="1:3" x14ac:dyDescent="0.25">
      <c r="A22" t="str">
        <f>LEFT(SM!B511,FIND(" ",SM!B511,1))</f>
        <v xml:space="preserve">ANDERGASSEN </v>
      </c>
      <c r="B22" t="str">
        <f>MID(SM!B511,SEARCH(" ",SM!B511,1) + 1,LEN(SM!B511))</f>
        <v>TOBIAS</v>
      </c>
      <c r="C22" t="str">
        <f t="shared" si="0"/>
        <v>ANDERGASSEN TOBIAS</v>
      </c>
    </row>
    <row r="23" spans="1:3" x14ac:dyDescent="0.25">
      <c r="A23" t="str">
        <f>LEFT(SM!B336,FIND(" ",SM!B336,1))</f>
        <v xml:space="preserve">ANGELI </v>
      </c>
      <c r="B23" t="str">
        <f>MID(SM!B336,SEARCH(" ",SM!B336,1) + 1,LEN(SM!B336))</f>
        <v>STEFANO</v>
      </c>
      <c r="C23" t="str">
        <f t="shared" si="0"/>
        <v>ANGELI STEFANO</v>
      </c>
    </row>
    <row r="24" spans="1:3" x14ac:dyDescent="0.25">
      <c r="A24" t="str">
        <f>LEFT(SM!B762,FIND(" ",SM!B762,1))</f>
        <v xml:space="preserve">APICELLA </v>
      </c>
      <c r="B24" t="str">
        <f>MID(SM!B762,SEARCH(" ",SM!B762,1) + 1,LEN(SM!B762))</f>
        <v>MARIO</v>
      </c>
      <c r="C24" t="str">
        <f t="shared" si="0"/>
        <v>APICELLA MARIO</v>
      </c>
    </row>
    <row r="25" spans="1:3" x14ac:dyDescent="0.25">
      <c r="A25" t="str">
        <f>LEFT(SM!B564,FIND(" ",SM!B564,1))</f>
        <v xml:space="preserve">ARCIDIACONO </v>
      </c>
      <c r="B25" t="str">
        <f>MID(SM!B564,SEARCH(" ",SM!B564,1) + 1,LEN(SM!B564))</f>
        <v>MATTEO</v>
      </c>
      <c r="C25" t="str">
        <f t="shared" si="0"/>
        <v>ARCIDIACONO MATTEO</v>
      </c>
    </row>
    <row r="26" spans="1:3" x14ac:dyDescent="0.25">
      <c r="A26" t="str">
        <f>LEFT(SM!B331,FIND(" ",SM!B331,1))</f>
        <v xml:space="preserve">ARIYAPALA </v>
      </c>
      <c r="B26" t="str">
        <f>MID(SM!B331,SEARCH(" ",SM!B331,1) + 1,LEN(SM!B331))</f>
        <v>DALUWATHUMULLA GAMAGE KANISHKA</v>
      </c>
      <c r="C26" t="str">
        <f t="shared" si="0"/>
        <v>ARIYAPALA DALUWATHUMULLA GAMAGE KANISHKA</v>
      </c>
    </row>
    <row r="27" spans="1:3" x14ac:dyDescent="0.25">
      <c r="A27" t="str">
        <f>LEFT(SM!B579,FIND(" ",SM!B579,1))</f>
        <v xml:space="preserve">ARMENTANO </v>
      </c>
      <c r="B27" t="str">
        <f>MID(SM!B579,SEARCH(" ",SM!B579,1) + 1,LEN(SM!B579))</f>
        <v>GIUSEPPE</v>
      </c>
      <c r="C27" t="str">
        <f t="shared" si="0"/>
        <v>ARMENTANO GIUSEPPE</v>
      </c>
    </row>
    <row r="28" spans="1:3" x14ac:dyDescent="0.25">
      <c r="A28" t="str">
        <f>LEFT(SM!B434,FIND(" ",SM!B434,1))</f>
        <v xml:space="preserve">ARSHED </v>
      </c>
      <c r="B28" t="str">
        <f>MID(SM!B434,SEARCH(" ",SM!B434,1) + 1,LEN(SM!B434))</f>
        <v>HUSNAIN</v>
      </c>
      <c r="C28" t="str">
        <f t="shared" si="0"/>
        <v>ARSHED HUSNAIN</v>
      </c>
    </row>
    <row r="29" spans="1:3" x14ac:dyDescent="0.25">
      <c r="A29" t="str">
        <f>LEFT(SM!B610,FIND(" ",SM!B610,1))</f>
        <v xml:space="preserve">ARTHANAYAKA </v>
      </c>
      <c r="B29" t="str">
        <f>MID(SM!B610,SEARCH(" ",SM!B610,1) + 1,LEN(SM!B610))</f>
        <v>MUDIYANSELAGE CHAMARA DANARANJAN ARTHANAYAKA</v>
      </c>
      <c r="C29" t="str">
        <f t="shared" si="0"/>
        <v>ARTHANAYAKA MUDIYANSELAGE CHAMARA DANARANJAN ARTHANAYAKA</v>
      </c>
    </row>
    <row r="30" spans="1:3" x14ac:dyDescent="0.25">
      <c r="A30" t="str">
        <f>LEFT(SM!B343,FIND(" ",SM!B343,1))</f>
        <v xml:space="preserve">ARTIOLI </v>
      </c>
      <c r="B30" t="str">
        <f>MID(SM!B343,SEARCH(" ",SM!B343,1) + 1,LEN(SM!B343))</f>
        <v>RICCARDO</v>
      </c>
      <c r="C30" t="str">
        <f t="shared" si="0"/>
        <v>ARTIOLI RICCARDO</v>
      </c>
    </row>
    <row r="31" spans="1:3" x14ac:dyDescent="0.25">
      <c r="A31" t="str">
        <f>LEFT(SM!B321,FIND(" ",SM!B321,1))</f>
        <v xml:space="preserve">ASERO </v>
      </c>
      <c r="B31" t="str">
        <f>MID(SM!B321,SEARCH(" ",SM!B321,1) + 1,LEN(SM!B321))</f>
        <v>GIANLUCA</v>
      </c>
      <c r="C31" t="str">
        <f t="shared" si="0"/>
        <v>ASERO GIANLUCA</v>
      </c>
    </row>
    <row r="32" spans="1:3" x14ac:dyDescent="0.25">
      <c r="A32" t="str">
        <f>LEFT(SM!B290,FIND(" ",SM!B290,1))</f>
        <v xml:space="preserve">ASTA </v>
      </c>
      <c r="B32" t="str">
        <f>MID(SM!B290,SEARCH(" ",SM!B290,1) + 1,LEN(SM!B290))</f>
        <v>DAVIDE</v>
      </c>
      <c r="C32" t="str">
        <f t="shared" si="0"/>
        <v>ASTA DAVIDE</v>
      </c>
    </row>
    <row r="33" spans="1:3" x14ac:dyDescent="0.25">
      <c r="A33" t="str">
        <f>LEFT(SM!B591,FIND(" ",SM!B591,1))</f>
        <v xml:space="preserve">ATASH </v>
      </c>
      <c r="B33" t="str">
        <f>MID(SM!B591,SEARCH(" ",SM!B591,1) + 1,LEN(SM!B591))</f>
        <v>FARAZ AMIR</v>
      </c>
      <c r="C33" t="str">
        <f t="shared" si="0"/>
        <v>ATASH FARAZ AMIR</v>
      </c>
    </row>
    <row r="34" spans="1:3" x14ac:dyDescent="0.25">
      <c r="A34" t="str">
        <f>LEFT(SM!B114,FIND(" ",SM!B114,1))</f>
        <v xml:space="preserve">AVIDANO </v>
      </c>
      <c r="B34" t="str">
        <f>MID(SM!B114,SEARCH(" ",SM!B114,1) + 1,LEN(SM!B114))</f>
        <v>FILIPPO LIVIO</v>
      </c>
      <c r="C34" t="str">
        <f t="shared" si="0"/>
        <v>AVIDANO FILIPPO LIVIO</v>
      </c>
    </row>
    <row r="35" spans="1:3" x14ac:dyDescent="0.25">
      <c r="A35" t="str">
        <f>LEFT(SM!B368,FIND(" ",SM!B368,1))</f>
        <v xml:space="preserve">BACCANARI </v>
      </c>
      <c r="B35" t="str">
        <f>MID(SM!B368,SEARCH(" ",SM!B368,1) + 1,LEN(SM!B368))</f>
        <v>TOMMASO</v>
      </c>
      <c r="C35" t="str">
        <f t="shared" si="0"/>
        <v>BACCANARI TOMMASO</v>
      </c>
    </row>
    <row r="36" spans="1:3" x14ac:dyDescent="0.25">
      <c r="A36" t="str">
        <f>LEFT(SM!B484,FIND(" ",SM!B484,1))</f>
        <v xml:space="preserve">BACCARIN </v>
      </c>
      <c r="B36" t="str">
        <f>MID(SM!B484,SEARCH(" ",SM!B484,1) + 1,LEN(SM!B484))</f>
        <v>ANDREA</v>
      </c>
      <c r="C36" t="str">
        <f t="shared" si="0"/>
        <v>BACCARIN ANDREA</v>
      </c>
    </row>
    <row r="37" spans="1:3" x14ac:dyDescent="0.25">
      <c r="A37" t="str">
        <f>LEFT(SM!B235,FIND(" ",SM!B235,1))</f>
        <v xml:space="preserve">BACHARI </v>
      </c>
      <c r="B37" t="str">
        <f>MID(SM!B235,SEARCH(" ",SM!B235,1) + 1,LEN(SM!B235))</f>
        <v>RIAD</v>
      </c>
      <c r="C37" t="str">
        <f t="shared" si="0"/>
        <v>BACHARI RIAD</v>
      </c>
    </row>
    <row r="38" spans="1:3" x14ac:dyDescent="0.25">
      <c r="A38" t="str">
        <f>LEFT(SM!B123,FIND(" ",SM!B123,1))</f>
        <v xml:space="preserve">BAILETTI </v>
      </c>
      <c r="B38" t="str">
        <f>MID(SM!B123,SEARCH(" ",SM!B123,1) + 1,LEN(SM!B123))</f>
        <v>GIANMARCO</v>
      </c>
      <c r="C38" t="str">
        <f t="shared" si="0"/>
        <v>BAILETTI GIANMARCO</v>
      </c>
    </row>
    <row r="39" spans="1:3" x14ac:dyDescent="0.25">
      <c r="A39" t="str">
        <f>LEFT(SM!B44,FIND(" ",SM!B44,1))</f>
        <v xml:space="preserve">BAILETTI </v>
      </c>
      <c r="B39" t="str">
        <f>MID(SM!B44,SEARCH(" ",SM!B44,1) + 1,LEN(SM!B44))</f>
        <v>MARCO</v>
      </c>
      <c r="C39" t="str">
        <f t="shared" si="0"/>
        <v>BAILETTI MARCO</v>
      </c>
    </row>
    <row r="40" spans="1:3" x14ac:dyDescent="0.25">
      <c r="A40" t="str">
        <f>LEFT(SM!B617,FIND(" ",SM!B617,1))</f>
        <v xml:space="preserve">BALDUZZO </v>
      </c>
      <c r="B40" t="str">
        <f>MID(SM!B617,SEARCH(" ",SM!B617,1) + 1,LEN(SM!B617))</f>
        <v>UMBERTO</v>
      </c>
      <c r="C40" t="str">
        <f t="shared" si="0"/>
        <v>BALDUZZO UMBERTO</v>
      </c>
    </row>
    <row r="41" spans="1:3" x14ac:dyDescent="0.25">
      <c r="A41" t="str">
        <f>LEFT(SM!B352,FIND(" ",SM!B352,1))</f>
        <v xml:space="preserve">BALLABENI </v>
      </c>
      <c r="B41" t="str">
        <f>MID(SM!B352,SEARCH(" ",SM!B352,1) + 1,LEN(SM!B352))</f>
        <v>LUCA</v>
      </c>
      <c r="C41" t="str">
        <f t="shared" si="0"/>
        <v>BALLABENI LUCA</v>
      </c>
    </row>
    <row r="42" spans="1:3" x14ac:dyDescent="0.25">
      <c r="A42" t="str">
        <f>LEFT(SM!B774,FIND(" ",SM!B774,1))</f>
        <v xml:space="preserve">BALLABIO </v>
      </c>
      <c r="B42" t="str">
        <f>MID(SM!B774,SEARCH(" ",SM!B774,1) + 1,LEN(SM!B774))</f>
        <v>FABIO</v>
      </c>
      <c r="C42" t="str">
        <f t="shared" si="0"/>
        <v>BALLABIO FABIO</v>
      </c>
    </row>
    <row r="43" spans="1:3" x14ac:dyDescent="0.25">
      <c r="A43" t="str">
        <f>LEFT(SM!B91,FIND(" ",SM!B91,1))</f>
        <v xml:space="preserve">BAO </v>
      </c>
      <c r="B43" t="str">
        <f>MID(SM!B91,SEARCH(" ",SM!B91,1) + 1,LEN(SM!B91))</f>
        <v>LORENZO</v>
      </c>
      <c r="C43" t="str">
        <f t="shared" si="0"/>
        <v>BAO LORENZO</v>
      </c>
    </row>
    <row r="44" spans="1:3" x14ac:dyDescent="0.25">
      <c r="A44" t="str">
        <f>LEFT(SM!B100,FIND(" ",SM!B100,1))</f>
        <v xml:space="preserve">BARONI </v>
      </c>
      <c r="B44" t="str">
        <f>MID(SM!B100,SEARCH(" ",SM!B100,1) + 1,LEN(SM!B100))</f>
        <v>CRISTIAN</v>
      </c>
      <c r="C44" t="str">
        <f t="shared" si="0"/>
        <v>BARONI CRISTIAN</v>
      </c>
    </row>
    <row r="45" spans="1:3" x14ac:dyDescent="0.25">
      <c r="A45" t="str">
        <f>LEFT(SM!B15,FIND(" ",SM!B15,1))</f>
        <v xml:space="preserve">BARONI </v>
      </c>
      <c r="B45" t="str">
        <f>MID(SM!B15,SEARCH(" ",SM!B15,1) + 1,LEN(SM!B15))</f>
        <v>ENRICO</v>
      </c>
      <c r="C45" t="str">
        <f t="shared" si="0"/>
        <v>BARONI ENRICO</v>
      </c>
    </row>
    <row r="46" spans="1:3" x14ac:dyDescent="0.25">
      <c r="A46" t="str">
        <f>LEFT(SM!B24,FIND(" ",SM!B24,1))</f>
        <v xml:space="preserve">BARONI </v>
      </c>
      <c r="B46" t="str">
        <f>MID(SM!B24,SEARCH(" ",SM!B24,1) + 1,LEN(SM!B24))</f>
        <v>MARCO</v>
      </c>
      <c r="C46" t="str">
        <f t="shared" si="0"/>
        <v>BARONI MARCO</v>
      </c>
    </row>
    <row r="47" spans="1:3" x14ac:dyDescent="0.25">
      <c r="A47" t="str">
        <f>LEFT(SM!B192,FIND(" ",SM!B192,1))</f>
        <v xml:space="preserve">BARONI </v>
      </c>
      <c r="B47" t="str">
        <f>MID(SM!B192,SEARCH(" ",SM!B192,1) + 1,LEN(SM!B192))</f>
        <v>STEFANO</v>
      </c>
      <c r="C47" t="str">
        <f t="shared" si="0"/>
        <v>BARONI STEFANO</v>
      </c>
    </row>
    <row r="48" spans="1:3" x14ac:dyDescent="0.25">
      <c r="A48" t="str">
        <f>LEFT(SM!B327,FIND(" ",SM!B327,1))</f>
        <v xml:space="preserve">BAROZZI </v>
      </c>
      <c r="B48" t="str">
        <f>MID(SM!B327,SEARCH(" ",SM!B327,1) + 1,LEN(SM!B327))</f>
        <v>ROBERTO</v>
      </c>
      <c r="C48" t="str">
        <f t="shared" si="0"/>
        <v>BAROZZI ROBERTO</v>
      </c>
    </row>
    <row r="49" spans="1:3" x14ac:dyDescent="0.25">
      <c r="A49" t="str">
        <f>LEFT(SM!B735,FIND(" ",SM!B735,1))</f>
        <v xml:space="preserve">BARRALE </v>
      </c>
      <c r="B49" t="str">
        <f>MID(SM!B735,SEARCH(" ",SM!B735,1) + 1,LEN(SM!B735))</f>
        <v>GIOVANNI</v>
      </c>
      <c r="C49" t="str">
        <f t="shared" si="0"/>
        <v>BARRALE GIOVANNI</v>
      </c>
    </row>
    <row r="50" spans="1:3" x14ac:dyDescent="0.25">
      <c r="A50" t="str">
        <f>LEFT(SM!B92,FIND(" ",SM!B92,1))</f>
        <v xml:space="preserve">BARTHELEMY </v>
      </c>
      <c r="B50" t="str">
        <f>MID(SM!B92,SEARCH(" ",SM!B92,1) + 1,LEN(SM!B92))</f>
        <v>MARCO</v>
      </c>
      <c r="C50" t="str">
        <f t="shared" si="0"/>
        <v>BARTHELEMY MARCO</v>
      </c>
    </row>
    <row r="51" spans="1:3" x14ac:dyDescent="0.25">
      <c r="A51" t="str">
        <f>LEFT(SM!B497,FIND(" ",SM!B497,1))</f>
        <v xml:space="preserve">BASUINO </v>
      </c>
      <c r="B51" t="str">
        <f>MID(SM!B497,SEARCH(" ",SM!B497,1) + 1,LEN(SM!B497))</f>
        <v>SEBASTIAN</v>
      </c>
      <c r="C51" t="str">
        <f t="shared" si="0"/>
        <v>BASUINO SEBASTIAN</v>
      </c>
    </row>
    <row r="52" spans="1:3" x14ac:dyDescent="0.25">
      <c r="A52" t="str">
        <f>LEFT(SM!B746,FIND(" ",SM!B746,1))</f>
        <v xml:space="preserve">BATISTA </v>
      </c>
      <c r="B52" t="str">
        <f>MID(SM!B746,SEARCH(" ",SM!B746,1) + 1,LEN(SM!B746))</f>
        <v>MANUEL</v>
      </c>
      <c r="C52" t="str">
        <f t="shared" si="0"/>
        <v>BATISTA MANUEL</v>
      </c>
    </row>
    <row r="53" spans="1:3" x14ac:dyDescent="0.25">
      <c r="A53" t="str">
        <f>LEFT(SM!B111,FIND(" ",SM!B111,1))</f>
        <v xml:space="preserve">BATTAGLINO </v>
      </c>
      <c r="B53" t="str">
        <f>MID(SM!B111,SEARCH(" ",SM!B111,1) + 1,LEN(SM!B111))</f>
        <v>GIACOMO</v>
      </c>
      <c r="C53" t="str">
        <f t="shared" si="0"/>
        <v>BATTAGLINO GIACOMO</v>
      </c>
    </row>
    <row r="54" spans="1:3" x14ac:dyDescent="0.25">
      <c r="A54" t="str">
        <f>LEFT(SM!B550,FIND(" ",SM!B550,1))</f>
        <v xml:space="preserve">BEHARAJ </v>
      </c>
      <c r="B54" t="str">
        <f>MID(SM!B550,SEARCH(" ",SM!B550,1) + 1,LEN(SM!B550))</f>
        <v>MIRSEN</v>
      </c>
      <c r="C54" t="str">
        <f t="shared" si="0"/>
        <v>BEHARAJ MIRSEN</v>
      </c>
    </row>
    <row r="55" spans="1:3" x14ac:dyDescent="0.25">
      <c r="A55" t="str">
        <f>LEFT(SM!B105,FIND(" ",SM!B105,1))</f>
        <v xml:space="preserve">BELLAZZI </v>
      </c>
      <c r="B55" t="str">
        <f>MID(SM!B105,SEARCH(" ",SM!B105,1) + 1,LEN(SM!B105))</f>
        <v>LUCA TOBIAS</v>
      </c>
      <c r="C55" t="str">
        <f t="shared" si="0"/>
        <v>BELLAZZI LUCA TOBIAS</v>
      </c>
    </row>
    <row r="56" spans="1:3" x14ac:dyDescent="0.25">
      <c r="A56" t="str">
        <f>LEFT(SM!B540,FIND(" ",SM!B540,1))</f>
        <v xml:space="preserve">BELLOTTO </v>
      </c>
      <c r="B56" t="str">
        <f>MID(SM!B540,SEARCH(" ",SM!B540,1) + 1,LEN(SM!B540))</f>
        <v>FEDERICO</v>
      </c>
      <c r="C56" t="str">
        <f t="shared" si="0"/>
        <v>BELLOTTO FEDERICO</v>
      </c>
    </row>
    <row r="57" spans="1:3" x14ac:dyDescent="0.25">
      <c r="A57" t="str">
        <f>LEFT(SM!B14,FIND(" ",SM!B14,1))</f>
        <v xml:space="preserve">BELLUCCI </v>
      </c>
      <c r="B57" t="str">
        <f>MID(SM!B14,SEARCH(" ",SM!B14,1) + 1,LEN(SM!B14))</f>
        <v>MATTEO</v>
      </c>
      <c r="C57" t="str">
        <f t="shared" si="0"/>
        <v>BELLUCCI MATTEO</v>
      </c>
    </row>
    <row r="58" spans="1:3" x14ac:dyDescent="0.25">
      <c r="A58" t="str">
        <f>LEFT(SM!B627,FIND(" ",SM!B627,1))</f>
        <v xml:space="preserve">BELVEDERE </v>
      </c>
      <c r="B58" t="str">
        <f>MID(SM!B627,SEARCH(" ",SM!B627,1) + 1,LEN(SM!B627))</f>
        <v>MATTEO</v>
      </c>
      <c r="C58" t="str">
        <f t="shared" si="0"/>
        <v>BELVEDERE MATTEO</v>
      </c>
    </row>
    <row r="59" spans="1:3" x14ac:dyDescent="0.25">
      <c r="A59" t="str">
        <f>LEFT(SM!B599,FIND(" ",SM!B599,1))</f>
        <v xml:space="preserve">BENDA </v>
      </c>
      <c r="B59" t="str">
        <f>MID(SM!B599,SEARCH(" ",SM!B599,1) + 1,LEN(SM!B599))</f>
        <v>FILIPPO</v>
      </c>
      <c r="C59" t="str">
        <f t="shared" si="0"/>
        <v>BENDA FILIPPO</v>
      </c>
    </row>
    <row r="60" spans="1:3" x14ac:dyDescent="0.25">
      <c r="A60" t="str">
        <f>LEFT(SM!B27,FIND(" ",SM!B27,1))</f>
        <v xml:space="preserve">BENEDETTI </v>
      </c>
      <c r="B60" t="str">
        <f>MID(SM!B27,SEARCH(" ",SM!B27,1) + 1,LEN(SM!B27))</f>
        <v>JACOPO</v>
      </c>
      <c r="C60" t="str">
        <f t="shared" si="0"/>
        <v>BENEDETTI JACOPO</v>
      </c>
    </row>
    <row r="61" spans="1:3" x14ac:dyDescent="0.25">
      <c r="A61" t="str">
        <f>LEFT(SM!B534,FIND(" ",SM!B534,1))</f>
        <v xml:space="preserve">BENINCASA </v>
      </c>
      <c r="B61" t="str">
        <f>MID(SM!B534,SEARCH(" ",SM!B534,1) + 1,LEN(SM!B534))</f>
        <v>MARIO</v>
      </c>
      <c r="C61" t="str">
        <f t="shared" si="0"/>
        <v>BENINCASA MARIO</v>
      </c>
    </row>
    <row r="62" spans="1:3" x14ac:dyDescent="0.25">
      <c r="A62" t="str">
        <f>LEFT(SM!B179,FIND(" ",SM!B179,1))</f>
        <v xml:space="preserve">BERARDI </v>
      </c>
      <c r="B62" t="str">
        <f>MID(SM!B179,SEARCH(" ",SM!B179,1) + 1,LEN(SM!B179))</f>
        <v>DANIELE</v>
      </c>
      <c r="C62" t="str">
        <f t="shared" si="0"/>
        <v>BERARDI DANIELE</v>
      </c>
    </row>
    <row r="63" spans="1:3" x14ac:dyDescent="0.25">
      <c r="A63" t="str">
        <f>LEFT(SM!B626,FIND(" ",SM!B626,1))</f>
        <v xml:space="preserve">BERGANTON </v>
      </c>
      <c r="B63" t="str">
        <f>MID(SM!B626,SEARCH(" ",SM!B626,1) + 1,LEN(SM!B626))</f>
        <v>FILIPPO</v>
      </c>
      <c r="C63" t="str">
        <f t="shared" si="0"/>
        <v>BERGANTON FILIPPO</v>
      </c>
    </row>
    <row r="64" spans="1:3" x14ac:dyDescent="0.25">
      <c r="A64" t="str">
        <f>LEFT(SM!B112,FIND(" ",SM!B112,1))</f>
        <v xml:space="preserve">BERNARDI </v>
      </c>
      <c r="B64" t="str">
        <f>MID(SM!B112,SEARCH(" ",SM!B112,1) + 1,LEN(SM!B112))</f>
        <v>JACOPO</v>
      </c>
      <c r="C64" t="str">
        <f t="shared" si="0"/>
        <v>BERNARDI JACOPO</v>
      </c>
    </row>
    <row r="65" spans="1:3" x14ac:dyDescent="0.25">
      <c r="A65" t="str">
        <f>LEFT(SM!B678,FIND(" ",SM!B678,1))</f>
        <v xml:space="preserve">BERTE' </v>
      </c>
      <c r="B65" t="str">
        <f>MID(SM!B678,SEARCH(" ",SM!B678,1) + 1,LEN(SM!B678))</f>
        <v>FRANCESCO</v>
      </c>
      <c r="C65" t="str">
        <f t="shared" si="0"/>
        <v>BERTE' FRANCESCO</v>
      </c>
    </row>
    <row r="66" spans="1:3" x14ac:dyDescent="0.25">
      <c r="A66" t="str">
        <f>LEFT(SM!B614,FIND(" ",SM!B614,1))</f>
        <v xml:space="preserve">BERTOLOTTI </v>
      </c>
      <c r="B66" t="str">
        <f>MID(SM!B614,SEARCH(" ",SM!B614,1) + 1,LEN(SM!B614))</f>
        <v>PIETRO</v>
      </c>
      <c r="C66" t="str">
        <f t="shared" ref="C66:C129" si="1">A66 &amp; B66</f>
        <v>BERTOLOTTI PIETRO</v>
      </c>
    </row>
    <row r="67" spans="1:3" x14ac:dyDescent="0.25">
      <c r="A67" t="str">
        <f>LEFT(SM!B568,FIND(" ",SM!B568,1))</f>
        <v xml:space="preserve">BETTANI </v>
      </c>
      <c r="B67" t="str">
        <f>MID(SM!B568,SEARCH(" ",SM!B568,1) + 1,LEN(SM!B568))</f>
        <v>RICCARDO</v>
      </c>
      <c r="C67" t="str">
        <f t="shared" si="1"/>
        <v>BETTANI RICCARDO</v>
      </c>
    </row>
    <row r="68" spans="1:3" x14ac:dyDescent="0.25">
      <c r="A68" t="str">
        <f>LEFT(SM!B546,FIND(" ",SM!B546,1))</f>
        <v xml:space="preserve">BETTILI </v>
      </c>
      <c r="B68" t="str">
        <f>MID(SM!B546,SEARCH(" ",SM!B546,1) + 1,LEN(SM!B546))</f>
        <v>MICHAEL</v>
      </c>
      <c r="C68" t="str">
        <f t="shared" si="1"/>
        <v>BETTILI MICHAEL</v>
      </c>
    </row>
    <row r="69" spans="1:3" x14ac:dyDescent="0.25">
      <c r="A69" t="str">
        <f>LEFT(SM!B604,FIND(" ",SM!B604,1))</f>
        <v xml:space="preserve">BETTILI </v>
      </c>
      <c r="B69" t="str">
        <f>MID(SM!B604,SEARCH(" ",SM!B604,1) + 1,LEN(SM!B604))</f>
        <v>NICHOLAS</v>
      </c>
      <c r="C69" t="str">
        <f t="shared" si="1"/>
        <v>BETTILI NICHOLAS</v>
      </c>
    </row>
    <row r="70" spans="1:3" x14ac:dyDescent="0.25">
      <c r="A70" t="str">
        <f>LEFT(SM!B779,FIND(" ",SM!B779,1))</f>
        <v xml:space="preserve">BETTONI </v>
      </c>
      <c r="B70" t="str">
        <f>MID(SM!B779,SEARCH(" ",SM!B779,1) + 1,LEN(SM!B779))</f>
        <v>FLAVIO</v>
      </c>
      <c r="C70" t="str">
        <f t="shared" si="1"/>
        <v>BETTONI FLAVIO</v>
      </c>
    </row>
    <row r="71" spans="1:3" x14ac:dyDescent="0.25">
      <c r="A71" t="str">
        <f>LEFT(SM!B200,FIND(" ",SM!B200,1))</f>
        <v xml:space="preserve">BEVILACQUA </v>
      </c>
      <c r="B71" t="str">
        <f>MID(SM!B200,SEARCH(" ",SM!B200,1) + 1,LEN(SM!B200))</f>
        <v>CRISTIANO</v>
      </c>
      <c r="C71" t="str">
        <f t="shared" si="1"/>
        <v>BEVILACQUA CRISTIANO</v>
      </c>
    </row>
    <row r="72" spans="1:3" x14ac:dyDescent="0.25">
      <c r="A72" t="str">
        <f>LEFT(SM!B19,FIND(" ",SM!B19,1))</f>
        <v xml:space="preserve">BIAGIOLI </v>
      </c>
      <c r="B72" t="str">
        <f>MID(SM!B19,SEARCH(" ",SM!B19,1) + 1,LEN(SM!B19))</f>
        <v>RICCARDO</v>
      </c>
      <c r="C72" t="str">
        <f t="shared" si="1"/>
        <v>BIAGIOLI RICCARDO</v>
      </c>
    </row>
    <row r="73" spans="1:3" x14ac:dyDescent="0.25">
      <c r="A73" t="str">
        <f>LEFT(SM!B120,FIND(" ",SM!B120,1))</f>
        <v xml:space="preserve">BIANCHI </v>
      </c>
      <c r="B73" t="str">
        <f>MID(SM!B120,SEARCH(" ",SM!B120,1) + 1,LEN(SM!B120))</f>
        <v>ALEX</v>
      </c>
      <c r="C73" t="str">
        <f t="shared" si="1"/>
        <v>BIANCHI ALEX</v>
      </c>
    </row>
    <row r="74" spans="1:3" x14ac:dyDescent="0.25">
      <c r="A74" t="str">
        <f>LEFT(SM!B372,FIND(" ",SM!B372,1))</f>
        <v xml:space="preserve">BIANCHI </v>
      </c>
      <c r="B74" t="str">
        <f>MID(SM!B372,SEARCH(" ",SM!B372,1) + 1,LEN(SM!B372))</f>
        <v>FEDERICO</v>
      </c>
      <c r="C74" t="str">
        <f t="shared" si="1"/>
        <v>BIANCHI FEDERICO</v>
      </c>
    </row>
    <row r="75" spans="1:3" x14ac:dyDescent="0.25">
      <c r="A75" t="str">
        <f>LEFT(SM!B603,FIND(" ",SM!B603,1))</f>
        <v xml:space="preserve">BIANCHI </v>
      </c>
      <c r="B75" t="str">
        <f>MID(SM!B603,SEARCH(" ",SM!B603,1) + 1,LEN(SM!B603))</f>
        <v>FILIPPO</v>
      </c>
      <c r="C75" t="str">
        <f t="shared" si="1"/>
        <v>BIANCHI FILIPPO</v>
      </c>
    </row>
    <row r="76" spans="1:3" x14ac:dyDescent="0.25">
      <c r="A76" t="str">
        <f>LEFT(SM!B59,FIND(" ",SM!B59,1))</f>
        <v xml:space="preserve">BIANCHI </v>
      </c>
      <c r="B76" t="str">
        <f>MID(SM!B59,SEARCH(" ",SM!B59,1) + 1,LEN(SM!B59))</f>
        <v>THOMAS</v>
      </c>
      <c r="C76" t="str">
        <f t="shared" si="1"/>
        <v>BIANCHI THOMAS</v>
      </c>
    </row>
    <row r="77" spans="1:3" x14ac:dyDescent="0.25">
      <c r="A77" t="str">
        <f>LEFT(SM!B670,FIND(" ",SM!B670,1))</f>
        <v xml:space="preserve">BINETTI </v>
      </c>
      <c r="B77" t="str">
        <f>MID(SM!B670,SEARCH(" ",SM!B670,1) + 1,LEN(SM!B670))</f>
        <v>ANTONIO</v>
      </c>
      <c r="C77" t="str">
        <f t="shared" si="1"/>
        <v>BINETTI ANTONIO</v>
      </c>
    </row>
    <row r="78" spans="1:3" x14ac:dyDescent="0.25">
      <c r="A78" t="str">
        <f>LEFT(SM!B723,FIND(" ",SM!B723,1))</f>
        <v xml:space="preserve">BIRRO </v>
      </c>
      <c r="B78" t="str">
        <f>MID(SM!B723,SEARCH(" ",SM!B723,1) + 1,LEN(SM!B723))</f>
        <v>NICOLA</v>
      </c>
      <c r="C78" t="str">
        <f t="shared" si="1"/>
        <v>BIRRO NICOLA</v>
      </c>
    </row>
    <row r="79" spans="1:3" x14ac:dyDescent="0.25">
      <c r="A79" t="str">
        <f>LEFT(SM!B638,FIND(" ",SM!B638,1))</f>
        <v xml:space="preserve">BISCONTI </v>
      </c>
      <c r="B79" t="str">
        <f>MID(SM!B638,SEARCH(" ",SM!B638,1) + 1,LEN(SM!B638))</f>
        <v>FRANCESCO</v>
      </c>
      <c r="C79" t="str">
        <f t="shared" si="1"/>
        <v>BISCONTI FRANCESCO</v>
      </c>
    </row>
    <row r="80" spans="1:3" x14ac:dyDescent="0.25">
      <c r="A80" t="str">
        <f>LEFT(SM!B650,FIND(" ",SM!B650,1))</f>
        <v xml:space="preserve">BISIOLI </v>
      </c>
      <c r="B80" t="str">
        <f>MID(SM!B650,SEARCH(" ",SM!B650,1) + 1,LEN(SM!B650))</f>
        <v>DARIO</v>
      </c>
      <c r="C80" t="str">
        <f t="shared" si="1"/>
        <v>BISIOLI DARIO</v>
      </c>
    </row>
    <row r="81" spans="1:3" x14ac:dyDescent="0.25">
      <c r="A81" t="str">
        <f>LEFT(SM!B296,FIND(" ",SM!B296,1))</f>
        <v xml:space="preserve">BITETTI </v>
      </c>
      <c r="B81" t="str">
        <f>MID(SM!B296,SEARCH(" ",SM!B296,1) + 1,LEN(SM!B296))</f>
        <v>ROCCANGELO</v>
      </c>
      <c r="C81" t="str">
        <f t="shared" si="1"/>
        <v>BITETTI ROCCANGELO</v>
      </c>
    </row>
    <row r="82" spans="1:3" x14ac:dyDescent="0.25">
      <c r="A82" t="str">
        <f>LEFT(SM!B433,FIND(" ",SM!B433,1))</f>
        <v xml:space="preserve">BONANDRINI </v>
      </c>
      <c r="B82" t="str">
        <f>MID(SM!B433,SEARCH(" ",SM!B433,1) + 1,LEN(SM!B433))</f>
        <v>DAVIDE</v>
      </c>
      <c r="C82" t="str">
        <f t="shared" si="1"/>
        <v>BONANDRINI DAVIDE</v>
      </c>
    </row>
    <row r="83" spans="1:3" x14ac:dyDescent="0.25">
      <c r="A83" t="str">
        <f>LEFT(SM!B767,FIND(" ",SM!B767,1))</f>
        <v xml:space="preserve">BONELLI </v>
      </c>
      <c r="B83" t="str">
        <f>MID(SM!B767,SEARCH(" ",SM!B767,1) + 1,LEN(SM!B767))</f>
        <v>DARIO</v>
      </c>
      <c r="C83" t="str">
        <f t="shared" si="1"/>
        <v>BONELLI DARIO</v>
      </c>
    </row>
    <row r="84" spans="1:3" x14ac:dyDescent="0.25">
      <c r="A84" t="str">
        <f>LEFT(SM!B720,FIND(" ",SM!B720,1))</f>
        <v xml:space="preserve">BONERBA </v>
      </c>
      <c r="B84" t="str">
        <f>MID(SM!B720,SEARCH(" ",SM!B720,1) + 1,LEN(SM!B720))</f>
        <v>FRANCESCO</v>
      </c>
      <c r="C84" t="str">
        <f t="shared" si="1"/>
        <v>BONERBA FRANCESCO</v>
      </c>
    </row>
    <row r="85" spans="1:3" x14ac:dyDescent="0.25">
      <c r="A85" t="str">
        <f>LEFT(SM!B622,FIND(" ",SM!B622,1))</f>
        <v xml:space="preserve">BONGERMINO </v>
      </c>
      <c r="B85" t="str">
        <f>MID(SM!B622,SEARCH(" ",SM!B622,1) + 1,LEN(SM!B622))</f>
        <v>COSIMO</v>
      </c>
      <c r="C85" t="str">
        <f t="shared" si="1"/>
        <v>BONGERMINO COSIMO</v>
      </c>
    </row>
    <row r="86" spans="1:3" x14ac:dyDescent="0.25">
      <c r="A86" t="str">
        <f>LEFT(SM!B623,FIND(" ",SM!B623,1))</f>
        <v xml:space="preserve">BONGERMINO </v>
      </c>
      <c r="B86" t="str">
        <f>MID(SM!B623,SEARCH(" ",SM!B623,1) + 1,LEN(SM!B623))</f>
        <v>GIUSEPPE</v>
      </c>
      <c r="C86" t="str">
        <f t="shared" si="1"/>
        <v>BONGERMINO GIUSEPPE</v>
      </c>
    </row>
    <row r="87" spans="1:3" x14ac:dyDescent="0.25">
      <c r="A87" t="str">
        <f>LEFT(SM!B581,FIND(" ",SM!B581,1))</f>
        <v xml:space="preserve">BONINO </v>
      </c>
      <c r="B87" t="str">
        <f>MID(SM!B581,SEARCH(" ",SM!B581,1) + 1,LEN(SM!B581))</f>
        <v>FRANCESCO LUIGI</v>
      </c>
      <c r="C87" t="str">
        <f t="shared" si="1"/>
        <v>BONINO FRANCESCO LUIGI</v>
      </c>
    </row>
    <row r="88" spans="1:3" x14ac:dyDescent="0.25">
      <c r="A88" t="str">
        <f>LEFT(SM!B383,FIND(" ",SM!B383,1))</f>
        <v xml:space="preserve">BONINO </v>
      </c>
      <c r="B88" t="str">
        <f>MID(SM!B383,SEARCH(" ",SM!B383,1) + 1,LEN(SM!B383))</f>
        <v>MARCO</v>
      </c>
      <c r="C88" t="str">
        <f t="shared" si="1"/>
        <v>BONINO MARCO</v>
      </c>
    </row>
    <row r="89" spans="1:3" x14ac:dyDescent="0.25">
      <c r="A89" t="str">
        <f>LEFT(SM!B377,FIND(" ",SM!B377,1))</f>
        <v xml:space="preserve">BONSEGNA </v>
      </c>
      <c r="B89" t="str">
        <f>MID(SM!B377,SEARCH(" ",SM!B377,1) + 1,LEN(SM!B377))</f>
        <v>JASON</v>
      </c>
      <c r="C89" t="str">
        <f t="shared" si="1"/>
        <v>BONSEGNA JASON</v>
      </c>
    </row>
    <row r="90" spans="1:3" x14ac:dyDescent="0.25">
      <c r="A90" t="str">
        <f>LEFT(SM!B287,FIND(" ",SM!B287,1))</f>
        <v xml:space="preserve">BORDINI </v>
      </c>
      <c r="B90" t="str">
        <f>MID(SM!B287,SEARCH(" ",SM!B287,1) + 1,LEN(SM!B287))</f>
        <v>CHRISTIAN</v>
      </c>
      <c r="C90" t="str">
        <f t="shared" si="1"/>
        <v>BORDINI CHRISTIAN</v>
      </c>
    </row>
    <row r="91" spans="1:3" x14ac:dyDescent="0.25">
      <c r="A91" t="str">
        <f>LEFT(SM!B605,FIND(" ",SM!B605,1))</f>
        <v xml:space="preserve">BORGOGNO </v>
      </c>
      <c r="B91" t="str">
        <f>MID(SM!B605,SEARCH(" ",SM!B605,1) + 1,LEN(SM!B605))</f>
        <v>NICOLÒ</v>
      </c>
      <c r="C91" t="str">
        <f t="shared" si="1"/>
        <v>BORGOGNO NICOLÒ</v>
      </c>
    </row>
    <row r="92" spans="1:3" x14ac:dyDescent="0.25">
      <c r="A92" t="str">
        <f>LEFT(SM!B507,FIND(" ",SM!B507,1))</f>
        <v xml:space="preserve">BORRATA </v>
      </c>
      <c r="B92" t="str">
        <f>MID(SM!B507,SEARCH(" ",SM!B507,1) + 1,LEN(SM!B507))</f>
        <v>DIEGO</v>
      </c>
      <c r="C92" t="str">
        <f t="shared" si="1"/>
        <v>BORRATA DIEGO</v>
      </c>
    </row>
    <row r="93" spans="1:3" x14ac:dyDescent="0.25">
      <c r="A93" t="str">
        <f>LEFT(SM!B730,FIND(" ",SM!B730,1))</f>
        <v xml:space="preserve">BORSA </v>
      </c>
      <c r="B93" t="str">
        <f>MID(SM!B730,SEARCH(" ",SM!B730,1) + 1,LEN(SM!B730))</f>
        <v>CRISTIANO</v>
      </c>
      <c r="C93" t="str">
        <f t="shared" si="1"/>
        <v>BORSA CRISTIANO</v>
      </c>
    </row>
    <row r="94" spans="1:3" x14ac:dyDescent="0.25">
      <c r="A94" t="str">
        <f>LEFT(SM!B422,FIND(" ",SM!B422,1))</f>
        <v xml:space="preserve">BOSCOLO </v>
      </c>
      <c r="B94" t="str">
        <f>MID(SM!B422,SEARCH(" ",SM!B422,1) + 1,LEN(SM!B422))</f>
        <v>NALE MAURO</v>
      </c>
      <c r="C94" t="str">
        <f t="shared" si="1"/>
        <v>BOSCOLO NALE MAURO</v>
      </c>
    </row>
    <row r="95" spans="1:3" x14ac:dyDescent="0.25">
      <c r="A95" t="str">
        <f>LEFT(SM!B107,FIND(" ",SM!B107,1))</f>
        <v xml:space="preserve">BOSIO </v>
      </c>
      <c r="B95" t="str">
        <f>MID(SM!B107,SEARCH(" ",SM!B107,1) + 1,LEN(SM!B107))</f>
        <v>RICCARDO</v>
      </c>
      <c r="C95" t="str">
        <f t="shared" si="1"/>
        <v>BOSIO RICCARDO</v>
      </c>
    </row>
    <row r="96" spans="1:3" x14ac:dyDescent="0.25">
      <c r="A96" t="str">
        <f>LEFT(SM!B781,FIND(" ",SM!B781,1))</f>
        <v xml:space="preserve">BOSSATI </v>
      </c>
      <c r="B96" t="str">
        <f>MID(SM!B781,SEARCH(" ",SM!B781,1) + 1,LEN(SM!B781))</f>
        <v>EZIO</v>
      </c>
      <c r="C96" t="str">
        <f t="shared" si="1"/>
        <v>BOSSATI EZIO</v>
      </c>
    </row>
    <row r="97" spans="1:3" x14ac:dyDescent="0.25">
      <c r="A97" t="str">
        <f>LEFT(SM!B282,FIND(" ",SM!B282,1))</f>
        <v xml:space="preserve">BOTTINO </v>
      </c>
      <c r="B97" t="str">
        <f>MID(SM!B282,SEARCH(" ",SM!B282,1) + 1,LEN(SM!B282))</f>
        <v>ALBERTO</v>
      </c>
      <c r="C97" t="str">
        <f t="shared" si="1"/>
        <v>BOTTINO ALBERTO</v>
      </c>
    </row>
    <row r="98" spans="1:3" x14ac:dyDescent="0.25">
      <c r="A98" t="str">
        <f>LEFT(SM!B259,FIND(" ",SM!B259,1))</f>
        <v xml:space="preserve">BOTTINO </v>
      </c>
      <c r="B98" t="str">
        <f>MID(SM!B259,SEARCH(" ",SM!B259,1) + 1,LEN(SM!B259))</f>
        <v>SIMONE</v>
      </c>
      <c r="C98" t="str">
        <f t="shared" si="1"/>
        <v>BOTTINO SIMONE</v>
      </c>
    </row>
    <row r="99" spans="1:3" x14ac:dyDescent="0.25">
      <c r="A99" t="str">
        <f>LEFT(SM!B412,FIND(" ",SM!B412,1))</f>
        <v xml:space="preserve">BRUSEGHINI </v>
      </c>
      <c r="B99" t="str">
        <f>MID(SM!B412,SEARCH(" ",SM!B412,1) + 1,LEN(SM!B412))</f>
        <v>FRANCESCO</v>
      </c>
      <c r="C99" t="str">
        <f t="shared" si="1"/>
        <v>BRUSEGHINI FRANCESCO</v>
      </c>
    </row>
    <row r="100" spans="1:3" x14ac:dyDescent="0.25">
      <c r="A100" t="str">
        <f>LEFT(SM!B77,FIND(" ",SM!B77,1))</f>
        <v xml:space="preserve">BRUZZONE </v>
      </c>
      <c r="B100" t="str">
        <f>MID(SM!B77,SEARCH(" ",SM!B77,1) + 1,LEN(SM!B77))</f>
        <v>ALESSANDRO</v>
      </c>
      <c r="C100" t="str">
        <f t="shared" si="1"/>
        <v>BRUZZONE ALESSANDRO</v>
      </c>
    </row>
    <row r="101" spans="1:3" x14ac:dyDescent="0.25">
      <c r="A101" t="str">
        <f>LEFT(SM!B428,FIND(" ",SM!B428,1))</f>
        <v xml:space="preserve">BUCARI </v>
      </c>
      <c r="B101" t="str">
        <f>MID(SM!B428,SEARCH(" ",SM!B428,1) + 1,LEN(SM!B428))</f>
        <v>MICHELE</v>
      </c>
      <c r="C101" t="str">
        <f t="shared" si="1"/>
        <v>BUCARI MICHELE</v>
      </c>
    </row>
    <row r="102" spans="1:3" x14ac:dyDescent="0.25">
      <c r="A102" t="str">
        <f>LEFT(SM!B770,FIND(" ",SM!B770,1))</f>
        <v xml:space="preserve">BUCCAFUSCA </v>
      </c>
      <c r="B102" t="str">
        <f>MID(SM!B770,SEARCH(" ",SM!B770,1) + 1,LEN(SM!B770))</f>
        <v>MAURO</v>
      </c>
      <c r="C102" t="str">
        <f t="shared" si="1"/>
        <v>BUCCAFUSCA MAURO</v>
      </c>
    </row>
    <row r="103" spans="1:3" x14ac:dyDescent="0.25">
      <c r="A103" t="str">
        <f>LEFT(SM!B65,FIND(" ",SM!B65,1))</f>
        <v xml:space="preserve">BURATTI </v>
      </c>
      <c r="B103" t="str">
        <f>MID(SM!B65,SEARCH(" ",SM!B65,1) + 1,LEN(SM!B65))</f>
        <v>FELIX</v>
      </c>
      <c r="C103" t="str">
        <f t="shared" si="1"/>
        <v>BURATTI FELIX</v>
      </c>
    </row>
    <row r="104" spans="1:3" x14ac:dyDescent="0.25">
      <c r="A104" t="str">
        <f>LEFT(SM!B302,FIND(" ",SM!B302,1))</f>
        <v xml:space="preserve">BURATTI </v>
      </c>
      <c r="B104" t="str">
        <f>MID(SM!B302,SEARCH(" ",SM!B302,1) + 1,LEN(SM!B302))</f>
        <v>JONAS</v>
      </c>
      <c r="C104" t="str">
        <f t="shared" si="1"/>
        <v>BURATTI JONAS</v>
      </c>
    </row>
    <row r="105" spans="1:3" x14ac:dyDescent="0.25">
      <c r="A105" t="str">
        <f>LEFT(SM!B615,FIND(" ",SM!B615,1))</f>
        <v xml:space="preserve">BUSATO </v>
      </c>
      <c r="B105" t="str">
        <f>MID(SM!B615,SEARCH(" ",SM!B615,1) + 1,LEN(SM!B615))</f>
        <v>DIEGO</v>
      </c>
      <c r="C105" t="str">
        <f t="shared" si="1"/>
        <v>BUSATO DIEGO</v>
      </c>
    </row>
    <row r="106" spans="1:3" x14ac:dyDescent="0.25">
      <c r="A106" t="str">
        <f>LEFT(SM!B772,FIND(" ",SM!B772,1))</f>
        <v xml:space="preserve">CACCIAGRANO </v>
      </c>
      <c r="B106" t="str">
        <f>MID(SM!B772,SEARCH(" ",SM!B772,1) + 1,LEN(SM!B772))</f>
        <v>FAUSTO</v>
      </c>
      <c r="C106" t="str">
        <f t="shared" si="1"/>
        <v>CACCIAGRANO FAUSTO</v>
      </c>
    </row>
    <row r="107" spans="1:3" x14ac:dyDescent="0.25">
      <c r="A107" t="str">
        <f>LEFT(SM!B567,FIND(" ",SM!B567,1))</f>
        <v xml:space="preserve">CAI </v>
      </c>
      <c r="B107" t="str">
        <f>MID(SM!B567,SEARCH(" ",SM!B567,1) + 1,LEN(SM!B567))</f>
        <v>YI XIANG</v>
      </c>
      <c r="C107" t="str">
        <f t="shared" si="1"/>
        <v>CAI YI XIANG</v>
      </c>
    </row>
    <row r="108" spans="1:3" x14ac:dyDescent="0.25">
      <c r="A108" t="str">
        <f>LEFT(SM!B146,FIND(" ",SM!B146,1))</f>
        <v xml:space="preserve">CALANNA </v>
      </c>
      <c r="B108" t="str">
        <f>MID(SM!B146,SEARCH(" ",SM!B146,1) + 1,LEN(SM!B146))</f>
        <v>NICOLÒ FABRIZIO</v>
      </c>
      <c r="C108" t="str">
        <f t="shared" si="1"/>
        <v>CALANNA NICOLÒ FABRIZIO</v>
      </c>
    </row>
    <row r="109" spans="1:3" x14ac:dyDescent="0.25">
      <c r="A109" t="str">
        <f>LEFT(SM!B93,FIND(" ",SM!B93,1))</f>
        <v xml:space="preserve">CALDERARO </v>
      </c>
      <c r="B109" t="str">
        <f>MID(SM!B93,SEARCH(" ",SM!B93,1) + 1,LEN(SM!B93))</f>
        <v>VINCENZO MARIA</v>
      </c>
      <c r="C109" t="str">
        <f t="shared" si="1"/>
        <v>CALDERARO VINCENZO MARIA</v>
      </c>
    </row>
    <row r="110" spans="1:3" x14ac:dyDescent="0.25">
      <c r="A110" t="str">
        <f>LEFT(SM!B477,FIND(" ",SM!B477,1))</f>
        <v xml:space="preserve">CALDINI </v>
      </c>
      <c r="B110" t="str">
        <f>MID(SM!B477,SEARCH(" ",SM!B477,1) + 1,LEN(SM!B477))</f>
        <v>RICCARDO</v>
      </c>
      <c r="C110" t="str">
        <f t="shared" si="1"/>
        <v>CALDINI RICCARDO</v>
      </c>
    </row>
    <row r="111" spans="1:3" x14ac:dyDescent="0.25">
      <c r="A111" t="str">
        <f>LEFT(SM!B461,FIND(" ",SM!B461,1))</f>
        <v xml:space="preserve">CALEGARI </v>
      </c>
      <c r="B111" t="str">
        <f>MID(SM!B461,SEARCH(" ",SM!B461,1) + 1,LEN(SM!B461))</f>
        <v>STEFANO</v>
      </c>
      <c r="C111" t="str">
        <f t="shared" si="1"/>
        <v>CALEGARI STEFANO</v>
      </c>
    </row>
    <row r="112" spans="1:3" x14ac:dyDescent="0.25">
      <c r="A112" t="str">
        <f>LEFT(SM!B141,FIND(" ",SM!B141,1))</f>
        <v xml:space="preserve">CALI' </v>
      </c>
      <c r="B112" t="str">
        <f>MID(SM!B141,SEARCH(" ",SM!B141,1) + 1,LEN(SM!B141))</f>
        <v>EMANUELE</v>
      </c>
      <c r="C112" t="str">
        <f t="shared" si="1"/>
        <v>CALI' EMANUELE</v>
      </c>
    </row>
    <row r="113" spans="1:3" x14ac:dyDescent="0.25">
      <c r="A113" t="str">
        <f>LEFT(SM!B454,FIND(" ",SM!B454,1))</f>
        <v xml:space="preserve">CALÒ </v>
      </c>
      <c r="B113" t="str">
        <f>MID(SM!B454,SEARCH(" ",SM!B454,1) + 1,LEN(SM!B454))</f>
        <v>GIUSEPPE</v>
      </c>
      <c r="C113" t="str">
        <f t="shared" si="1"/>
        <v>CALÒ GIUSEPPE</v>
      </c>
    </row>
    <row r="114" spans="1:3" x14ac:dyDescent="0.25">
      <c r="A114" t="str">
        <f>LEFT(SM!B556,FIND(" ",SM!B556,1))</f>
        <v xml:space="preserve">CALZÀ </v>
      </c>
      <c r="B114" t="str">
        <f>MID(SM!B556,SEARCH(" ",SM!B556,1) + 1,LEN(SM!B556))</f>
        <v>FEDERICO</v>
      </c>
      <c r="C114" t="str">
        <f t="shared" si="1"/>
        <v>CALZÀ FEDERICO</v>
      </c>
    </row>
    <row r="115" spans="1:3" x14ac:dyDescent="0.25">
      <c r="A115" t="str">
        <f>LEFT(SM!B242,FIND(" ",SM!B242,1))</f>
        <v xml:space="preserve">CAMPUS </v>
      </c>
      <c r="B115" t="str">
        <f>MID(SM!B242,SEARCH(" ",SM!B242,1) + 1,LEN(SM!B242))</f>
        <v>FEDERICO</v>
      </c>
      <c r="C115" t="str">
        <f t="shared" si="1"/>
        <v>CAMPUS FEDERICO</v>
      </c>
    </row>
    <row r="116" spans="1:3" x14ac:dyDescent="0.25">
      <c r="A116" t="str">
        <f>LEFT(SM!B194,FIND(" ",SM!B194,1))</f>
        <v xml:space="preserve">CANAVERO </v>
      </c>
      <c r="B116" t="str">
        <f>MID(SM!B194,SEARCH(" ",SM!B194,1) + 1,LEN(SM!B194))</f>
        <v>LORENZO</v>
      </c>
      <c r="C116" t="str">
        <f t="shared" si="1"/>
        <v>CANAVERO LORENZO</v>
      </c>
    </row>
    <row r="117" spans="1:3" x14ac:dyDescent="0.25">
      <c r="A117" t="str">
        <f>LEFT(SM!B403,FIND(" ",SM!B403,1))</f>
        <v xml:space="preserve">CANNONE </v>
      </c>
      <c r="B117" t="str">
        <f>MID(SM!B403,SEARCH(" ",SM!B403,1) + 1,LEN(SM!B403))</f>
        <v>MATTEO</v>
      </c>
      <c r="C117" t="str">
        <f t="shared" si="1"/>
        <v>CANNONE MATTEO</v>
      </c>
    </row>
    <row r="118" spans="1:3" x14ac:dyDescent="0.25">
      <c r="A118" t="str">
        <f>LEFT(SM!B618,FIND(" ",SM!B618,1))</f>
        <v xml:space="preserve">CANNONE </v>
      </c>
      <c r="B118" t="str">
        <f>MID(SM!B618,SEARCH(" ",SM!B618,1) + 1,LEN(SM!B618))</f>
        <v>MATTEO</v>
      </c>
      <c r="C118" t="str">
        <f t="shared" si="1"/>
        <v>CANNONE MATTEO</v>
      </c>
    </row>
    <row r="119" spans="1:3" x14ac:dyDescent="0.25">
      <c r="A119" t="str">
        <f>LEFT(SM!B687,FIND(" ",SM!B687,1))</f>
        <v xml:space="preserve">CANTA </v>
      </c>
      <c r="B119" t="str">
        <f>MID(SM!B687,SEARCH(" ",SM!B687,1) + 1,LEN(SM!B687))</f>
        <v>ALESSANDRO</v>
      </c>
      <c r="C119" t="str">
        <f t="shared" si="1"/>
        <v>CANTA ALESSANDRO</v>
      </c>
    </row>
    <row r="120" spans="1:3" x14ac:dyDescent="0.25">
      <c r="A120" t="str">
        <f>LEFT(SM!B773,FIND(" ",SM!B773,1))</f>
        <v xml:space="preserve">CANTA </v>
      </c>
      <c r="B120" t="str">
        <f>MID(SM!B773,SEARCH(" ",SM!B773,1) + 1,LEN(SM!B773))</f>
        <v>ANTONIO</v>
      </c>
      <c r="C120" t="str">
        <f t="shared" si="1"/>
        <v>CANTA ANTONIO</v>
      </c>
    </row>
    <row r="121" spans="1:3" x14ac:dyDescent="0.25">
      <c r="A121" t="str">
        <f>LEFT(SM!B709,FIND(" ",SM!B709,1))</f>
        <v xml:space="preserve">CANU </v>
      </c>
      <c r="B121" t="str">
        <f>MID(SM!B709,SEARCH(" ",SM!B709,1) + 1,LEN(SM!B709))</f>
        <v>DANIEL</v>
      </c>
      <c r="C121" t="str">
        <f t="shared" si="1"/>
        <v>CANU DANIEL</v>
      </c>
    </row>
    <row r="122" spans="1:3" x14ac:dyDescent="0.25">
      <c r="A122" t="str">
        <f>LEFT(SM!B183,FIND(" ",SM!B183,1))</f>
        <v xml:space="preserve">CAPATI </v>
      </c>
      <c r="B122" t="str">
        <f>MID(SM!B183,SEARCH(" ",SM!B183,1) + 1,LEN(SM!B183))</f>
        <v>GINO</v>
      </c>
      <c r="C122" t="str">
        <f t="shared" si="1"/>
        <v>CAPATI GINO</v>
      </c>
    </row>
    <row r="123" spans="1:3" x14ac:dyDescent="0.25">
      <c r="A123" t="str">
        <f>LEFT(SM!B234,FIND(" ",SM!B234,1))</f>
        <v xml:space="preserve">CAPETTA </v>
      </c>
      <c r="B123" t="str">
        <f>MID(SM!B234,SEARCH(" ",SM!B234,1) + 1,LEN(SM!B234))</f>
        <v>PIETRO</v>
      </c>
      <c r="C123" t="str">
        <f t="shared" si="1"/>
        <v>CAPETTA PIETRO</v>
      </c>
    </row>
    <row r="124" spans="1:3" x14ac:dyDescent="0.25">
      <c r="A124" t="str">
        <f>LEFT(SM!B88,FIND(" ",SM!B88,1))</f>
        <v xml:space="preserve">CAPONIO </v>
      </c>
      <c r="B124" t="str">
        <f>MID(SM!B88,SEARCH(" ",SM!B88,1) + 1,LEN(SM!B88))</f>
        <v>ALESSANDRO</v>
      </c>
      <c r="C124" t="str">
        <f t="shared" si="1"/>
        <v>CAPONIO ALESSANDRO</v>
      </c>
    </row>
    <row r="125" spans="1:3" x14ac:dyDescent="0.25">
      <c r="A125" t="str">
        <f>LEFT(SM!B11,FIND(" ",SM!B11,1))</f>
        <v xml:space="preserve">CAPONIO </v>
      </c>
      <c r="B125" t="str">
        <f>MID(SM!B11,SEARCH(" ",SM!B11,1) + 1,LEN(SM!B11))</f>
        <v>FABIO</v>
      </c>
      <c r="C125" t="str">
        <f t="shared" si="1"/>
        <v>CAPONIO FABIO</v>
      </c>
    </row>
    <row r="126" spans="1:3" x14ac:dyDescent="0.25">
      <c r="A126" t="str">
        <f>LEFT(SM!B348,FIND(" ",SM!B348,1))</f>
        <v xml:space="preserve">CAPPELLA </v>
      </c>
      <c r="B126" t="str">
        <f>MID(SM!B348,SEARCH(" ",SM!B348,1) + 1,LEN(SM!B348))</f>
        <v>LUCA</v>
      </c>
      <c r="C126" t="str">
        <f t="shared" si="1"/>
        <v>CAPPELLA LUCA</v>
      </c>
    </row>
    <row r="127" spans="1:3" x14ac:dyDescent="0.25">
      <c r="A127" t="str">
        <f>LEFT(SM!B95,FIND(" ",SM!B95,1))</f>
        <v xml:space="preserve">CARACAUSI </v>
      </c>
      <c r="B127" t="str">
        <f>MID(SM!B95,SEARCH(" ",SM!B95,1) + 1,LEN(SM!B95))</f>
        <v>GIUSEPPE LUCA</v>
      </c>
      <c r="C127" t="str">
        <f t="shared" si="1"/>
        <v>CARACAUSI GIUSEPPE LUCA</v>
      </c>
    </row>
    <row r="128" spans="1:3" x14ac:dyDescent="0.25">
      <c r="A128" t="str">
        <f>LEFT(SM!B385,FIND(" ",SM!B385,1))</f>
        <v xml:space="preserve">CARDINALE </v>
      </c>
      <c r="B128" t="str">
        <f>MID(SM!B385,SEARCH(" ",SM!B385,1) + 1,LEN(SM!B385))</f>
        <v>CESARE</v>
      </c>
      <c r="C128" t="str">
        <f t="shared" si="1"/>
        <v>CARDINALE CESARE</v>
      </c>
    </row>
    <row r="129" spans="1:3" x14ac:dyDescent="0.25">
      <c r="A129" t="str">
        <f>LEFT(SM!B683,FIND(" ",SM!B683,1))</f>
        <v xml:space="preserve">CARENZA </v>
      </c>
      <c r="B129" t="str">
        <f>MID(SM!B683,SEARCH(" ",SM!B683,1) + 1,LEN(SM!B683))</f>
        <v>RAFFAELE</v>
      </c>
      <c r="C129" t="str">
        <f t="shared" si="1"/>
        <v>CARENZA RAFFAELE</v>
      </c>
    </row>
    <row r="130" spans="1:3" x14ac:dyDescent="0.25">
      <c r="A130" t="str">
        <f>LEFT(SM!B704,FIND(" ",SM!B704,1))</f>
        <v xml:space="preserve">CARENZA </v>
      </c>
      <c r="B130" t="str">
        <f>MID(SM!B704,SEARCH(" ",SM!B704,1) + 1,LEN(SM!B704))</f>
        <v>UMBERTO</v>
      </c>
      <c r="C130" t="str">
        <f t="shared" ref="C130:C193" si="2">A130 &amp; B130</f>
        <v>CARENZA UMBERTO</v>
      </c>
    </row>
    <row r="131" spans="1:3" x14ac:dyDescent="0.25">
      <c r="A131" t="str">
        <f>LEFT(SM!B288,FIND(" ",SM!B288,1))</f>
        <v xml:space="preserve">CARERA </v>
      </c>
      <c r="B131" t="str">
        <f>MID(SM!B288,SEARCH(" ",SM!B288,1) + 1,LEN(SM!B288))</f>
        <v>MATTIA</v>
      </c>
      <c r="C131" t="str">
        <f t="shared" si="2"/>
        <v>CARERA MATTIA</v>
      </c>
    </row>
    <row r="132" spans="1:3" x14ac:dyDescent="0.25">
      <c r="A132" t="str">
        <f>LEFT(SM!B33,FIND(" ",SM!B33,1))</f>
        <v xml:space="preserve">CARLONE </v>
      </c>
      <c r="B132" t="str">
        <f>MID(SM!B33,SEARCH(" ",SM!B33,1) + 1,LEN(SM!B33))</f>
        <v>DANIELE</v>
      </c>
      <c r="C132" t="str">
        <f t="shared" si="2"/>
        <v>CARLONE DANIELE</v>
      </c>
    </row>
    <row r="133" spans="1:3" x14ac:dyDescent="0.25">
      <c r="A133" t="str">
        <f>LEFT(SM!B468,FIND(" ",SM!B468,1))</f>
        <v xml:space="preserve">CARRANO </v>
      </c>
      <c r="B133" t="str">
        <f>MID(SM!B468,SEARCH(" ",SM!B468,1) + 1,LEN(SM!B468))</f>
        <v>VITTORIO GIOVANNI</v>
      </c>
      <c r="C133" t="str">
        <f t="shared" si="2"/>
        <v>CARRANO VITTORIO GIOVANNI</v>
      </c>
    </row>
    <row r="134" spans="1:3" x14ac:dyDescent="0.25">
      <c r="A134" t="str">
        <f>LEFT(SM!B577,FIND(" ",SM!B577,1))</f>
        <v xml:space="preserve">CARVO </v>
      </c>
      <c r="B134" t="str">
        <f>MID(SM!B577,SEARCH(" ",SM!B577,1) + 1,LEN(SM!B577))</f>
        <v>FAUSTINO KILIAN JOAO</v>
      </c>
      <c r="C134" t="str">
        <f t="shared" si="2"/>
        <v>CARVO FAUSTINO KILIAN JOAO</v>
      </c>
    </row>
    <row r="135" spans="1:3" x14ac:dyDescent="0.25">
      <c r="A135" t="str">
        <f>LEFT(SM!B257,FIND(" ",SM!B257,1))</f>
        <v xml:space="preserve">CASADEI </v>
      </c>
      <c r="B135" t="str">
        <f>MID(SM!B257,SEARCH(" ",SM!B257,1) + 1,LEN(SM!B257))</f>
        <v>LEONARDO</v>
      </c>
      <c r="C135" t="str">
        <f t="shared" si="2"/>
        <v>CASADEI LEONARDO</v>
      </c>
    </row>
    <row r="136" spans="1:3" x14ac:dyDescent="0.25">
      <c r="A136" t="str">
        <f>LEFT(SM!B362,FIND(" ",SM!B362,1))</f>
        <v xml:space="preserve">CASALES </v>
      </c>
      <c r="B136" t="str">
        <f>MID(SM!B362,SEARCH(" ",SM!B362,1) + 1,LEN(SM!B362))</f>
        <v>EMANUELE</v>
      </c>
      <c r="C136" t="str">
        <f t="shared" si="2"/>
        <v>CASALES EMANUELE</v>
      </c>
    </row>
    <row r="137" spans="1:3" x14ac:dyDescent="0.25">
      <c r="A137" t="str">
        <f>LEFT(SM!B339,FIND(" ",SM!B339,1))</f>
        <v xml:space="preserve">CASILLO </v>
      </c>
      <c r="B137" t="str">
        <f>MID(SM!B339,SEARCH(" ",SM!B339,1) + 1,LEN(SM!B339))</f>
        <v>FABIO</v>
      </c>
      <c r="C137" t="str">
        <f t="shared" si="2"/>
        <v>CASILLO FABIO</v>
      </c>
    </row>
    <row r="138" spans="1:3" x14ac:dyDescent="0.25">
      <c r="A138" t="str">
        <f>LEFT(SM!B301,FIND(" ",SM!B301,1))</f>
        <v xml:space="preserve">CASTELLANA </v>
      </c>
      <c r="B138" t="str">
        <f>MID(SM!B301,SEARCH(" ",SM!B301,1) + 1,LEN(SM!B301))</f>
        <v>GIOACCHINO</v>
      </c>
      <c r="C138" t="str">
        <f t="shared" si="2"/>
        <v>CASTELLANA GIOACCHINO</v>
      </c>
    </row>
    <row r="139" spans="1:3" x14ac:dyDescent="0.25">
      <c r="A139" t="str">
        <f>LEFT(SM!B490,FIND(" ",SM!B490,1))</f>
        <v xml:space="preserve">CASTRIANNI </v>
      </c>
      <c r="B139" t="str">
        <f>MID(SM!B490,SEARCH(" ",SM!B490,1) + 1,LEN(SM!B490))</f>
        <v>ALFREDO</v>
      </c>
      <c r="C139" t="str">
        <f t="shared" si="2"/>
        <v>CASTRIANNI ALFREDO</v>
      </c>
    </row>
    <row r="140" spans="1:3" x14ac:dyDescent="0.25">
      <c r="A140" t="str">
        <f>LEFT(SM!B653,FIND(" ",SM!B653,1))</f>
        <v xml:space="preserve">CATALFAMO </v>
      </c>
      <c r="B140" t="str">
        <f>MID(SM!B653,SEARCH(" ",SM!B653,1) + 1,LEN(SM!B653))</f>
        <v>DIEGO</v>
      </c>
      <c r="C140" t="str">
        <f t="shared" si="2"/>
        <v>CATALFAMO DIEGO</v>
      </c>
    </row>
    <row r="141" spans="1:3" x14ac:dyDescent="0.25">
      <c r="A141" t="str">
        <f>LEFT(SM!B230,FIND(" ",SM!B230,1))</f>
        <v xml:space="preserve">CATI </v>
      </c>
      <c r="B141" t="str">
        <f>MID(SM!B230,SEARCH(" ",SM!B230,1) + 1,LEN(SM!B230))</f>
        <v>MARIO</v>
      </c>
      <c r="C141" t="str">
        <f t="shared" si="2"/>
        <v>CATI MARIO</v>
      </c>
    </row>
    <row r="142" spans="1:3" x14ac:dyDescent="0.25">
      <c r="A142" t="str">
        <f>LEFT(SM!B76,FIND(" ",SM!B76,1))</f>
        <v xml:space="preserve">CAVALLARO </v>
      </c>
      <c r="B142" t="str">
        <f>MID(SM!B76,SEARCH(" ",SM!B76,1) + 1,LEN(SM!B76))</f>
        <v>ALFIO CARMELO</v>
      </c>
      <c r="C142" t="str">
        <f t="shared" si="2"/>
        <v>CAVALLARO ALFIO CARMELO</v>
      </c>
    </row>
    <row r="143" spans="1:3" x14ac:dyDescent="0.25">
      <c r="A143" t="str">
        <f>LEFT(SM!B602,FIND(" ",SM!B602,1))</f>
        <v xml:space="preserve">CAVINATO </v>
      </c>
      <c r="B143" t="str">
        <f>MID(SM!B602,SEARCH(" ",SM!B602,1) + 1,LEN(SM!B602))</f>
        <v>SIMONE</v>
      </c>
      <c r="C143" t="str">
        <f t="shared" si="2"/>
        <v>CAVINATO SIMONE</v>
      </c>
    </row>
    <row r="144" spans="1:3" x14ac:dyDescent="0.25">
      <c r="A144" t="str">
        <f>LEFT(SM!B732,FIND(" ",SM!B732,1))</f>
        <v xml:space="preserve">CECINI </v>
      </c>
      <c r="B144" t="str">
        <f>MID(SM!B732,SEARCH(" ",SM!B732,1) + 1,LEN(SM!B732))</f>
        <v>ANDREA</v>
      </c>
      <c r="C144" t="str">
        <f t="shared" si="2"/>
        <v>CECINI ANDREA</v>
      </c>
    </row>
    <row r="145" spans="1:3" x14ac:dyDescent="0.25">
      <c r="A145" t="str">
        <f>LEFT(SM!B292,FIND(" ",SM!B292,1))</f>
        <v xml:space="preserve">CELITTI </v>
      </c>
      <c r="B145" t="str">
        <f>MID(SM!B292,SEARCH(" ",SM!B292,1) + 1,LEN(SM!B292))</f>
        <v>DANIELE</v>
      </c>
      <c r="C145" t="str">
        <f t="shared" si="2"/>
        <v>CELITTI DANIELE</v>
      </c>
    </row>
    <row r="146" spans="1:3" x14ac:dyDescent="0.25">
      <c r="A146" t="str">
        <f>LEFT(SM!B471,FIND(" ",SM!B471,1))</f>
        <v xml:space="preserve">CERAMI </v>
      </c>
      <c r="B146" t="str">
        <f>MID(SM!B471,SEARCH(" ",SM!B471,1) + 1,LEN(SM!B471))</f>
        <v>RICCARDO</v>
      </c>
      <c r="C146" t="str">
        <f t="shared" si="2"/>
        <v>CERAMI RICCARDO</v>
      </c>
    </row>
    <row r="147" spans="1:3" x14ac:dyDescent="0.25">
      <c r="A147" t="str">
        <f>LEFT(SM!B726,FIND(" ",SM!B726,1))</f>
        <v xml:space="preserve">CHESSA </v>
      </c>
      <c r="B147" t="str">
        <f>MID(SM!B726,SEARCH(" ",SM!B726,1) + 1,LEN(SM!B726))</f>
        <v>CLAUDIO</v>
      </c>
      <c r="C147" t="str">
        <f t="shared" si="2"/>
        <v>CHESSA CLAUDIO</v>
      </c>
    </row>
    <row r="148" spans="1:3" x14ac:dyDescent="0.25">
      <c r="A148" t="str">
        <f>LEFT(SM!B420,FIND(" ",SM!B420,1))</f>
        <v xml:space="preserve">CHILLEMI </v>
      </c>
      <c r="B148" t="str">
        <f>MID(SM!B420,SEARCH(" ",SM!B420,1) + 1,LEN(SM!B420))</f>
        <v>GIORGIO</v>
      </c>
      <c r="C148" t="str">
        <f t="shared" si="2"/>
        <v>CHILLEMI GIORGIO</v>
      </c>
    </row>
    <row r="149" spans="1:3" x14ac:dyDescent="0.25">
      <c r="A149" t="str">
        <f>LEFT(SM!B171,FIND(" ",SM!B171,1))</f>
        <v xml:space="preserve">CHINNICI </v>
      </c>
      <c r="B149" t="str">
        <f>MID(SM!B171,SEARCH(" ",SM!B171,1) + 1,LEN(SM!B171))</f>
        <v>DOMENICO</v>
      </c>
      <c r="C149" t="str">
        <f t="shared" si="2"/>
        <v>CHINNICI DOMENICO</v>
      </c>
    </row>
    <row r="150" spans="1:3" x14ac:dyDescent="0.25">
      <c r="A150" t="str">
        <f>LEFT(SM!B55,FIND(" ",SM!B55,1))</f>
        <v xml:space="preserve">CHINNICI </v>
      </c>
      <c r="B150" t="str">
        <f>MID(SM!B55,SEARCH(" ",SM!B55,1) + 1,LEN(SM!B55))</f>
        <v>ROSARIO</v>
      </c>
      <c r="C150" t="str">
        <f t="shared" si="2"/>
        <v>CHINNICI ROSARIO</v>
      </c>
    </row>
    <row r="151" spans="1:3" x14ac:dyDescent="0.25">
      <c r="A151" t="str">
        <f>LEFT(SM!B23,FIND(" ",SM!B23,1))</f>
        <v xml:space="preserve">CHIZZALI </v>
      </c>
      <c r="B151" t="str">
        <f>MID(SM!B23,SEARCH(" ",SM!B23,1) + 1,LEN(SM!B23))</f>
        <v>MARTIN</v>
      </c>
      <c r="C151" t="str">
        <f t="shared" si="2"/>
        <v>CHIZZALI MARTIN</v>
      </c>
    </row>
    <row r="152" spans="1:3" x14ac:dyDescent="0.25">
      <c r="A152" t="str">
        <f>LEFT(SM!B551,FIND(" ",SM!B551,1))</f>
        <v xml:space="preserve">CHOOCHARTPONG </v>
      </c>
      <c r="B152" t="str">
        <f>MID(SM!B551,SEARCH(" ",SM!B551,1) + 1,LEN(SM!B551))</f>
        <v>TAPANA</v>
      </c>
      <c r="C152" t="str">
        <f t="shared" si="2"/>
        <v>CHOOCHARTPONG TAPANA</v>
      </c>
    </row>
    <row r="153" spans="1:3" x14ac:dyDescent="0.25">
      <c r="A153" t="str">
        <f>LEFT(SM!B418,FIND(" ",SM!B418,1))</f>
        <v xml:space="preserve">CHOWDHURY </v>
      </c>
      <c r="B153" t="str">
        <f>MID(SM!B418,SEARCH(" ",SM!B418,1) + 1,LEN(SM!B418))</f>
        <v>SHAD ENTHISAR RAHMAN</v>
      </c>
      <c r="C153" t="str">
        <f t="shared" si="2"/>
        <v>CHOWDHURY SHAD ENTHISAR RAHMAN</v>
      </c>
    </row>
    <row r="154" spans="1:3" x14ac:dyDescent="0.25">
      <c r="A154" t="str">
        <f>LEFT(SM!B503,FIND(" ",SM!B503,1))</f>
        <v xml:space="preserve">CIAPETTI </v>
      </c>
      <c r="B154" t="str">
        <f>MID(SM!B503,SEARCH(" ",SM!B503,1) + 1,LEN(SM!B503))</f>
        <v>ALESSIO</v>
      </c>
      <c r="C154" t="str">
        <f t="shared" si="2"/>
        <v>CIAPETTI ALESSIO</v>
      </c>
    </row>
    <row r="155" spans="1:3" x14ac:dyDescent="0.25">
      <c r="A155" t="str">
        <f>LEFT(SM!B563,FIND(" ",SM!B563,1))</f>
        <v xml:space="preserve">CICCIA </v>
      </c>
      <c r="B155" t="str">
        <f>MID(SM!B563,SEARCH(" ",SM!B563,1) + 1,LEN(SM!B563))</f>
        <v>CRISTIAN</v>
      </c>
      <c r="C155" t="str">
        <f t="shared" si="2"/>
        <v>CICCIA CRISTIAN</v>
      </c>
    </row>
    <row r="156" spans="1:3" x14ac:dyDescent="0.25">
      <c r="A156" t="str">
        <f>LEFT(SM!B734,FIND(" ",SM!B734,1))</f>
        <v xml:space="preserve">CINCOTTA </v>
      </c>
      <c r="B156" t="str">
        <f>MID(SM!B734,SEARCH(" ",SM!B734,1) + 1,LEN(SM!B734))</f>
        <v>DIEGO BARTOLO</v>
      </c>
      <c r="C156" t="str">
        <f t="shared" si="2"/>
        <v>CINCOTTA DIEGO BARTOLO</v>
      </c>
    </row>
    <row r="157" spans="1:3" x14ac:dyDescent="0.25">
      <c r="A157" t="str">
        <f>LEFT(SM!B316,FIND(" ",SM!B316,1))</f>
        <v xml:space="preserve">CIOBANU </v>
      </c>
      <c r="B157" t="str">
        <f>MID(SM!B316,SEARCH(" ",SM!B316,1) + 1,LEN(SM!B316))</f>
        <v>DANIEL</v>
      </c>
      <c r="C157" t="str">
        <f t="shared" si="2"/>
        <v>CIOBANU DANIEL</v>
      </c>
    </row>
    <row r="158" spans="1:3" x14ac:dyDescent="0.25">
      <c r="A158" t="str">
        <f>LEFT(SM!B664,FIND(" ",SM!B664,1))</f>
        <v xml:space="preserve">COBAHMATENCO </v>
      </c>
      <c r="B158" t="str">
        <f>MID(SM!B664,SEARCH(" ",SM!B664,1) + 1,LEN(SM!B664))</f>
        <v>NICOLAE</v>
      </c>
      <c r="C158" t="str">
        <f t="shared" si="2"/>
        <v>COBAHMATENCO NICOLAE</v>
      </c>
    </row>
    <row r="159" spans="1:3" x14ac:dyDescent="0.25">
      <c r="A159" t="str">
        <f>LEFT(SM!B153,FIND(" ",SM!B153,1))</f>
        <v xml:space="preserve">COCIMANO </v>
      </c>
      <c r="B159" t="str">
        <f>MID(SM!B153,SEARCH(" ",SM!B153,1) + 1,LEN(SM!B153))</f>
        <v>DOMENICO ORAZIO</v>
      </c>
      <c r="C159" t="str">
        <f t="shared" si="2"/>
        <v>COCIMANO DOMENICO ORAZIO</v>
      </c>
    </row>
    <row r="160" spans="1:3" x14ac:dyDescent="0.25">
      <c r="A160" t="str">
        <f>LEFT(SM!B694,FIND(" ",SM!B694,1))</f>
        <v xml:space="preserve">COLNAGO </v>
      </c>
      <c r="B160" t="str">
        <f>MID(SM!B694,SEARCH(" ",SM!B694,1) + 1,LEN(SM!B694))</f>
        <v>LEONARDO</v>
      </c>
      <c r="C160" t="str">
        <f t="shared" si="2"/>
        <v>COLNAGO LEONARDO</v>
      </c>
    </row>
    <row r="161" spans="1:3" x14ac:dyDescent="0.25">
      <c r="A161" t="str">
        <f>LEFT(SM!B686,FIND(" ",SM!B686,1))</f>
        <v xml:space="preserve">COLOMBO </v>
      </c>
      <c r="B161" t="str">
        <f>MID(SM!B686,SEARCH(" ",SM!B686,1) + 1,LEN(SM!B686))</f>
        <v>ELIA</v>
      </c>
      <c r="C161" t="str">
        <f t="shared" si="2"/>
        <v>COLOMBO ELIA</v>
      </c>
    </row>
    <row r="162" spans="1:3" x14ac:dyDescent="0.25">
      <c r="A162" t="str">
        <f>LEFT(SM!B632,FIND(" ",SM!B632,1))</f>
        <v xml:space="preserve">COMIS </v>
      </c>
      <c r="B162" t="str">
        <f>MID(SM!B632,SEARCH(" ",SM!B632,1) + 1,LEN(SM!B632))</f>
        <v>FRANCESCO</v>
      </c>
      <c r="C162" t="str">
        <f t="shared" si="2"/>
        <v>COMIS FRANCESCO</v>
      </c>
    </row>
    <row r="163" spans="1:3" x14ac:dyDescent="0.25">
      <c r="A163" t="str">
        <f>LEFT(SM!B375,FIND(" ",SM!B375,1))</f>
        <v xml:space="preserve">CONGIAS </v>
      </c>
      <c r="B163" t="str">
        <f>MID(SM!B375,SEARCH(" ",SM!B375,1) + 1,LEN(SM!B375))</f>
        <v>MATTEO EMILIANO</v>
      </c>
      <c r="C163" t="str">
        <f t="shared" si="2"/>
        <v>CONGIAS MATTEO EMILIANO</v>
      </c>
    </row>
    <row r="164" spans="1:3" x14ac:dyDescent="0.25">
      <c r="A164" t="str">
        <f>LEFT(SM!B487,FIND(" ",SM!B487,1))</f>
        <v xml:space="preserve">CORDEDDU </v>
      </c>
      <c r="B164" t="str">
        <f>MID(SM!B487,SEARCH(" ",SM!B487,1) + 1,LEN(SM!B487))</f>
        <v>DAVIDE SALVATORE</v>
      </c>
      <c r="C164" t="str">
        <f t="shared" si="2"/>
        <v>CORDEDDU DAVIDE SALVATORE</v>
      </c>
    </row>
    <row r="165" spans="1:3" x14ac:dyDescent="0.25">
      <c r="A165" t="str">
        <f>LEFT(SM!B598,FIND(" ",SM!B598,1))</f>
        <v xml:space="preserve">CORETTI </v>
      </c>
      <c r="B165" t="str">
        <f>MID(SM!B598,SEARCH(" ",SM!B598,1) + 1,LEN(SM!B598))</f>
        <v>EMANUELE</v>
      </c>
      <c r="C165" t="str">
        <f t="shared" si="2"/>
        <v>CORETTI EMANUELE</v>
      </c>
    </row>
    <row r="166" spans="1:3" x14ac:dyDescent="0.25">
      <c r="A166" t="str">
        <f>LEFT(SM!B347,FIND(" ",SM!B347,1))</f>
        <v xml:space="preserve">COSTA </v>
      </c>
      <c r="B166" t="str">
        <f>MID(SM!B347,SEARCH(" ",SM!B347,1) + 1,LEN(SM!B347))</f>
        <v>CRISTIANO</v>
      </c>
      <c r="C166" t="str">
        <f t="shared" si="2"/>
        <v>COSTA CRISTIANO</v>
      </c>
    </row>
    <row r="167" spans="1:3" x14ac:dyDescent="0.25">
      <c r="A167" t="str">
        <f>LEFT(SM!B529,FIND(" ",SM!B529,1))</f>
        <v xml:space="preserve">COZZA </v>
      </c>
      <c r="B167" t="str">
        <f>MID(SM!B529,SEARCH(" ",SM!B529,1) + 1,LEN(SM!B529))</f>
        <v>SIMONE FRANCESCO</v>
      </c>
      <c r="C167" t="str">
        <f t="shared" si="2"/>
        <v>COZZA SIMONE FRANCESCO</v>
      </c>
    </row>
    <row r="168" spans="1:3" x14ac:dyDescent="0.25">
      <c r="A168" t="str">
        <f>LEFT(SM!B311,FIND(" ",SM!B311,1))</f>
        <v xml:space="preserve">COZZOLINO </v>
      </c>
      <c r="B168" t="str">
        <f>MID(SM!B311,SEARCH(" ",SM!B311,1) + 1,LEN(SM!B311))</f>
        <v>RAFFAELE</v>
      </c>
      <c r="C168" t="str">
        <f t="shared" si="2"/>
        <v>COZZOLINO RAFFAELE</v>
      </c>
    </row>
    <row r="169" spans="1:3" x14ac:dyDescent="0.25">
      <c r="A169" t="str">
        <f>LEFT(SM!B574,FIND(" ",SM!B574,1))</f>
        <v xml:space="preserve">COZZUTO </v>
      </c>
      <c r="B169" t="str">
        <f>MID(SM!B574,SEARCH(" ",SM!B574,1) + 1,LEN(SM!B574))</f>
        <v>THOMAS</v>
      </c>
      <c r="C169" t="str">
        <f t="shared" si="2"/>
        <v>COZZUTO THOMAS</v>
      </c>
    </row>
    <row r="170" spans="1:3" x14ac:dyDescent="0.25">
      <c r="A170" t="str">
        <f>LEFT(SM!B718,FIND(" ",SM!B718,1))</f>
        <v xml:space="preserve">CRISOSTOMO </v>
      </c>
      <c r="B170" t="str">
        <f>MID(SM!B718,SEARCH(" ",SM!B718,1) + 1,LEN(SM!B718))</f>
        <v>JOSEPH ANDREW</v>
      </c>
      <c r="C170" t="str">
        <f t="shared" si="2"/>
        <v>CRISOSTOMO JOSEPH ANDREW</v>
      </c>
    </row>
    <row r="171" spans="1:3" x14ac:dyDescent="0.25">
      <c r="A171" t="str">
        <f>LEFT(SM!B512,FIND(" ",SM!B512,1))</f>
        <v xml:space="preserve">CRISTELLA </v>
      </c>
      <c r="B171" t="str">
        <f>MID(SM!B512,SEARCH(" ",SM!B512,1) + 1,LEN(SM!B512))</f>
        <v>CARMELO</v>
      </c>
      <c r="C171" t="str">
        <f t="shared" si="2"/>
        <v>CRISTELLA CARMELO</v>
      </c>
    </row>
    <row r="172" spans="1:3" x14ac:dyDescent="0.25">
      <c r="A172" t="str">
        <f>LEFT(SM!B354,FIND(" ",SM!B354,1))</f>
        <v xml:space="preserve">CRISTOFANON </v>
      </c>
      <c r="B172" t="str">
        <f>MID(SM!B354,SEARCH(" ",SM!B354,1) + 1,LEN(SM!B354))</f>
        <v>MARCO</v>
      </c>
      <c r="C172" t="str">
        <f t="shared" si="2"/>
        <v>CRISTOFANON MARCO</v>
      </c>
    </row>
    <row r="173" spans="1:3" x14ac:dyDescent="0.25">
      <c r="A173" t="str">
        <f>LEFT(SM!B376,FIND(" ",SM!B376,1))</f>
        <v xml:space="preserve">CURCI </v>
      </c>
      <c r="B173" t="str">
        <f>MID(SM!B376,SEARCH(" ",SM!B376,1) + 1,LEN(SM!B376))</f>
        <v>ANTONIO</v>
      </c>
      <c r="C173" t="str">
        <f t="shared" si="2"/>
        <v>CURCI ANTONIO</v>
      </c>
    </row>
    <row r="174" spans="1:3" x14ac:dyDescent="0.25">
      <c r="A174" t="str">
        <f>LEFT(SM!B116,FIND(" ",SM!B116,1))</f>
        <v xml:space="preserve">CUTULI </v>
      </c>
      <c r="B174" t="str">
        <f>MID(SM!B116,SEARCH(" ",SM!B116,1) + 1,LEN(SM!B116))</f>
        <v>GIUSEPPE</v>
      </c>
      <c r="C174" t="str">
        <f t="shared" si="2"/>
        <v>CUTULI GIUSEPPE</v>
      </c>
    </row>
    <row r="175" spans="1:3" x14ac:dyDescent="0.25">
      <c r="A175" t="str">
        <f>LEFT(SM!B191,FIND(" ",SM!B191,1))</f>
        <v xml:space="preserve">D'AGOSTINO </v>
      </c>
      <c r="B175" t="str">
        <f>MID(SM!B191,SEARCH(" ",SM!B191,1) + 1,LEN(SM!B191))</f>
        <v>SALVATORE</v>
      </c>
      <c r="C175" t="str">
        <f t="shared" si="2"/>
        <v>D'AGOSTINO SALVATORE</v>
      </c>
    </row>
    <row r="176" spans="1:3" x14ac:dyDescent="0.25">
      <c r="A176" t="str">
        <f>LEFT(SM!B675,FIND(" ",SM!B675,1))</f>
        <v xml:space="preserve">DAL </v>
      </c>
      <c r="B176" t="str">
        <f>MID(SM!B675,SEARCH(" ",SM!B675,1) + 1,LEN(SM!B675))</f>
        <v>BELLO PAOLO</v>
      </c>
      <c r="C176" t="str">
        <f t="shared" si="2"/>
        <v>DAL BELLO PAOLO</v>
      </c>
    </row>
    <row r="177" spans="1:3" x14ac:dyDescent="0.25">
      <c r="A177" t="str">
        <f>LEFT(SM!B742,FIND(" ",SM!B742,1))</f>
        <v xml:space="preserve">D'AMICO </v>
      </c>
      <c r="B177" t="str">
        <f>MID(SM!B742,SEARCH(" ",SM!B742,1) + 1,LEN(SM!B742))</f>
        <v>ELIAS</v>
      </c>
      <c r="C177" t="str">
        <f t="shared" si="2"/>
        <v>D'AMICO ELIAS</v>
      </c>
    </row>
    <row r="178" spans="1:3" x14ac:dyDescent="0.25">
      <c r="A178" t="str">
        <f>LEFT(SM!B251,FIND(" ",SM!B251,1))</f>
        <v xml:space="preserve">DANG </v>
      </c>
      <c r="B178" t="str">
        <f>MID(SM!B251,SEARCH(" ",SM!B251,1) + 1,LEN(SM!B251))</f>
        <v>TRUNG HIEU</v>
      </c>
      <c r="C178" t="str">
        <f t="shared" si="2"/>
        <v>DANG TRUNG HIEU</v>
      </c>
    </row>
    <row r="179" spans="1:3" x14ac:dyDescent="0.25">
      <c r="A179" t="str">
        <f>LEFT(SM!B394,FIND(" ",SM!B394,1))</f>
        <v xml:space="preserve">DANIELE </v>
      </c>
      <c r="B179" t="str">
        <f>MID(SM!B394,SEARCH(" ",SM!B394,1) + 1,LEN(SM!B394))</f>
        <v>FRANCESCO</v>
      </c>
      <c r="C179" t="str">
        <f t="shared" si="2"/>
        <v>DANIELE FRANCESCO</v>
      </c>
    </row>
    <row r="180" spans="1:3" x14ac:dyDescent="0.25">
      <c r="A180" t="str">
        <f>LEFT(SM!B71,FIND(" ",SM!B71,1))</f>
        <v xml:space="preserve">DANTI </v>
      </c>
      <c r="B180" t="str">
        <f>MID(SM!B71,SEARCH(" ",SM!B71,1) + 1,LEN(SM!B71))</f>
        <v>MARCO</v>
      </c>
      <c r="C180" t="str">
        <f t="shared" si="2"/>
        <v>DANTI MARCO</v>
      </c>
    </row>
    <row r="181" spans="1:3" x14ac:dyDescent="0.25">
      <c r="A181" t="str">
        <f>LEFT(SM!B504,FIND(" ",SM!B504,1))</f>
        <v xml:space="preserve">DASCALESCU </v>
      </c>
      <c r="B181" t="str">
        <f>MID(SM!B504,SEARCH(" ",SM!B504,1) + 1,LEN(SM!B504))</f>
        <v>IOAN GABRIEL</v>
      </c>
      <c r="C181" t="str">
        <f t="shared" si="2"/>
        <v>DASCALESCU IOAN GABRIEL</v>
      </c>
    </row>
    <row r="182" spans="1:3" x14ac:dyDescent="0.25">
      <c r="A182" t="str">
        <f>LEFT(SM!B690,FIND(" ",SM!B690,1))</f>
        <v xml:space="preserve">D'AVINO </v>
      </c>
      <c r="B182" t="str">
        <f>MID(SM!B690,SEARCH(" ",SM!B690,1) + 1,LEN(SM!B690))</f>
        <v>RAFFAELE</v>
      </c>
      <c r="C182" t="str">
        <f t="shared" si="2"/>
        <v>D'AVINO RAFFAELE</v>
      </c>
    </row>
    <row r="183" spans="1:3" x14ac:dyDescent="0.25">
      <c r="A183" t="str">
        <f>LEFT(SM!B304,FIND(" ",SM!B304,1))</f>
        <v xml:space="preserve">DE </v>
      </c>
      <c r="B183" t="str">
        <f>MID(SM!B304,SEARCH(" ",SM!B304,1) + 1,LEN(SM!B304))</f>
        <v>BERNARDI EMANUELE</v>
      </c>
      <c r="C183" t="str">
        <f t="shared" si="2"/>
        <v>DE BERNARDI EMANUELE</v>
      </c>
    </row>
    <row r="184" spans="1:3" x14ac:dyDescent="0.25">
      <c r="A184" t="str">
        <f>LEFT(SM!B337,FIND(" ",SM!B337,1))</f>
        <v xml:space="preserve">DE </v>
      </c>
      <c r="B184" t="str">
        <f>MID(SM!B337,SEARCH(" ",SM!B337,1) + 1,LEN(SM!B337))</f>
        <v>FEO SIMONE</v>
      </c>
      <c r="C184" t="str">
        <f t="shared" si="2"/>
        <v>DE FEO SIMONE</v>
      </c>
    </row>
    <row r="185" spans="1:3" x14ac:dyDescent="0.25">
      <c r="A185" t="str">
        <f>LEFT(SM!B86,FIND(" ",SM!B86,1))</f>
        <v xml:space="preserve">DE </v>
      </c>
      <c r="B185" t="str">
        <f>MID(SM!B86,SEARCH(" ",SM!B86,1) + 1,LEN(SM!B86))</f>
        <v>LEON ZYVER JOHN</v>
      </c>
      <c r="C185" t="str">
        <f t="shared" si="2"/>
        <v>DE LEON ZYVER JOHN</v>
      </c>
    </row>
    <row r="186" spans="1:3" x14ac:dyDescent="0.25">
      <c r="A186" t="str">
        <f>LEFT(SM!B576,FIND(" ",SM!B576,1))</f>
        <v xml:space="preserve">DE </v>
      </c>
      <c r="B186" t="str">
        <f>MID(SM!B576,SEARCH(" ",SM!B576,1) + 1,LEN(SM!B576))</f>
        <v>LUCCHI ENRICO</v>
      </c>
      <c r="C186" t="str">
        <f t="shared" si="2"/>
        <v>DE LUCCHI ENRICO</v>
      </c>
    </row>
    <row r="187" spans="1:3" x14ac:dyDescent="0.25">
      <c r="A187" t="str">
        <f>LEFT(SM!B365,FIND(" ",SM!B365,1))</f>
        <v xml:space="preserve">DE </v>
      </c>
      <c r="B187" t="str">
        <f>MID(SM!B365,SEARCH(" ",SM!B365,1) + 1,LEN(SM!B365))</f>
        <v>LUCCHI GIANCARLO</v>
      </c>
      <c r="C187" t="str">
        <f t="shared" si="2"/>
        <v>DE LUCCHI GIANCARLO</v>
      </c>
    </row>
    <row r="188" spans="1:3" x14ac:dyDescent="0.25">
      <c r="A188" t="str">
        <f>LEFT(SM!B308,FIND(" ",SM!B308,1))</f>
        <v xml:space="preserve">DE </v>
      </c>
      <c r="B188" t="str">
        <f>MID(SM!B308,SEARCH(" ",SM!B308,1) + 1,LEN(SM!B308))</f>
        <v>LUCCHI LEANDRO</v>
      </c>
      <c r="C188" t="str">
        <f t="shared" si="2"/>
        <v>DE LUCCHI LEANDRO</v>
      </c>
    </row>
    <row r="189" spans="1:3" x14ac:dyDescent="0.25">
      <c r="A189" t="str">
        <f>LEFT(SM!B359,FIND(" ",SM!B359,1))</f>
        <v xml:space="preserve">DE </v>
      </c>
      <c r="B189" t="str">
        <f>MID(SM!B359,SEARCH(" ",SM!B359,1) + 1,LEN(SM!B359))</f>
        <v>NARDIS ADRIANO</v>
      </c>
      <c r="C189" t="str">
        <f t="shared" si="2"/>
        <v>DE NARDIS ADRIANO</v>
      </c>
    </row>
    <row r="190" spans="1:3" x14ac:dyDescent="0.25">
      <c r="A190" t="str">
        <f>LEFT(SM!B313,FIND(" ",SM!B313,1))</f>
        <v xml:space="preserve">DE </v>
      </c>
      <c r="B190" t="str">
        <f>MID(SM!B313,SEARCH(" ",SM!B313,1) + 1,LEN(SM!B313))</f>
        <v>PASQUALE ANTONIO</v>
      </c>
      <c r="C190" t="str">
        <f t="shared" si="2"/>
        <v>DE PASQUALE ANTONIO</v>
      </c>
    </row>
    <row r="191" spans="1:3" x14ac:dyDescent="0.25">
      <c r="A191" t="str">
        <f>LEFT(SM!B786,FIND(" ",SM!B786,1))</f>
        <v xml:space="preserve">DE </v>
      </c>
      <c r="B191" t="str">
        <f>MID(SM!B786,SEARCH(" ",SM!B786,1) + 1,LEN(SM!B786))</f>
        <v>ROMERI GIOVANNI MARINO</v>
      </c>
      <c r="C191" t="str">
        <f t="shared" si="2"/>
        <v>DE ROMERI GIOVANNI MARINO</v>
      </c>
    </row>
    <row r="192" spans="1:3" x14ac:dyDescent="0.25">
      <c r="A192" t="str">
        <f>LEFT(SM!B532,FIND(" ",SM!B532,1))</f>
        <v xml:space="preserve">DE </v>
      </c>
      <c r="B192" t="str">
        <f>MID(SM!B532,SEARCH(" ",SM!B532,1) + 1,LEN(SM!B532))</f>
        <v>RUBEIS MARCO</v>
      </c>
      <c r="C192" t="str">
        <f t="shared" si="2"/>
        <v>DE RUBEIS MARCO</v>
      </c>
    </row>
    <row r="193" spans="1:3" x14ac:dyDescent="0.25">
      <c r="A193" t="str">
        <f>LEFT(SM!B124,FIND(" ",SM!B124,1))</f>
        <v xml:space="preserve">DE </v>
      </c>
      <c r="B193" t="str">
        <f>MID(SM!B124,SEARCH(" ",SM!B124,1) + 1,LEN(SM!B124))</f>
        <v>STEFANI MATHIAS</v>
      </c>
      <c r="C193" t="str">
        <f t="shared" si="2"/>
        <v>DE STEFANI MATHIAS</v>
      </c>
    </row>
    <row r="194" spans="1:3" x14ac:dyDescent="0.25">
      <c r="A194" t="str">
        <f>LEFT(SM!B355,FIND(" ",SM!B355,1))</f>
        <v xml:space="preserve">DE </v>
      </c>
      <c r="B194" t="str">
        <f>MID(SM!B355,SEARCH(" ",SM!B355,1) + 1,LEN(SM!B355))</f>
        <v>VETTORI HANH</v>
      </c>
      <c r="C194" t="str">
        <f t="shared" ref="C194:C257" si="3">A194 &amp; B194</f>
        <v>DE VETTORI HANH</v>
      </c>
    </row>
    <row r="195" spans="1:3" x14ac:dyDescent="0.25">
      <c r="A195" t="str">
        <f>LEFT(SM!B388,FIND(" ",SM!B388,1))</f>
        <v xml:space="preserve">DE </v>
      </c>
      <c r="B195" t="str">
        <f>MID(SM!B388,SEARCH(" ",SM!B388,1) + 1,LEN(SM!B388))</f>
        <v>VITO MICHELANGELO</v>
      </c>
      <c r="C195" t="str">
        <f t="shared" si="3"/>
        <v>DE VITO MICHELANGELO</v>
      </c>
    </row>
    <row r="196" spans="1:3" x14ac:dyDescent="0.25">
      <c r="A196" t="str">
        <f>LEFT(SM!B711,FIND(" ",SM!B711,1))</f>
        <v xml:space="preserve">D'ELIA </v>
      </c>
      <c r="B196" t="str">
        <f>MID(SM!B711,SEARCH(" ",SM!B711,1) + 1,LEN(SM!B711))</f>
        <v>STEFANO</v>
      </c>
      <c r="C196" t="str">
        <f t="shared" si="3"/>
        <v>D'ELIA STEFANO</v>
      </c>
    </row>
    <row r="197" spans="1:3" x14ac:dyDescent="0.25">
      <c r="A197" t="str">
        <f>LEFT(SM!B218,FIND(" ",SM!B218,1))</f>
        <v xml:space="preserve">DELLA </v>
      </c>
      <c r="B197" t="str">
        <f>MID(SM!B218,SEARCH(" ",SM!B218,1) + 1,LEN(SM!B218))</f>
        <v>CANDELORA VINCENZO</v>
      </c>
      <c r="C197" t="str">
        <f t="shared" si="3"/>
        <v>DELLA CANDELORA VINCENZO</v>
      </c>
    </row>
    <row r="198" spans="1:3" x14ac:dyDescent="0.25">
      <c r="A198" t="str">
        <f>LEFT(SM!B128,FIND(" ",SM!B128,1))</f>
        <v xml:space="preserve">DEMICHELI </v>
      </c>
      <c r="B198" t="str">
        <f>MID(SM!B128,SEARCH(" ",SM!B128,1) + 1,LEN(SM!B128))</f>
        <v>ANDREA</v>
      </c>
      <c r="C198" t="str">
        <f t="shared" si="3"/>
        <v>DEMICHELI ANDREA</v>
      </c>
    </row>
    <row r="199" spans="1:3" x14ac:dyDescent="0.25">
      <c r="A199" t="str">
        <f>LEFT(SM!B54,FIND(" ",SM!B54,1))</f>
        <v xml:space="preserve">DEMICHELI </v>
      </c>
      <c r="B199" t="str">
        <f>MID(SM!B54,SEARCH(" ",SM!B54,1) + 1,LEN(SM!B54))</f>
        <v>FEDERICO</v>
      </c>
      <c r="C199" t="str">
        <f t="shared" si="3"/>
        <v>DEMICHELI FEDERICO</v>
      </c>
    </row>
    <row r="200" spans="1:3" x14ac:dyDescent="0.25">
      <c r="A200" t="str">
        <f>LEFT(SM!B229,FIND(" ",SM!B229,1))</f>
        <v xml:space="preserve">DEMUNI </v>
      </c>
      <c r="B200" t="str">
        <f>MID(SM!B229,SEARCH(" ",SM!B229,1) + 1,LEN(SM!B229))</f>
        <v>RITHEEK</v>
      </c>
      <c r="C200" t="str">
        <f t="shared" si="3"/>
        <v>DEMUNI RITHEEK</v>
      </c>
    </row>
    <row r="201" spans="1:3" x14ac:dyDescent="0.25">
      <c r="A201" t="str">
        <f>LEFT(SM!B164,FIND(" ",SM!B164,1))</f>
        <v xml:space="preserve">DEMUNI </v>
      </c>
      <c r="B201" t="str">
        <f>MID(SM!B164,SEARCH(" ",SM!B164,1) + 1,LEN(SM!B164))</f>
        <v>THEJAN</v>
      </c>
      <c r="C201" t="str">
        <f t="shared" si="3"/>
        <v>DEMUNI THEJAN</v>
      </c>
    </row>
    <row r="202" spans="1:3" x14ac:dyDescent="0.25">
      <c r="A202" t="str">
        <f>LEFT(SM!B364,FIND(" ",SM!B364,1))</f>
        <v xml:space="preserve">DESCRIVO </v>
      </c>
      <c r="B202" t="str">
        <f>MID(SM!B364,SEARCH(" ",SM!B364,1) + 1,LEN(SM!B364))</f>
        <v>GIUSEPPE</v>
      </c>
      <c r="C202" t="str">
        <f t="shared" si="3"/>
        <v>DESCRIVO GIUSEPPE</v>
      </c>
    </row>
    <row r="203" spans="1:3" x14ac:dyDescent="0.25">
      <c r="A203" t="str">
        <f>LEFT(SM!B750,FIND(" ",SM!B750,1))</f>
        <v xml:space="preserve">DI </v>
      </c>
      <c r="B203" t="str">
        <f>MID(SM!B750,SEARCH(" ",SM!B750,1) + 1,LEN(SM!B750))</f>
        <v>BARI DONATELLO</v>
      </c>
      <c r="C203" t="str">
        <f t="shared" si="3"/>
        <v>DI BARI DONATELLO</v>
      </c>
    </row>
    <row r="204" spans="1:3" x14ac:dyDescent="0.25">
      <c r="A204" t="str">
        <f>LEFT(SM!B751,FIND(" ",SM!B751,1))</f>
        <v xml:space="preserve">DI </v>
      </c>
      <c r="B204" t="str">
        <f>MID(SM!B751,SEARCH(" ",SM!B751,1) + 1,LEN(SM!B751))</f>
        <v>FORTI CHRISTIAN</v>
      </c>
      <c r="C204" t="str">
        <f t="shared" si="3"/>
        <v>DI FORTI CHRISTIAN</v>
      </c>
    </row>
    <row r="205" spans="1:3" x14ac:dyDescent="0.25">
      <c r="A205" t="str">
        <f>LEFT(SM!B628,FIND(" ",SM!B628,1))</f>
        <v xml:space="preserve">DI </v>
      </c>
      <c r="B205" t="str">
        <f>MID(SM!B628,SEARCH(" ",SM!B628,1) + 1,LEN(SM!B628))</f>
        <v>GAETANO RICCARDO</v>
      </c>
      <c r="C205" t="str">
        <f t="shared" si="3"/>
        <v>DI GAETANO RICCARDO</v>
      </c>
    </row>
    <row r="206" spans="1:3" x14ac:dyDescent="0.25">
      <c r="A206" t="str">
        <f>LEFT(SM!B629,FIND(" ",SM!B629,1))</f>
        <v xml:space="preserve">DI </v>
      </c>
      <c r="B206" t="str">
        <f>MID(SM!B629,SEARCH(" ",SM!B629,1) + 1,LEN(SM!B629))</f>
        <v>GAETANO SALVATORE</v>
      </c>
      <c r="C206" t="str">
        <f t="shared" si="3"/>
        <v>DI GAETANO SALVATORE</v>
      </c>
    </row>
    <row r="207" spans="1:3" x14ac:dyDescent="0.25">
      <c r="A207" t="str">
        <f>LEFT(SM!B61,FIND(" ",SM!B61,1))</f>
        <v xml:space="preserve">DI </v>
      </c>
      <c r="B207" t="str">
        <f>MID(SM!B61,SEARCH(" ",SM!B61,1) + 1,LEN(SM!B61))</f>
        <v>GIOVANNI NICOLA</v>
      </c>
      <c r="C207" t="str">
        <f t="shared" si="3"/>
        <v>DI GIOVANNI NICOLA</v>
      </c>
    </row>
    <row r="208" spans="1:3" x14ac:dyDescent="0.25">
      <c r="A208" t="str">
        <f>LEFT(SM!B766,FIND(" ",SM!B766,1))</f>
        <v xml:space="preserve">DI </v>
      </c>
      <c r="B208" t="str">
        <f>MID(SM!B766,SEARCH(" ",SM!B766,1) + 1,LEN(SM!B766))</f>
        <v>LAURO ANGELO</v>
      </c>
      <c r="C208" t="str">
        <f t="shared" si="3"/>
        <v>DI LAURO ANGELO</v>
      </c>
    </row>
    <row r="209" spans="1:3" x14ac:dyDescent="0.25">
      <c r="A209" t="str">
        <f>LEFT(SM!B595,FIND(" ",SM!B595,1))</f>
        <v xml:space="preserve">DI </v>
      </c>
      <c r="B209" t="str">
        <f>MID(SM!B595,SEARCH(" ",SM!B595,1) + 1,LEN(SM!B595))</f>
        <v>LAURO LUIGI</v>
      </c>
      <c r="C209" t="str">
        <f t="shared" si="3"/>
        <v>DI LAURO LUIGI</v>
      </c>
    </row>
    <row r="210" spans="1:3" x14ac:dyDescent="0.25">
      <c r="A210" t="str">
        <f>LEFT(SM!B51,FIND(" ",SM!B51,1))</f>
        <v xml:space="preserve">DI </v>
      </c>
      <c r="B210" t="str">
        <f>MID(SM!B51,SEARCH(" ",SM!B51,1) + 1,LEN(SM!B51))</f>
        <v>LENARDO ALESSIO</v>
      </c>
      <c r="C210" t="str">
        <f t="shared" si="3"/>
        <v>DI LENARDO ALESSIO</v>
      </c>
    </row>
    <row r="211" spans="1:3" x14ac:dyDescent="0.25">
      <c r="A211" t="str">
        <f>LEFT(SM!B499,FIND(" ",SM!B499,1))</f>
        <v xml:space="preserve">DI </v>
      </c>
      <c r="B211" t="str">
        <f>MID(SM!B499,SEARCH(" ",SM!B499,1) + 1,LEN(SM!B499))</f>
        <v>LIBERTO ANDREA</v>
      </c>
      <c r="C211" t="str">
        <f t="shared" si="3"/>
        <v>DI LIBERTO ANDREA</v>
      </c>
    </row>
    <row r="212" spans="1:3" x14ac:dyDescent="0.25">
      <c r="A212" t="str">
        <f>LEFT(SM!B413,FIND(" ",SM!B413,1))</f>
        <v xml:space="preserve">DI </v>
      </c>
      <c r="B212" t="str">
        <f>MID(SM!B413,SEARCH(" ",SM!B413,1) + 1,LEN(SM!B413))</f>
        <v>LORENZO ANTONIO</v>
      </c>
      <c r="C212" t="str">
        <f t="shared" si="3"/>
        <v>DI LORENZO ANTONIO</v>
      </c>
    </row>
    <row r="213" spans="1:3" x14ac:dyDescent="0.25">
      <c r="A213" t="str">
        <f>LEFT(SM!B38,FIND(" ",SM!B38,1))</f>
        <v xml:space="preserve">DI </v>
      </c>
      <c r="B213" t="str">
        <f>MID(SM!B38,SEARCH(" ",SM!B38,1) + 1,LEN(SM!B38))</f>
        <v>MARCO CARLO ALBERTO</v>
      </c>
      <c r="C213" t="str">
        <f t="shared" si="3"/>
        <v>DI MARCO CARLO ALBERTO</v>
      </c>
    </row>
    <row r="214" spans="1:3" x14ac:dyDescent="0.25">
      <c r="A214" t="str">
        <f>LEFT(SM!B263,FIND(" ",SM!B263,1))</f>
        <v xml:space="preserve">DI </v>
      </c>
      <c r="B214" t="str">
        <f>MID(SM!B263,SEARCH(" ",SM!B263,1) + 1,LEN(SM!B263))</f>
        <v>MASI EMANUELE</v>
      </c>
      <c r="C214" t="str">
        <f t="shared" si="3"/>
        <v>DI MASI EMANUELE</v>
      </c>
    </row>
    <row r="215" spans="1:3" x14ac:dyDescent="0.25">
      <c r="A215" t="str">
        <f>LEFT(SM!B193,FIND(" ",SM!B193,1))</f>
        <v xml:space="preserve">DI </v>
      </c>
      <c r="B215" t="str">
        <f>MID(SM!B193,SEARCH(" ",SM!B193,1) + 1,LEN(SM!B193))</f>
        <v>MASI GIOVANNI</v>
      </c>
      <c r="C215" t="str">
        <f t="shared" si="3"/>
        <v>DI MASI GIOVANNI</v>
      </c>
    </row>
    <row r="216" spans="1:3" x14ac:dyDescent="0.25">
      <c r="A216" t="str">
        <f>LEFT(SM!B118,FIND(" ",SM!B118,1))</f>
        <v xml:space="preserve">DI </v>
      </c>
      <c r="B216" t="str">
        <f>MID(SM!B118,SEARCH(" ",SM!B118,1) + 1,LEN(SM!B118))</f>
        <v>PALMA ANDREA</v>
      </c>
      <c r="C216" t="str">
        <f t="shared" si="3"/>
        <v>DI PALMA ANDREA</v>
      </c>
    </row>
    <row r="217" spans="1:3" x14ac:dyDescent="0.25">
      <c r="A217" t="str">
        <f>LEFT(SM!B639,FIND(" ",SM!B639,1))</f>
        <v xml:space="preserve">DI </v>
      </c>
      <c r="B217" t="str">
        <f>MID(SM!B639,SEARCH(" ",SM!B639,1) + 1,LEN(SM!B639))</f>
        <v>VENUTA GIUSEPPE CROCE</v>
      </c>
      <c r="C217" t="str">
        <f t="shared" si="3"/>
        <v>DI VENUTA GIUSEPPE CROCE</v>
      </c>
    </row>
    <row r="218" spans="1:3" x14ac:dyDescent="0.25">
      <c r="A218" t="str">
        <f>LEFT(SM!B712,FIND(" ",SM!B712,1))</f>
        <v xml:space="preserve">DIMAURO </v>
      </c>
      <c r="B218" t="str">
        <f>MID(SM!B712,SEARCH(" ",SM!B712,1) + 1,LEN(SM!B712))</f>
        <v>ANDREA</v>
      </c>
      <c r="C218" t="str">
        <f t="shared" si="3"/>
        <v>DIMAURO ANDREA</v>
      </c>
    </row>
    <row r="219" spans="1:3" x14ac:dyDescent="0.25">
      <c r="A219" t="str">
        <f>LEFT(SM!B445,FIND(" ",SM!B445,1))</f>
        <v xml:space="preserve">DINESAN </v>
      </c>
      <c r="B219" t="str">
        <f>MID(SM!B445,SEARCH(" ",SM!B445,1) + 1,LEN(SM!B445))</f>
        <v>HEMANTH</v>
      </c>
      <c r="C219" t="str">
        <f t="shared" si="3"/>
        <v>DINESAN HEMANTH</v>
      </c>
    </row>
    <row r="220" spans="1:3" x14ac:dyDescent="0.25">
      <c r="A220" t="str">
        <f>LEFT(SM!B538,FIND(" ",SM!B538,1))</f>
        <v xml:space="preserve">DOLCE </v>
      </c>
      <c r="B220" t="str">
        <f>MID(SM!B538,SEARCH(" ",SM!B538,1) + 1,LEN(SM!B538))</f>
        <v>IVAN</v>
      </c>
      <c r="C220" t="str">
        <f t="shared" si="3"/>
        <v>DOLCE IVAN</v>
      </c>
    </row>
    <row r="221" spans="1:3" x14ac:dyDescent="0.25">
      <c r="A221" t="str">
        <f>LEFT(SM!B221,FIND(" ",SM!B221,1))</f>
        <v xml:space="preserve">DONFRANCESCO </v>
      </c>
      <c r="B221" t="str">
        <f>MID(SM!B221,SEARCH(" ",SM!B221,1) + 1,LEN(SM!B221))</f>
        <v>DAMIANO</v>
      </c>
      <c r="C221" t="str">
        <f t="shared" si="3"/>
        <v>DONFRANCESCO DAMIANO</v>
      </c>
    </row>
    <row r="222" spans="1:3" x14ac:dyDescent="0.25">
      <c r="A222" t="str">
        <f>LEFT(SM!B215,FIND(" ",SM!B215,1))</f>
        <v xml:space="preserve">DONG </v>
      </c>
      <c r="B222" t="str">
        <f>MID(SM!B215,SEARCH(" ",SM!B215,1) + 1,LEN(SM!B215))</f>
        <v>SHENG DA</v>
      </c>
      <c r="C222" t="str">
        <f t="shared" si="3"/>
        <v>DONG SHENG DA</v>
      </c>
    </row>
    <row r="223" spans="1:3" x14ac:dyDescent="0.25">
      <c r="A223" t="str">
        <f>LEFT(SM!B571,FIND(" ",SM!B571,1))</f>
        <v xml:space="preserve">DOSSI </v>
      </c>
      <c r="B223" t="str">
        <f>MID(SM!B571,SEARCH(" ",SM!B571,1) + 1,LEN(SM!B571))</f>
        <v>LUCA</v>
      </c>
      <c r="C223" t="str">
        <f t="shared" si="3"/>
        <v>DOSSI LUCA</v>
      </c>
    </row>
    <row r="224" spans="1:3" x14ac:dyDescent="0.25">
      <c r="A224" t="str">
        <f>LEFT(SM!B448,FIND(" ",SM!B448,1))</f>
        <v xml:space="preserve">DRAGO </v>
      </c>
      <c r="B224" t="str">
        <f>MID(SM!B448,SEARCH(" ",SM!B448,1) + 1,LEN(SM!B448))</f>
        <v>GIACOMO</v>
      </c>
      <c r="C224" t="str">
        <f t="shared" si="3"/>
        <v>DRAGO GIACOMO</v>
      </c>
    </row>
    <row r="225" spans="1:3" x14ac:dyDescent="0.25">
      <c r="A225" t="str">
        <f>LEFT(SM!B486,FIND(" ",SM!B486,1))</f>
        <v xml:space="preserve">DRESCHER </v>
      </c>
      <c r="B225" t="str">
        <f>MID(SM!B486,SEARCH(" ",SM!B486,1) + 1,LEN(SM!B486))</f>
        <v>YANNIC</v>
      </c>
      <c r="C225" t="str">
        <f t="shared" si="3"/>
        <v>DRESCHER YANNIC</v>
      </c>
    </row>
    <row r="226" spans="1:3" x14ac:dyDescent="0.25">
      <c r="A226" t="str">
        <f>LEFT(SM!B676,FIND(" ",SM!B676,1))</f>
        <v xml:space="preserve">DROGATZ </v>
      </c>
      <c r="B226" t="str">
        <f>MID(SM!B676,SEARCH(" ",SM!B676,1) + 1,LEN(SM!B676))</f>
        <v>PIETRO NOEL</v>
      </c>
      <c r="C226" t="str">
        <f t="shared" si="3"/>
        <v>DROGATZ PIETRO NOEL</v>
      </c>
    </row>
    <row r="227" spans="1:3" x14ac:dyDescent="0.25">
      <c r="A227" t="str">
        <f>LEFT(SM!B520,FIND(" ",SM!B520,1))</f>
        <v xml:space="preserve">EBNER </v>
      </c>
      <c r="B227" t="str">
        <f>MID(SM!B520,SEARCH(" ",SM!B520,1) + 1,LEN(SM!B520))</f>
        <v>GEORG</v>
      </c>
      <c r="C227" t="str">
        <f t="shared" si="3"/>
        <v>EBNER GEORG</v>
      </c>
    </row>
    <row r="228" spans="1:3" x14ac:dyDescent="0.25">
      <c r="A228" t="str">
        <f>LEFT(SM!B682,FIND(" ",SM!B682,1))</f>
        <v xml:space="preserve">ERRIADE </v>
      </c>
      <c r="B228" t="str">
        <f>MID(SM!B682,SEARCH(" ",SM!B682,1) + 1,LEN(SM!B682))</f>
        <v>ANAS</v>
      </c>
      <c r="C228" t="str">
        <f t="shared" si="3"/>
        <v>ERRIADE ANAS</v>
      </c>
    </row>
    <row r="229" spans="1:3" x14ac:dyDescent="0.25">
      <c r="A229" t="str">
        <f>LEFT(SM!B469,FIND(" ",SM!B469,1))</f>
        <v xml:space="preserve">ETHULPITIYE </v>
      </c>
      <c r="B229" t="str">
        <f>MID(SM!B469,SEARCH(" ",SM!B469,1) + 1,LEN(SM!B469))</f>
        <v>MAHANAMA GAMAGE RAWINDU AWISSHKA</v>
      </c>
      <c r="C229" t="str">
        <f t="shared" si="3"/>
        <v>ETHULPITIYE MAHANAMA GAMAGE RAWINDU AWISSHKA</v>
      </c>
    </row>
    <row r="230" spans="1:3" x14ac:dyDescent="0.25">
      <c r="A230" t="str">
        <f>LEFT(SM!B303,FIND(" ",SM!B303,1))</f>
        <v xml:space="preserve">FACCHINO </v>
      </c>
      <c r="B230" t="str">
        <f>MID(SM!B303,SEARCH(" ",SM!B303,1) + 1,LEN(SM!B303))</f>
        <v>MATTEO</v>
      </c>
      <c r="C230" t="str">
        <f t="shared" si="3"/>
        <v>FACCHINO MATTEO</v>
      </c>
    </row>
    <row r="231" spans="1:3" x14ac:dyDescent="0.25">
      <c r="A231" t="str">
        <f>LEFT(SM!B389,FIND(" ",SM!B389,1))</f>
        <v xml:space="preserve">FADDA </v>
      </c>
      <c r="B231" t="str">
        <f>MID(SM!B389,SEARCH(" ",SM!B389,1) + 1,LEN(SM!B389))</f>
        <v>ALESSIO</v>
      </c>
      <c r="C231" t="str">
        <f t="shared" si="3"/>
        <v>FADDA ALESSIO</v>
      </c>
    </row>
    <row r="232" spans="1:3" x14ac:dyDescent="0.25">
      <c r="A232" t="str">
        <f>LEFT(SM!B42,FIND(" ",SM!B42,1))</f>
        <v xml:space="preserve">FAIZAN </v>
      </c>
      <c r="B232" t="str">
        <f>MID(SM!B42,SEARCH(" ",SM!B42,1) + 1,LEN(SM!B42))</f>
        <v>ASLAM</v>
      </c>
      <c r="C232" t="str">
        <f t="shared" si="3"/>
        <v>FAIZAN ASLAM</v>
      </c>
    </row>
    <row r="233" spans="1:3" x14ac:dyDescent="0.25">
      <c r="A233" t="str">
        <f>LEFT(SM!B672,FIND(" ",SM!B672,1))</f>
        <v xml:space="preserve">FARANDA </v>
      </c>
      <c r="B233" t="str">
        <f>MID(SM!B672,SEARCH(" ",SM!B672,1) + 1,LEN(SM!B672))</f>
        <v>SALVATORE MARIA</v>
      </c>
      <c r="C233" t="str">
        <f t="shared" si="3"/>
        <v>FARANDA SALVATORE MARIA</v>
      </c>
    </row>
    <row r="234" spans="1:3" x14ac:dyDescent="0.25">
      <c r="A234" t="str">
        <f>LEFT(SM!B541,FIND(" ",SM!B541,1))</f>
        <v xml:space="preserve">FARCI </v>
      </c>
      <c r="B234" t="str">
        <f>MID(SM!B541,SEARCH(" ",SM!B541,1) + 1,LEN(SM!B541))</f>
        <v>RICCARDO</v>
      </c>
      <c r="C234" t="str">
        <f t="shared" si="3"/>
        <v>FARCI RICCARDO</v>
      </c>
    </row>
    <row r="235" spans="1:3" x14ac:dyDescent="0.25">
      <c r="A235" t="str">
        <f>LEFT(SM!B462,FIND(" ",SM!B462,1))</f>
        <v xml:space="preserve">FARCI </v>
      </c>
      <c r="B235" t="str">
        <f>MID(SM!B462,SEARCH(" ",SM!B462,1) + 1,LEN(SM!B462))</f>
        <v>ROBERTO</v>
      </c>
      <c r="C235" t="str">
        <f t="shared" si="3"/>
        <v>FARCI ROBERTO</v>
      </c>
    </row>
    <row r="236" spans="1:3" x14ac:dyDescent="0.25">
      <c r="A236" t="str">
        <f>LEFT(SM!B252,FIND(" ",SM!B252,1))</f>
        <v xml:space="preserve">FARCOMENI </v>
      </c>
      <c r="B236" t="str">
        <f>MID(SM!B252,SEARCH(" ",SM!B252,1) + 1,LEN(SM!B252))</f>
        <v>MATTEO</v>
      </c>
      <c r="C236" t="str">
        <f t="shared" si="3"/>
        <v>FARCOMENI MATTEO</v>
      </c>
    </row>
    <row r="237" spans="1:3" x14ac:dyDescent="0.25">
      <c r="A237" t="str">
        <f>LEFT(SM!B330,FIND(" ",SM!B330,1))</f>
        <v xml:space="preserve">FARINA </v>
      </c>
      <c r="B237" t="str">
        <f>MID(SM!B330,SEARCH(" ",SM!B330,1) + 1,LEN(SM!B330))</f>
        <v>ROSARIO GABRIELE</v>
      </c>
      <c r="C237" t="str">
        <f t="shared" si="3"/>
        <v>FARINA ROSARIO GABRIELE</v>
      </c>
    </row>
    <row r="238" spans="1:3" x14ac:dyDescent="0.25">
      <c r="A238" t="str">
        <f>LEFT(SM!B778,FIND(" ",SM!B778,1))</f>
        <v xml:space="preserve">FASANOTTO </v>
      </c>
      <c r="B238" t="str">
        <f>MID(SM!B778,SEARCH(" ",SM!B778,1) + 1,LEN(SM!B778))</f>
        <v>PIERO</v>
      </c>
      <c r="C238" t="str">
        <f t="shared" si="3"/>
        <v>FASANOTTO PIERO</v>
      </c>
    </row>
    <row r="239" spans="1:3" x14ac:dyDescent="0.25">
      <c r="A239" t="str">
        <f>LEFT(SM!B190,FIND(" ",SM!B190,1))</f>
        <v xml:space="preserve">FAVA </v>
      </c>
      <c r="B239" t="str">
        <f>MID(SM!B190,SEARCH(" ",SM!B190,1) + 1,LEN(SM!B190))</f>
        <v>LEONARDO</v>
      </c>
      <c r="C239" t="str">
        <f t="shared" si="3"/>
        <v>FAVA LEONARDO</v>
      </c>
    </row>
    <row r="240" spans="1:3" x14ac:dyDescent="0.25">
      <c r="A240" t="str">
        <f>LEFT(SM!B466,FIND(" ",SM!B466,1))</f>
        <v xml:space="preserve">FAVA </v>
      </c>
      <c r="B240" t="str">
        <f>MID(SM!B466,SEARCH(" ",SM!B466,1) + 1,LEN(SM!B466))</f>
        <v>ROBERTO</v>
      </c>
      <c r="C240" t="str">
        <f t="shared" si="3"/>
        <v>FAVA ROBERTO</v>
      </c>
    </row>
    <row r="241" spans="1:3" x14ac:dyDescent="0.25">
      <c r="A241" t="str">
        <f>LEFT(SM!B637,FIND(" ",SM!B637,1))</f>
        <v xml:space="preserve">FEDERICO </v>
      </c>
      <c r="B241" t="str">
        <f>MID(SM!B637,SEARCH(" ",SM!B637,1) + 1,LEN(SM!B637))</f>
        <v>LUCIANO</v>
      </c>
      <c r="C241" t="str">
        <f t="shared" si="3"/>
        <v>FEDERICO LUCIANO</v>
      </c>
    </row>
    <row r="242" spans="1:3" x14ac:dyDescent="0.25">
      <c r="A242" t="str">
        <f>LEFT(SM!B133,FIND(" ",SM!B133,1))</f>
        <v xml:space="preserve">FELIZIANI </v>
      </c>
      <c r="B242" t="str">
        <f>MID(SM!B133,SEARCH(" ",SM!B133,1) + 1,LEN(SM!B133))</f>
        <v>FRANCESCO</v>
      </c>
      <c r="C242" t="str">
        <f t="shared" si="3"/>
        <v>FELIZIANI FRANCESCO</v>
      </c>
    </row>
    <row r="243" spans="1:3" x14ac:dyDescent="0.25">
      <c r="A243" t="str">
        <f>LEFT(SM!B130,FIND(" ",SM!B130,1))</f>
        <v xml:space="preserve">FELLIN </v>
      </c>
      <c r="B243" t="str">
        <f>MID(SM!B130,SEARCH(" ",SM!B130,1) + 1,LEN(SM!B130))</f>
        <v>RUBEN</v>
      </c>
      <c r="C243" t="str">
        <f t="shared" si="3"/>
        <v>FELLIN RUBEN</v>
      </c>
    </row>
    <row r="244" spans="1:3" x14ac:dyDescent="0.25">
      <c r="A244" t="str">
        <f>LEFT(SM!B320,FIND(" ",SM!B320,1))</f>
        <v xml:space="preserve">FERLITO </v>
      </c>
      <c r="B244" t="str">
        <f>MID(SM!B320,SEARCH(" ",SM!B320,1) + 1,LEN(SM!B320))</f>
        <v>MATTIA</v>
      </c>
      <c r="C244" t="str">
        <f t="shared" si="3"/>
        <v>FERLITO MATTIA</v>
      </c>
    </row>
    <row r="245" spans="1:3" x14ac:dyDescent="0.25">
      <c r="A245" t="str">
        <f>LEFT(SM!B741,FIND(" ",SM!B741,1))</f>
        <v xml:space="preserve">FERNANDO </v>
      </c>
      <c r="B245" t="str">
        <f>MID(SM!B741,SEARCH(" ",SM!B741,1) + 1,LEN(SM!B741))</f>
        <v>TUSHAN DANANJA CHAKRAWARTHIGE</v>
      </c>
      <c r="C245" t="str">
        <f t="shared" si="3"/>
        <v>FERNANDO TUSHAN DANANJA CHAKRAWARTHIGE</v>
      </c>
    </row>
    <row r="246" spans="1:3" x14ac:dyDescent="0.25">
      <c r="A246" t="str">
        <f>LEFT(SM!B150,FIND(" ",SM!B150,1))</f>
        <v xml:space="preserve">FERNANDO </v>
      </c>
      <c r="B246" t="str">
        <f>MID(SM!B150,SEARCH(" ",SM!B150,1) + 1,LEN(SM!B150))</f>
        <v>WARNAKULASURIYA DILIP SAMPATH</v>
      </c>
      <c r="C246" t="str">
        <f t="shared" si="3"/>
        <v>FERNANDO WARNAKULASURIYA DILIP SAMPATH</v>
      </c>
    </row>
    <row r="247" spans="1:3" x14ac:dyDescent="0.25">
      <c r="A247" t="str">
        <f>LEFT(SM!B298,FIND(" ",SM!B298,1))</f>
        <v xml:space="preserve">FERNANDO </v>
      </c>
      <c r="B247" t="str">
        <f>MID(SM!B298,SEARCH(" ",SM!B298,1) + 1,LEN(SM!B298))</f>
        <v>WARNAKULASURIYA PRASAD PRIYADARSHANA</v>
      </c>
      <c r="C247" t="str">
        <f t="shared" si="3"/>
        <v>FERNANDO WARNAKULASURIYA PRASAD PRIYADARSHANA</v>
      </c>
    </row>
    <row r="248" spans="1:3" x14ac:dyDescent="0.25">
      <c r="A248" t="str">
        <f>LEFT(SM!B199,FIND(" ",SM!B199,1))</f>
        <v xml:space="preserve">FERRARETTO </v>
      </c>
      <c r="B248" t="str">
        <f>MID(SM!B199,SEARCH(" ",SM!B199,1) + 1,LEN(SM!B199))</f>
        <v>RICCARDO</v>
      </c>
      <c r="C248" t="str">
        <f t="shared" si="3"/>
        <v>FERRARETTO RICCARDO</v>
      </c>
    </row>
    <row r="249" spans="1:3" x14ac:dyDescent="0.25">
      <c r="A249" t="str">
        <f>LEFT(SM!B419,FIND(" ",SM!B419,1))</f>
        <v xml:space="preserve">FERRARI </v>
      </c>
      <c r="B249" t="str">
        <f>MID(SM!B419,SEARCH(" ",SM!B419,1) + 1,LEN(SM!B419))</f>
        <v>FILIPPO</v>
      </c>
      <c r="C249" t="str">
        <f t="shared" si="3"/>
        <v>FERRARI FILIPPO</v>
      </c>
    </row>
    <row r="250" spans="1:3" x14ac:dyDescent="0.25">
      <c r="A250" t="str">
        <f>LEFT(SM!B223,FIND(" ",SM!B223,1))</f>
        <v xml:space="preserve">FERRARI </v>
      </c>
      <c r="B250" t="str">
        <f>MID(SM!B223,SEARCH(" ",SM!B223,1) + 1,LEN(SM!B223))</f>
        <v>FRANCESCO</v>
      </c>
      <c r="C250" t="str">
        <f t="shared" si="3"/>
        <v>FERRARI FRANCESCO</v>
      </c>
    </row>
    <row r="251" spans="1:3" x14ac:dyDescent="0.25">
      <c r="A251" t="str">
        <f>LEFT(SM!B681,FIND(" ",SM!B681,1))</f>
        <v xml:space="preserve">FERRETTI </v>
      </c>
      <c r="B251" t="str">
        <f>MID(SM!B681,SEARCH(" ",SM!B681,1) + 1,LEN(SM!B681))</f>
        <v>FRANCESCO</v>
      </c>
      <c r="C251" t="str">
        <f t="shared" si="3"/>
        <v>FERRETTI FRANCESCO</v>
      </c>
    </row>
    <row r="252" spans="1:3" x14ac:dyDescent="0.25">
      <c r="A252" t="str">
        <f>LEFT(SM!B329,FIND(" ",SM!B329,1))</f>
        <v xml:space="preserve">FICACCI </v>
      </c>
      <c r="B252" t="str">
        <f>MID(SM!B329,SEARCH(" ",SM!B329,1) + 1,LEN(SM!B329))</f>
        <v>STEFANO</v>
      </c>
      <c r="C252" t="str">
        <f t="shared" si="3"/>
        <v>FICACCI STEFANO</v>
      </c>
    </row>
    <row r="253" spans="1:3" x14ac:dyDescent="0.25">
      <c r="A253" t="str">
        <f>LEFT(SM!B593,FIND(" ",SM!B593,1))</f>
        <v xml:space="preserve">FILI' </v>
      </c>
      <c r="B253" t="str">
        <f>MID(SM!B593,SEARCH(" ",SM!B593,1) + 1,LEN(SM!B593))</f>
        <v>GIUSEPPE</v>
      </c>
      <c r="C253" t="str">
        <f t="shared" si="3"/>
        <v>FILI' GIUSEPPE</v>
      </c>
    </row>
    <row r="254" spans="1:3" x14ac:dyDescent="0.25">
      <c r="A254" t="str">
        <f>LEFT(SM!B548,FIND(" ",SM!B548,1))</f>
        <v xml:space="preserve">FILICE </v>
      </c>
      <c r="B254" t="str">
        <f>MID(SM!B548,SEARCH(" ",SM!B548,1) + 1,LEN(SM!B548))</f>
        <v>ANTONELLO</v>
      </c>
      <c r="C254" t="str">
        <f t="shared" si="3"/>
        <v>FILICE ANTONELLO</v>
      </c>
    </row>
    <row r="255" spans="1:3" x14ac:dyDescent="0.25">
      <c r="A255" t="str">
        <f>LEFT(SM!B775,FIND(" ",SM!B775,1))</f>
        <v xml:space="preserve">FILIPPELLI </v>
      </c>
      <c r="B255" t="str">
        <f>MID(SM!B775,SEARCH(" ",SM!B775,1) + 1,LEN(SM!B775))</f>
        <v>MAURO</v>
      </c>
      <c r="C255" t="str">
        <f t="shared" si="3"/>
        <v>FILIPPELLI MAURO</v>
      </c>
    </row>
    <row r="256" spans="1:3" x14ac:dyDescent="0.25">
      <c r="A256" t="str">
        <f>LEFT(SM!B566,FIND(" ",SM!B566,1))</f>
        <v xml:space="preserve">FILIPPONE </v>
      </c>
      <c r="B256" t="str">
        <f>MID(SM!B566,SEARCH(" ",SM!B566,1) + 1,LEN(SM!B566))</f>
        <v>MATTIA</v>
      </c>
      <c r="C256" t="str">
        <f t="shared" si="3"/>
        <v>FILIPPONE MATTIA</v>
      </c>
    </row>
    <row r="257" spans="1:3" x14ac:dyDescent="0.25">
      <c r="A257" t="str">
        <f>LEFT(SM!B378,FIND(" ",SM!B378,1))</f>
        <v xml:space="preserve">FINALDI </v>
      </c>
      <c r="B257" t="str">
        <f>MID(SM!B378,SEARCH(" ",SM!B378,1) + 1,LEN(SM!B378))</f>
        <v>MICHELE</v>
      </c>
      <c r="C257" t="str">
        <f t="shared" si="3"/>
        <v>FINALDI MICHELE</v>
      </c>
    </row>
    <row r="258" spans="1:3" x14ac:dyDescent="0.25">
      <c r="A258" t="str">
        <f>LEFT(SM!B312,FIND(" ",SM!B312,1))</f>
        <v xml:space="preserve">FIORE </v>
      </c>
      <c r="B258" t="str">
        <f>MID(SM!B312,SEARCH(" ",SM!B312,1) + 1,LEN(SM!B312))</f>
        <v>GABRIELE</v>
      </c>
      <c r="C258" t="str">
        <f t="shared" ref="C258:C321" si="4">A258 &amp; B258</f>
        <v>FIORE GABRIELE</v>
      </c>
    </row>
    <row r="259" spans="1:3" x14ac:dyDescent="0.25">
      <c r="A259" t="str">
        <f>LEFT(SM!B557,FIND(" ",SM!B557,1))</f>
        <v xml:space="preserve">FIORITO </v>
      </c>
      <c r="B259" t="str">
        <f>MID(SM!B557,SEARCH(" ",SM!B557,1) + 1,LEN(SM!B557))</f>
        <v>GIANFRANCESCO</v>
      </c>
      <c r="C259" t="str">
        <f t="shared" si="4"/>
        <v>FIORITO GIANFRANCESCO</v>
      </c>
    </row>
    <row r="260" spans="1:3" x14ac:dyDescent="0.25">
      <c r="A260" t="str">
        <f>LEFT(SM!B35,FIND(" ",SM!B35,1))</f>
        <v xml:space="preserve">FIORITO </v>
      </c>
      <c r="B260" t="str">
        <f>MID(SM!B35,SEARCH(" ",SM!B35,1) + 1,LEN(SM!B35))</f>
        <v>MARCANTONIO</v>
      </c>
      <c r="C260" t="str">
        <f t="shared" si="4"/>
        <v>FIORITO MARCANTONIO</v>
      </c>
    </row>
    <row r="261" spans="1:3" x14ac:dyDescent="0.25">
      <c r="A261" t="str">
        <f>LEFT(SM!B102,FIND(" ",SM!B102,1))</f>
        <v xml:space="preserve">FLORIAN </v>
      </c>
      <c r="B261" t="str">
        <f>MID(SM!B102,SEARCH(" ",SM!B102,1) + 1,LEN(SM!B102))</f>
        <v>THOMAS</v>
      </c>
      <c r="C261" t="str">
        <f t="shared" si="4"/>
        <v>FLORIAN THOMAS</v>
      </c>
    </row>
    <row r="262" spans="1:3" x14ac:dyDescent="0.25">
      <c r="A262" t="str">
        <f>LEFT(SM!B62,FIND(" ",SM!B62,1))</f>
        <v xml:space="preserve">FOCO </v>
      </c>
      <c r="B262" t="str">
        <f>MID(SM!B62,SEARCH(" ",SM!B62,1) + 1,LEN(SM!B62))</f>
        <v>GIUSEPPE</v>
      </c>
      <c r="C262" t="str">
        <f t="shared" si="4"/>
        <v>FOCO GIUSEPPE</v>
      </c>
    </row>
    <row r="263" spans="1:3" x14ac:dyDescent="0.25">
      <c r="A263" t="str">
        <f>LEFT(SM!B400,FIND(" ",SM!B400,1))</f>
        <v xml:space="preserve">FODDAI </v>
      </c>
      <c r="B263" t="str">
        <f>MID(SM!B400,SEARCH(" ",SM!B400,1) + 1,LEN(SM!B400))</f>
        <v>ALESSIO</v>
      </c>
      <c r="C263" t="str">
        <f t="shared" si="4"/>
        <v>FODDAI ALESSIO</v>
      </c>
    </row>
    <row r="264" spans="1:3" x14ac:dyDescent="0.25">
      <c r="A264" t="str">
        <f>LEFT(SM!B264,FIND(" ",SM!B264,1))</f>
        <v xml:space="preserve">FORESTI </v>
      </c>
      <c r="B264" t="str">
        <f>MID(SM!B264,SEARCH(" ",SM!B264,1) + 1,LEN(SM!B264))</f>
        <v>DARIO</v>
      </c>
      <c r="C264" t="str">
        <f t="shared" si="4"/>
        <v>FORESTI DARIO</v>
      </c>
    </row>
    <row r="265" spans="1:3" x14ac:dyDescent="0.25">
      <c r="A265" t="str">
        <f>LEFT(SM!B692,FIND(" ",SM!B692,1))</f>
        <v xml:space="preserve">FORMICA </v>
      </c>
      <c r="B265" t="str">
        <f>MID(SM!B692,SEARCH(" ",SM!B692,1) + 1,LEN(SM!B692))</f>
        <v>DANIELE</v>
      </c>
      <c r="C265" t="str">
        <f t="shared" si="4"/>
        <v>FORMICA DANIELE</v>
      </c>
    </row>
    <row r="266" spans="1:3" x14ac:dyDescent="0.25">
      <c r="A266" t="str">
        <f>LEFT(SM!B64,FIND(" ",SM!B64,1))</f>
        <v xml:space="preserve">FRANCESCHINO </v>
      </c>
      <c r="B266" t="str">
        <f>MID(SM!B64,SEARCH(" ",SM!B64,1) + 1,LEN(SM!B64))</f>
        <v>ANDREA</v>
      </c>
      <c r="C266" t="str">
        <f t="shared" si="4"/>
        <v>FRANCESCHINO ANDREA</v>
      </c>
    </row>
    <row r="267" spans="1:3" x14ac:dyDescent="0.25">
      <c r="A267" t="str">
        <f>LEFT(SM!B752,FIND(" ",SM!B752,1))</f>
        <v xml:space="preserve">FRANCHINO </v>
      </c>
      <c r="B267" t="str">
        <f>MID(SM!B752,SEARCH(" ",SM!B752,1) + 1,LEN(SM!B752))</f>
        <v>COSTANZO</v>
      </c>
      <c r="C267" t="str">
        <f t="shared" si="4"/>
        <v>FRANCHINO COSTANZO</v>
      </c>
    </row>
    <row r="268" spans="1:3" x14ac:dyDescent="0.25">
      <c r="A268" t="str">
        <f>LEFT(SM!B45,FIND(" ",SM!B45,1))</f>
        <v xml:space="preserve">FRANK </v>
      </c>
      <c r="B268" t="str">
        <f>MID(SM!B45,SEARCH(" ",SM!B45,1) + 1,LEN(SM!B45))</f>
        <v>MATTHIAS</v>
      </c>
      <c r="C268" t="str">
        <f t="shared" si="4"/>
        <v>FRANK MATTHIAS</v>
      </c>
    </row>
    <row r="269" spans="1:3" x14ac:dyDescent="0.25">
      <c r="A269" t="str">
        <f>LEFT(SM!B625,FIND(" ",SM!B625,1))</f>
        <v xml:space="preserve">FRANZANTE </v>
      </c>
      <c r="B269" t="str">
        <f>MID(SM!B625,SEARCH(" ",SM!B625,1) + 1,LEN(SM!B625))</f>
        <v>MATTEO</v>
      </c>
      <c r="C269" t="str">
        <f t="shared" si="4"/>
        <v>FRANZANTE MATTEO</v>
      </c>
    </row>
    <row r="270" spans="1:3" x14ac:dyDescent="0.25">
      <c r="A270" t="str">
        <f>LEFT(SM!B158,FIND(" ",SM!B158,1))</f>
        <v xml:space="preserve">FREZZA </v>
      </c>
      <c r="B270" t="str">
        <f>MID(SM!B158,SEARCH(" ",SM!B158,1) + 1,LEN(SM!B158))</f>
        <v>FILIPPO</v>
      </c>
      <c r="C270" t="str">
        <f t="shared" si="4"/>
        <v>FREZZA FILIPPO</v>
      </c>
    </row>
    <row r="271" spans="1:3" x14ac:dyDescent="0.25">
      <c r="A271" t="str">
        <f>LEFT(SM!B411,FIND(" ",SM!B411,1))</f>
        <v xml:space="preserve">FRUCI </v>
      </c>
      <c r="B271" t="str">
        <f>MID(SM!B411,SEARCH(" ",SM!B411,1) + 1,LEN(SM!B411))</f>
        <v>MATTEO</v>
      </c>
      <c r="C271" t="str">
        <f t="shared" si="4"/>
        <v>FRUCI MATTEO</v>
      </c>
    </row>
    <row r="272" spans="1:3" x14ac:dyDescent="0.25">
      <c r="A272" t="str">
        <f>LEFT(SM!B782,FIND(" ",SM!B782,1))</f>
        <v xml:space="preserve">FUDA </v>
      </c>
      <c r="B272" t="str">
        <f>MID(SM!B782,SEARCH(" ",SM!B782,1) + 1,LEN(SM!B782))</f>
        <v>MAURIZIO</v>
      </c>
      <c r="C272" t="str">
        <f t="shared" si="4"/>
        <v>FUDA MAURIZIO</v>
      </c>
    </row>
    <row r="273" spans="1:3" x14ac:dyDescent="0.25">
      <c r="A273" t="str">
        <f>LEFT(SM!B688,FIND(" ",SM!B688,1))</f>
        <v xml:space="preserve">FURNERI </v>
      </c>
      <c r="B273" t="str">
        <f>MID(SM!B688,SEARCH(" ",SM!B688,1) + 1,LEN(SM!B688))</f>
        <v>SAMUELE PIO</v>
      </c>
      <c r="C273" t="str">
        <f t="shared" si="4"/>
        <v>FURNERI SAMUELE PIO</v>
      </c>
    </row>
    <row r="274" spans="1:3" x14ac:dyDescent="0.25">
      <c r="A274" t="str">
        <f>LEFT(SM!B126,FIND(" ",SM!B126,1))</f>
        <v xml:space="preserve">FUSTO </v>
      </c>
      <c r="B274" t="str">
        <f>MID(SM!B126,SEARCH(" ",SM!B126,1) + 1,LEN(SM!B126))</f>
        <v>DARIO</v>
      </c>
      <c r="C274" t="str">
        <f t="shared" si="4"/>
        <v>FUSTO DARIO</v>
      </c>
    </row>
    <row r="275" spans="1:3" x14ac:dyDescent="0.25">
      <c r="A275" t="str">
        <f>LEFT(SM!B768,FIND(" ",SM!B768,1))</f>
        <v xml:space="preserve">GALASSO </v>
      </c>
      <c r="B275" t="str">
        <f>MID(SM!B768,SEARCH(" ",SM!B768,1) + 1,LEN(SM!B768))</f>
        <v>FRANCESCO</v>
      </c>
      <c r="C275" t="str">
        <f t="shared" si="4"/>
        <v>GALASSO FRANCESCO</v>
      </c>
    </row>
    <row r="276" spans="1:3" x14ac:dyDescent="0.25">
      <c r="A276" t="str">
        <f>LEFT(SM!B139,FIND(" ",SM!B139,1))</f>
        <v xml:space="preserve">GALATI </v>
      </c>
      <c r="B276" t="str">
        <f>MID(SM!B139,SEARCH(" ",SM!B139,1) + 1,LEN(SM!B139))</f>
        <v>MATTEO</v>
      </c>
      <c r="C276" t="str">
        <f t="shared" si="4"/>
        <v>GALATI MATTEO</v>
      </c>
    </row>
    <row r="277" spans="1:3" x14ac:dyDescent="0.25">
      <c r="A277" t="str">
        <f>LEFT(SM!B424,FIND(" ",SM!B424,1))</f>
        <v xml:space="preserve">GALDERISI </v>
      </c>
      <c r="B277" t="str">
        <f>MID(SM!B424,SEARCH(" ",SM!B424,1) + 1,LEN(SM!B424))</f>
        <v>ALESSANDRO</v>
      </c>
      <c r="C277" t="str">
        <f t="shared" si="4"/>
        <v>GALDERISI ALESSANDRO</v>
      </c>
    </row>
    <row r="278" spans="1:3" x14ac:dyDescent="0.25">
      <c r="A278" t="str">
        <f>LEFT(SM!B523,FIND(" ",SM!B523,1))</f>
        <v xml:space="preserve">GALDERISI </v>
      </c>
      <c r="B278" t="str">
        <f>MID(SM!B523,SEARCH(" ",SM!B523,1) + 1,LEN(SM!B523))</f>
        <v>MARCO</v>
      </c>
      <c r="C278" t="str">
        <f t="shared" si="4"/>
        <v>GALDERISI MARCO</v>
      </c>
    </row>
    <row r="279" spans="1:3" x14ac:dyDescent="0.25">
      <c r="A279" t="str">
        <f>LEFT(SM!B662,FIND(" ",SM!B662,1))</f>
        <v xml:space="preserve">GALLI </v>
      </c>
      <c r="B279" t="str">
        <f>MID(SM!B662,SEARCH(" ",SM!B662,1) + 1,LEN(SM!B662))</f>
        <v>FEDERICO</v>
      </c>
      <c r="C279" t="str">
        <f t="shared" si="4"/>
        <v>GALLI FEDERICO</v>
      </c>
    </row>
    <row r="280" spans="1:3" x14ac:dyDescent="0.25">
      <c r="A280" t="str">
        <f>LEFT(SM!B82,FIND(" ",SM!B82,1))</f>
        <v xml:space="preserve">GALLO </v>
      </c>
      <c r="B280" t="str">
        <f>MID(SM!B82,SEARCH(" ",SM!B82,1) + 1,LEN(SM!B82))</f>
        <v>ENRICO</v>
      </c>
      <c r="C280" t="str">
        <f t="shared" si="4"/>
        <v>GALLO ENRICO</v>
      </c>
    </row>
    <row r="281" spans="1:3" x14ac:dyDescent="0.25">
      <c r="A281" t="str">
        <f>LEFT(SM!B165,FIND(" ",SM!B165,1))</f>
        <v xml:space="preserve">GALVAGNO </v>
      </c>
      <c r="B281" t="str">
        <f>MID(SM!B165,SEARCH(" ",SM!B165,1) + 1,LEN(SM!B165))</f>
        <v>FRANCESCO</v>
      </c>
      <c r="C281" t="str">
        <f t="shared" si="4"/>
        <v>GALVAGNO FRANCESCO</v>
      </c>
    </row>
    <row r="282" spans="1:3" x14ac:dyDescent="0.25">
      <c r="A282" t="str">
        <f>LEFT(SM!B226,FIND(" ",SM!B226,1))</f>
        <v xml:space="preserve">GALVAGNO </v>
      </c>
      <c r="B282" t="str">
        <f>MID(SM!B226,SEARCH(" ",SM!B226,1) + 1,LEN(SM!B226))</f>
        <v>PAOLO</v>
      </c>
      <c r="C282" t="str">
        <f t="shared" si="4"/>
        <v>GALVAGNO PAOLO</v>
      </c>
    </row>
    <row r="283" spans="1:3" x14ac:dyDescent="0.25">
      <c r="A283" t="str">
        <f>LEFT(SM!B439,FIND(" ",SM!B439,1))</f>
        <v xml:space="preserve">GAMBARDELLA </v>
      </c>
      <c r="B283" t="str">
        <f>MID(SM!B439,SEARCH(" ",SM!B439,1) + 1,LEN(SM!B439))</f>
        <v>IVANO</v>
      </c>
      <c r="C283" t="str">
        <f t="shared" si="4"/>
        <v>GAMBARDELLA IVANO</v>
      </c>
    </row>
    <row r="284" spans="1:3" x14ac:dyDescent="0.25">
      <c r="A284" t="str">
        <f>LEFT(SM!B50,FIND(" ",SM!B50,1))</f>
        <v xml:space="preserve">GAMPER </v>
      </c>
      <c r="B284" t="str">
        <f>MID(SM!B50,SEARCH(" ",SM!B50,1) + 1,LEN(SM!B50))</f>
        <v>JONAS</v>
      </c>
      <c r="C284" t="str">
        <f t="shared" si="4"/>
        <v>GAMPER JONAS</v>
      </c>
    </row>
    <row r="285" spans="1:3" x14ac:dyDescent="0.25">
      <c r="A285" t="str">
        <f>LEFT(SM!B135,FIND(" ",SM!B135,1))</f>
        <v xml:space="preserve">GAO </v>
      </c>
      <c r="B285" t="str">
        <f>MID(SM!B135,SEARCH(" ",SM!B135,1) + 1,LEN(SM!B135))</f>
        <v>ALESSIO</v>
      </c>
      <c r="C285" t="str">
        <f t="shared" si="4"/>
        <v>GAO ALESSIO</v>
      </c>
    </row>
    <row r="286" spans="1:3" x14ac:dyDescent="0.25">
      <c r="A286" t="str">
        <f>LEFT(SM!B162,FIND(" ",SM!B162,1))</f>
        <v xml:space="preserve">GARAU </v>
      </c>
      <c r="B286" t="str">
        <f>MID(SM!B162,SEARCH(" ",SM!B162,1) + 1,LEN(SM!B162))</f>
        <v>ALESSANDRO</v>
      </c>
      <c r="C286" t="str">
        <f t="shared" si="4"/>
        <v>GARAU ALESSANDRO</v>
      </c>
    </row>
    <row r="287" spans="1:3" x14ac:dyDescent="0.25">
      <c r="A287" t="str">
        <f>LEFT(SM!B197,FIND(" ",SM!B197,1))</f>
        <v xml:space="preserve">GARBARINO </v>
      </c>
      <c r="B287" t="str">
        <f>MID(SM!B197,SEARCH(" ",SM!B197,1) + 1,LEN(SM!B197))</f>
        <v>LORENZO</v>
      </c>
      <c r="C287" t="str">
        <f t="shared" si="4"/>
        <v>GARBARINO LORENZO</v>
      </c>
    </row>
    <row r="288" spans="1:3" x14ac:dyDescent="0.25">
      <c r="A288" t="str">
        <f>LEFT(SM!B611,FIND(" ",SM!B611,1))</f>
        <v xml:space="preserve">GARBARINO </v>
      </c>
      <c r="B288" t="str">
        <f>MID(SM!B611,SEARCH(" ",SM!B611,1) + 1,LEN(SM!B611))</f>
        <v>VALTERO</v>
      </c>
      <c r="C288" t="str">
        <f t="shared" si="4"/>
        <v>GARBARINO VALTERO</v>
      </c>
    </row>
    <row r="289" spans="1:3" x14ac:dyDescent="0.25">
      <c r="A289" t="str">
        <f>LEFT(SM!B340,FIND(" ",SM!B340,1))</f>
        <v xml:space="preserve">GARGALLO </v>
      </c>
      <c r="B289" t="str">
        <f>MID(SM!B340,SEARCH(" ",SM!B340,1) + 1,LEN(SM!B340))</f>
        <v>DI CASTEL LENTINI DIEGO</v>
      </c>
      <c r="C289" t="str">
        <f t="shared" si="4"/>
        <v>GARGALLO DI CASTEL LENTINI DIEGO</v>
      </c>
    </row>
    <row r="290" spans="1:3" x14ac:dyDescent="0.25">
      <c r="A290" t="str">
        <f>LEFT(SM!B580,FIND(" ",SM!B580,1))</f>
        <v xml:space="preserve">GARONZI </v>
      </c>
      <c r="B290" t="str">
        <f>MID(SM!B580,SEARCH(" ",SM!B580,1) + 1,LEN(SM!B580))</f>
        <v>DIEGO</v>
      </c>
      <c r="C290" t="str">
        <f t="shared" si="4"/>
        <v>GARONZI DIEGO</v>
      </c>
    </row>
    <row r="291" spans="1:3" x14ac:dyDescent="0.25">
      <c r="A291" t="str">
        <f>LEFT(SM!B205,FIND(" ",SM!B205,1))</f>
        <v xml:space="preserve">GAVAZZENI </v>
      </c>
      <c r="B291" t="str">
        <f>MID(SM!B205,SEARCH(" ",SM!B205,1) + 1,LEN(SM!B205))</f>
        <v>ANDREA</v>
      </c>
      <c r="C291" t="str">
        <f t="shared" si="4"/>
        <v>GAVAZZENI ANDREA</v>
      </c>
    </row>
    <row r="292" spans="1:3" x14ac:dyDescent="0.25">
      <c r="A292" t="str">
        <f>LEFT(SM!B474,FIND(" ",SM!B474,1))</f>
        <v xml:space="preserve">GAZZOLI </v>
      </c>
      <c r="B292" t="str">
        <f>MID(SM!B474,SEARCH(" ",SM!B474,1) + 1,LEN(SM!B474))</f>
        <v>SIMONE</v>
      </c>
      <c r="C292" t="str">
        <f t="shared" si="4"/>
        <v>GAZZOLI SIMONE</v>
      </c>
    </row>
    <row r="293" spans="1:3" x14ac:dyDescent="0.25">
      <c r="A293" t="str">
        <f>LEFT(SM!B115,FIND(" ",SM!B115,1))</f>
        <v xml:space="preserve">GENNARO </v>
      </c>
      <c r="B293" t="str">
        <f>MID(SM!B115,SEARCH(" ",SM!B115,1) + 1,LEN(SM!B115))</f>
        <v>ALESSIO</v>
      </c>
      <c r="C293" t="str">
        <f t="shared" si="4"/>
        <v>GENNARO ALESSIO</v>
      </c>
    </row>
    <row r="294" spans="1:3" x14ac:dyDescent="0.25">
      <c r="A294" t="str">
        <f>LEFT(SM!B167,FIND(" ",SM!B167,1))</f>
        <v xml:space="preserve">GENNARO </v>
      </c>
      <c r="B294" t="str">
        <f>MID(SM!B167,SEARCH(" ",SM!B167,1) + 1,LEN(SM!B167))</f>
        <v>ALFREDO</v>
      </c>
      <c r="C294" t="str">
        <f t="shared" si="4"/>
        <v>GENNARO ALFREDO</v>
      </c>
    </row>
    <row r="295" spans="1:3" x14ac:dyDescent="0.25">
      <c r="A295" t="str">
        <f>LEFT(SM!B426,FIND(" ",SM!B426,1))</f>
        <v xml:space="preserve">GIACOMELLO </v>
      </c>
      <c r="B295" t="str">
        <f>MID(SM!B426,SEARCH(" ",SM!B426,1) + 1,LEN(SM!B426))</f>
        <v>MATTEO</v>
      </c>
      <c r="C295" t="str">
        <f t="shared" si="4"/>
        <v>GIACOMELLO MATTEO</v>
      </c>
    </row>
    <row r="296" spans="1:3" x14ac:dyDescent="0.25">
      <c r="A296" t="str">
        <f>LEFT(SM!B458,FIND(" ",SM!B458,1))</f>
        <v xml:space="preserve">GIAMPAOLI </v>
      </c>
      <c r="B296" t="str">
        <f>MID(SM!B458,SEARCH(" ",SM!B458,1) + 1,LEN(SM!B458))</f>
        <v>FILIPPO</v>
      </c>
      <c r="C296" t="str">
        <f t="shared" si="4"/>
        <v>GIAMPAOLI FILIPPO</v>
      </c>
    </row>
    <row r="297" spans="1:3" x14ac:dyDescent="0.25">
      <c r="A297" t="str">
        <f>LEFT(SM!B416,FIND(" ",SM!B416,1))</f>
        <v xml:space="preserve">GIANCIOTTA </v>
      </c>
      <c r="B297" t="str">
        <f>MID(SM!B416,SEARCH(" ",SM!B416,1) + 1,LEN(SM!B416))</f>
        <v>NICOLÒ PIO</v>
      </c>
      <c r="C297" t="str">
        <f t="shared" si="4"/>
        <v>GIANCIOTTA NICOLÒ PIO</v>
      </c>
    </row>
    <row r="298" spans="1:3" x14ac:dyDescent="0.25">
      <c r="A298" t="str">
        <f>LEFT(SM!B245,FIND(" ",SM!B245,1))</f>
        <v xml:space="preserve">GIGLIOLI </v>
      </c>
      <c r="B298" t="str">
        <f>MID(SM!B245,SEARCH(" ",SM!B245,1) + 1,LEN(SM!B245))</f>
        <v>LUCA</v>
      </c>
      <c r="C298" t="str">
        <f t="shared" si="4"/>
        <v>GIGLIOLI LUCA</v>
      </c>
    </row>
    <row r="299" spans="1:3" x14ac:dyDescent="0.25">
      <c r="A299" t="str">
        <f>LEFT(SM!B363,FIND(" ",SM!B363,1))</f>
        <v xml:space="preserve">GIMORRI </v>
      </c>
      <c r="B299" t="str">
        <f>MID(SM!B363,SEARCH(" ",SM!B363,1) + 1,LEN(SM!B363))</f>
        <v>ALESSANDRO</v>
      </c>
      <c r="C299" t="str">
        <f t="shared" si="4"/>
        <v>GIMORRI ALESSANDRO</v>
      </c>
    </row>
    <row r="300" spans="1:3" x14ac:dyDescent="0.25">
      <c r="A300" t="str">
        <f>LEFT(SM!B405,FIND(" ",SM!B405,1))</f>
        <v xml:space="preserve">GIOE' </v>
      </c>
      <c r="B300" t="str">
        <f>MID(SM!B405,SEARCH(" ",SM!B405,1) + 1,LEN(SM!B405))</f>
        <v>NICOLAS</v>
      </c>
      <c r="C300" t="str">
        <f t="shared" si="4"/>
        <v>GIOE' NICOLAS</v>
      </c>
    </row>
    <row r="301" spans="1:3" x14ac:dyDescent="0.25">
      <c r="A301" t="str">
        <f>LEFT(SM!B531,FIND(" ",SM!B531,1))</f>
        <v xml:space="preserve">GIORGELE </v>
      </c>
      <c r="B301" t="str">
        <f>MID(SM!B531,SEARCH(" ",SM!B531,1) + 1,LEN(SM!B531))</f>
        <v>DARIO</v>
      </c>
      <c r="C301" t="str">
        <f t="shared" si="4"/>
        <v>GIORGELE DARIO</v>
      </c>
    </row>
    <row r="302" spans="1:3" x14ac:dyDescent="0.25">
      <c r="A302" t="str">
        <f>LEFT(SM!B382,FIND(" ",SM!B382,1))</f>
        <v xml:space="preserve">GITTO </v>
      </c>
      <c r="B302" t="str">
        <f>MID(SM!B382,SEARCH(" ",SM!B382,1) + 1,LEN(SM!B382))</f>
        <v>FRANCESCO</v>
      </c>
      <c r="C302" t="str">
        <f t="shared" si="4"/>
        <v>GITTO FRANCESCO</v>
      </c>
    </row>
    <row r="303" spans="1:3" x14ac:dyDescent="0.25">
      <c r="A303" t="str">
        <f>LEFT(SM!B702,FIND(" ",SM!B702,1))</f>
        <v xml:space="preserve">GOBBI </v>
      </c>
      <c r="B303" t="str">
        <f>MID(SM!B702,SEARCH(" ",SM!B702,1) + 1,LEN(SM!B702))</f>
        <v>MATTIA</v>
      </c>
      <c r="C303" t="str">
        <f t="shared" si="4"/>
        <v>GOBBI MATTIA</v>
      </c>
    </row>
    <row r="304" spans="1:3" x14ac:dyDescent="0.25">
      <c r="A304" t="str">
        <f>LEFT(SM!B736,FIND(" ",SM!B736,1))</f>
        <v xml:space="preserve">GOLLA </v>
      </c>
      <c r="B304" t="str">
        <f>MID(SM!B736,SEARCH(" ",SM!B736,1) + 1,LEN(SM!B736))</f>
        <v>VEERA VENKATA</v>
      </c>
      <c r="C304" t="str">
        <f t="shared" si="4"/>
        <v>GOLLA VEERA VENKATA</v>
      </c>
    </row>
    <row r="305" spans="1:3" x14ac:dyDescent="0.25">
      <c r="A305" t="str">
        <f>LEFT(SM!B483,FIND(" ",SM!B483,1))</f>
        <v xml:space="preserve">GOTELLI </v>
      </c>
      <c r="B305" t="str">
        <f>MID(SM!B483,SEARCH(" ",SM!B483,1) + 1,LEN(SM!B483))</f>
        <v>RICCARDO</v>
      </c>
      <c r="C305" t="str">
        <f t="shared" si="4"/>
        <v>GOTELLI RICCARDO</v>
      </c>
    </row>
    <row r="306" spans="1:3" x14ac:dyDescent="0.25">
      <c r="A306" t="str">
        <f>LEFT(SM!B384,FIND(" ",SM!B384,1))</f>
        <v xml:space="preserve">GOZZI </v>
      </c>
      <c r="B306" t="str">
        <f>MID(SM!B384,SEARCH(" ",SM!B384,1) + 1,LEN(SM!B384))</f>
        <v>HANNES</v>
      </c>
      <c r="C306" t="str">
        <f t="shared" si="4"/>
        <v>GOZZI HANNES</v>
      </c>
    </row>
    <row r="307" spans="1:3" x14ac:dyDescent="0.25">
      <c r="A307" t="str">
        <f>LEFT(SM!B31,FIND(" ",SM!B31,1))</f>
        <v xml:space="preserve">GOZZINI </v>
      </c>
      <c r="B307" t="str">
        <f>MID(SM!B31,SEARCH(" ",SM!B31,1) + 1,LEN(SM!B31))</f>
        <v>ALESSANDRO</v>
      </c>
      <c r="C307" t="str">
        <f t="shared" si="4"/>
        <v>GOZZINI ALESSANDRO</v>
      </c>
    </row>
    <row r="308" spans="1:3" x14ac:dyDescent="0.25">
      <c r="A308" t="str">
        <f>LEFT(SM!B28,FIND(" ",SM!B28,1))</f>
        <v xml:space="preserve">GOZZINI </v>
      </c>
      <c r="B308" t="str">
        <f>MID(SM!B28,SEARCH(" ",SM!B28,1) + 1,LEN(SM!B28))</f>
        <v>GIORGIO</v>
      </c>
      <c r="C308" t="str">
        <f t="shared" si="4"/>
        <v>GOZZINI GIORGIO</v>
      </c>
    </row>
    <row r="309" spans="1:3" x14ac:dyDescent="0.25">
      <c r="A309" t="str">
        <f>LEFT(SM!B265,FIND(" ",SM!B265,1))</f>
        <v xml:space="preserve">GRAFFIGNA </v>
      </c>
      <c r="B309" t="str">
        <f>MID(SM!B265,SEARCH(" ",SM!B265,1) + 1,LEN(SM!B265))</f>
        <v>DAVIDE</v>
      </c>
      <c r="C309" t="str">
        <f t="shared" si="4"/>
        <v>GRAFFIGNA DAVIDE</v>
      </c>
    </row>
    <row r="310" spans="1:3" x14ac:dyDescent="0.25">
      <c r="A310" t="str">
        <f>LEFT(SM!B174,FIND(" ",SM!B174,1))</f>
        <v xml:space="preserve">GRATTAROLA </v>
      </c>
      <c r="B310" t="str">
        <f>MID(SM!B174,SEARCH(" ",SM!B174,1) + 1,LEN(SM!B174))</f>
        <v>VALERIO</v>
      </c>
      <c r="C310" t="str">
        <f t="shared" si="4"/>
        <v>GRATTAROLA VALERIO</v>
      </c>
    </row>
    <row r="311" spans="1:3" x14ac:dyDescent="0.25">
      <c r="A311" t="str">
        <f>LEFT(SM!B9,FIND(" ",SM!B9,1))</f>
        <v xml:space="preserve">GRECO </v>
      </c>
      <c r="B311" t="str">
        <f>MID(SM!B9,SEARCH(" ",SM!B9,1) + 1,LEN(SM!B9))</f>
        <v>GIOVANNI</v>
      </c>
      <c r="C311" t="str">
        <f t="shared" si="4"/>
        <v>GRECO GIOVANNI</v>
      </c>
    </row>
    <row r="312" spans="1:3" x14ac:dyDescent="0.25">
      <c r="A312" t="str">
        <f>LEFT(SM!B152,FIND(" ",SM!B152,1))</f>
        <v xml:space="preserve">GROTTI </v>
      </c>
      <c r="B312" t="str">
        <f>MID(SM!B152,SEARCH(" ",SM!B152,1) + 1,LEN(SM!B152))</f>
        <v>MASSIMO</v>
      </c>
      <c r="C312" t="str">
        <f t="shared" si="4"/>
        <v>GROTTI MASSIMO</v>
      </c>
    </row>
    <row r="313" spans="1:3" x14ac:dyDescent="0.25">
      <c r="A313" t="str">
        <f>LEFT(SM!B227,FIND(" ",SM!B227,1))</f>
        <v xml:space="preserve">GUAN </v>
      </c>
      <c r="B313" t="str">
        <f>MID(SM!B227,SEARCH(" ",SM!B227,1) + 1,LEN(SM!B227))</f>
        <v>ANDY</v>
      </c>
      <c r="C313" t="str">
        <f t="shared" si="4"/>
        <v>GUAN ANDY</v>
      </c>
    </row>
    <row r="314" spans="1:3" x14ac:dyDescent="0.25">
      <c r="A314" t="str">
        <f>LEFT(SM!B334,FIND(" ",SM!B334,1))</f>
        <v xml:space="preserve">GUARISE </v>
      </c>
      <c r="B314" t="str">
        <f>MID(SM!B334,SEARCH(" ",SM!B334,1) + 1,LEN(SM!B334))</f>
        <v>FRANCESCO</v>
      </c>
      <c r="C314" t="str">
        <f t="shared" si="4"/>
        <v>GUARISE FRANCESCO</v>
      </c>
    </row>
    <row r="315" spans="1:3" x14ac:dyDescent="0.25">
      <c r="A315" t="str">
        <f>LEFT(SM!B70,FIND(" ",SM!B70,1))</f>
        <v xml:space="preserve">GURSCHLER </v>
      </c>
      <c r="B315" t="str">
        <f>MID(SM!B70,SEARCH(" ",SM!B70,1) + 1,LEN(SM!B70))</f>
        <v>JAN</v>
      </c>
      <c r="C315" t="str">
        <f t="shared" si="4"/>
        <v>GURSCHLER JAN</v>
      </c>
    </row>
    <row r="316" spans="1:3" x14ac:dyDescent="0.25">
      <c r="A316" t="str">
        <f>LEFT(SM!B79,FIND(" ",SM!B79,1))</f>
        <v xml:space="preserve">GUSELLA </v>
      </c>
      <c r="B316" t="str">
        <f>MID(SM!B79,SEARCH(" ",SM!B79,1) + 1,LEN(SM!B79))</f>
        <v>MATTEO</v>
      </c>
      <c r="C316" t="str">
        <f t="shared" si="4"/>
        <v>GUSELLA MATTEO</v>
      </c>
    </row>
    <row r="317" spans="1:3" x14ac:dyDescent="0.25">
      <c r="A317" t="str">
        <f>LEFT(SM!B441,FIND(" ",SM!B441,1))</f>
        <v xml:space="preserve">GUTMORGETH </v>
      </c>
      <c r="B317" t="str">
        <f>MID(SM!B441,SEARCH(" ",SM!B441,1) + 1,LEN(SM!B441))</f>
        <v>LUKAS</v>
      </c>
      <c r="C317" t="str">
        <f t="shared" si="4"/>
        <v>GUTMORGETH LUKAS</v>
      </c>
    </row>
    <row r="318" spans="1:3" x14ac:dyDescent="0.25">
      <c r="A318" t="str">
        <f>LEFT(SM!B195,FIND(" ",SM!B195,1))</f>
        <v xml:space="preserve">GUZZAGO </v>
      </c>
      <c r="B318" t="str">
        <f>MID(SM!B195,SEARCH(" ",SM!B195,1) + 1,LEN(SM!B195))</f>
        <v>ALBERTO</v>
      </c>
      <c r="C318" t="str">
        <f t="shared" si="4"/>
        <v>GUZZAGO ALBERTO</v>
      </c>
    </row>
    <row r="319" spans="1:3" x14ac:dyDescent="0.25">
      <c r="A319" t="str">
        <f>LEFT(SM!B415,FIND(" ",SM!B415,1))</f>
        <v xml:space="preserve">HABICHER </v>
      </c>
      <c r="B319" t="str">
        <f>MID(SM!B415,SEARCH(" ",SM!B415,1) + 1,LEN(SM!B415))</f>
        <v>LUKAS</v>
      </c>
      <c r="C319" t="str">
        <f t="shared" si="4"/>
        <v>HABICHER LUKAS</v>
      </c>
    </row>
    <row r="320" spans="1:3" x14ac:dyDescent="0.25">
      <c r="A320" t="str">
        <f>LEFT(SM!B584,FIND(" ",SM!B584,1))</f>
        <v xml:space="preserve">HAGIU </v>
      </c>
      <c r="B320" t="str">
        <f>MID(SM!B584,SEARCH(" ",SM!B584,1) + 1,LEN(SM!B584))</f>
        <v>MIHAI DUMITRU</v>
      </c>
      <c r="C320" t="str">
        <f t="shared" si="4"/>
        <v>HAGIU MIHAI DUMITRU</v>
      </c>
    </row>
    <row r="321" spans="1:3" x14ac:dyDescent="0.25">
      <c r="A321" t="str">
        <f>LEFT(SM!B753,FIND(" ",SM!B753,1))</f>
        <v xml:space="preserve">HANJARY </v>
      </c>
      <c r="B321" t="str">
        <f>MID(SM!B753,SEARCH(" ",SM!B753,1) + 1,LEN(SM!B753))</f>
        <v>NAVIESHKUMAR</v>
      </c>
      <c r="C321" t="str">
        <f t="shared" si="4"/>
        <v>HANJARY NAVIESHKUMAR</v>
      </c>
    </row>
    <row r="322" spans="1:3" x14ac:dyDescent="0.25">
      <c r="A322" t="str">
        <f>LEFT(SM!B749,FIND(" ",SM!B749,1))</f>
        <v xml:space="preserve">HASSAN-UL </v>
      </c>
      <c r="B322" t="str">
        <f>MID(SM!B749,SEARCH(" ",SM!B749,1) + 1,LEN(SM!B749))</f>
        <v>AFAQ</v>
      </c>
      <c r="C322" t="str">
        <f t="shared" ref="C322:C385" si="5">A322 &amp; B322</f>
        <v>HASSAN-UL AFAQ</v>
      </c>
    </row>
    <row r="323" spans="1:3" x14ac:dyDescent="0.25">
      <c r="A323" t="str">
        <f>LEFT(SM!B108,FIND(" ",SM!B108,1))</f>
        <v xml:space="preserve">HOFER </v>
      </c>
      <c r="B323" t="str">
        <f>MID(SM!B108,SEARCH(" ",SM!B108,1) + 1,LEN(SM!B108))</f>
        <v>MATHIAS</v>
      </c>
      <c r="C323" t="str">
        <f t="shared" si="5"/>
        <v>HOFER MATHIAS</v>
      </c>
    </row>
    <row r="324" spans="1:3" x14ac:dyDescent="0.25">
      <c r="A324" t="str">
        <f>LEFT(SM!B333,FIND(" ",SM!B333,1))</f>
        <v xml:space="preserve">HOSSAIN </v>
      </c>
      <c r="B324" t="str">
        <f>MID(SM!B333,SEARCH(" ",SM!B333,1) + 1,LEN(SM!B333))</f>
        <v>RABBI</v>
      </c>
      <c r="C324" t="str">
        <f t="shared" si="5"/>
        <v>HOSSAIN RABBI</v>
      </c>
    </row>
    <row r="325" spans="1:3" x14ac:dyDescent="0.25">
      <c r="A325" t="str">
        <f>LEFT(SM!B652,FIND(" ",SM!B652,1))</f>
        <v xml:space="preserve">IACONA </v>
      </c>
      <c r="B325" t="str">
        <f>MID(SM!B652,SEARCH(" ",SM!B652,1) + 1,LEN(SM!B652))</f>
        <v>ANTONIO MARIA PIO</v>
      </c>
      <c r="C325" t="str">
        <f t="shared" si="5"/>
        <v>IACONA ANTONIO MARIA PIO</v>
      </c>
    </row>
    <row r="326" spans="1:3" x14ac:dyDescent="0.25">
      <c r="A326" t="str">
        <f>LEFT(SM!B671,FIND(" ",SM!B671,1))</f>
        <v xml:space="preserve">IARRERA </v>
      </c>
      <c r="B326" t="str">
        <f>MID(SM!B671,SEARCH(" ",SM!B671,1) + 1,LEN(SM!B671))</f>
        <v>MARCO</v>
      </c>
      <c r="C326" t="str">
        <f t="shared" si="5"/>
        <v>IARRERA MARCO</v>
      </c>
    </row>
    <row r="327" spans="1:3" x14ac:dyDescent="0.25">
      <c r="A327" t="str">
        <f>LEFT(SM!B680,FIND(" ",SM!B680,1))</f>
        <v xml:space="preserve">IATOSTI </v>
      </c>
      <c r="B327" t="str">
        <f>MID(SM!B680,SEARCH(" ",SM!B680,1) + 1,LEN(SM!B680))</f>
        <v>ENRICO</v>
      </c>
      <c r="C327" t="str">
        <f t="shared" si="5"/>
        <v>IATOSTI ENRICO</v>
      </c>
    </row>
    <row r="328" spans="1:3" x14ac:dyDescent="0.25">
      <c r="A328" t="str">
        <f>LEFT(SM!B57,FIND(" ",SM!B57,1))</f>
        <v xml:space="preserve">IATRINO </v>
      </c>
      <c r="B328" t="str">
        <f>MID(SM!B57,SEARCH(" ",SM!B57,1) + 1,LEN(SM!B57))</f>
        <v>FRANCESCO MARIA</v>
      </c>
      <c r="C328" t="str">
        <f t="shared" si="5"/>
        <v>IATRINO FRANCESCO MARIA</v>
      </c>
    </row>
    <row r="329" spans="1:3" x14ac:dyDescent="0.25">
      <c r="A329" t="str">
        <f>LEFT(SM!B771,FIND(" ",SM!B771,1))</f>
        <v xml:space="preserve">IBBA </v>
      </c>
      <c r="B329" t="str">
        <f>MID(SM!B771,SEARCH(" ",SM!B771,1) + 1,LEN(SM!B771))</f>
        <v>ANTONIO</v>
      </c>
      <c r="C329" t="str">
        <f t="shared" si="5"/>
        <v>IBBA ANTONIO</v>
      </c>
    </row>
    <row r="330" spans="1:3" x14ac:dyDescent="0.25">
      <c r="A330" t="str">
        <f>LEFT(SM!B665,FIND(" ",SM!B665,1))</f>
        <v xml:space="preserve">IMARHIAGBE </v>
      </c>
      <c r="B330" t="str">
        <f>MID(SM!B665,SEARCH(" ",SM!B665,1) + 1,LEN(SM!B665))</f>
        <v>COURAGE</v>
      </c>
      <c r="C330" t="str">
        <f t="shared" si="5"/>
        <v>IMARHIAGBE COURAGE</v>
      </c>
    </row>
    <row r="331" spans="1:3" x14ac:dyDescent="0.25">
      <c r="A331" t="str">
        <f>LEFT(SM!B390,FIND(" ",SM!B390,1))</f>
        <v xml:space="preserve">IMPROTA </v>
      </c>
      <c r="B331" t="str">
        <f>MID(SM!B390,SEARCH(" ",SM!B390,1) + 1,LEN(SM!B390))</f>
        <v>GIOELE</v>
      </c>
      <c r="C331" t="str">
        <f t="shared" si="5"/>
        <v>IMPROTA GIOELE</v>
      </c>
    </row>
    <row r="332" spans="1:3" x14ac:dyDescent="0.25">
      <c r="A332" t="str">
        <f>LEFT(SM!B325,FIND(" ",SM!B325,1))</f>
        <v xml:space="preserve">INGENITO </v>
      </c>
      <c r="B332" t="str">
        <f>MID(SM!B325,SEARCH(" ",SM!B325,1) + 1,LEN(SM!B325))</f>
        <v>FABIO</v>
      </c>
      <c r="C332" t="str">
        <f t="shared" si="5"/>
        <v>INGENITO FABIO</v>
      </c>
    </row>
    <row r="333" spans="1:3" x14ac:dyDescent="0.25">
      <c r="A333" t="str">
        <f>LEFT(SM!B212,FIND(" ",SM!B212,1))</f>
        <v xml:space="preserve">INTONTI </v>
      </c>
      <c r="B333" t="str">
        <f>MID(SM!B212,SEARCH(" ",SM!B212,1) + 1,LEN(SM!B212))</f>
        <v>ROBERTO</v>
      </c>
      <c r="C333" t="str">
        <f t="shared" si="5"/>
        <v>INTONTI ROBERTO</v>
      </c>
    </row>
    <row r="334" spans="1:3" x14ac:dyDescent="0.25">
      <c r="A334" t="str">
        <f>LEFT(SM!B572,FIND(" ",SM!B572,1))</f>
        <v xml:space="preserve">INZERILLO </v>
      </c>
      <c r="B334" t="str">
        <f>MID(SM!B572,SEARCH(" ",SM!B572,1) + 1,LEN(SM!B572))</f>
        <v>THOMAS</v>
      </c>
      <c r="C334" t="str">
        <f t="shared" si="5"/>
        <v>INZERILLO THOMAS</v>
      </c>
    </row>
    <row r="335" spans="1:3" x14ac:dyDescent="0.25">
      <c r="A335" t="str">
        <f>LEFT(SM!B409,FIND(" ",SM!B409,1))</f>
        <v xml:space="preserve">IPPOLITO </v>
      </c>
      <c r="B335" t="str">
        <f>MID(SM!B409,SEARCH(" ",SM!B409,1) + 1,LEN(SM!B409))</f>
        <v>MICHELE</v>
      </c>
      <c r="C335" t="str">
        <f t="shared" si="5"/>
        <v>IPPOLITO MICHELE</v>
      </c>
    </row>
    <row r="336" spans="1:3" x14ac:dyDescent="0.25">
      <c r="A336" t="str">
        <f>LEFT(SM!B585,FIND(" ",SM!B585,1))</f>
        <v xml:space="preserve">IRVIA </v>
      </c>
      <c r="B336" t="str">
        <f>MID(SM!B585,SEARCH(" ",SM!B585,1) + 1,LEN(SM!B585))</f>
        <v>DONATO</v>
      </c>
      <c r="C336" t="str">
        <f t="shared" si="5"/>
        <v>IRVIA DONATO</v>
      </c>
    </row>
    <row r="337" spans="1:3" x14ac:dyDescent="0.25">
      <c r="A337" t="str">
        <f>LEFT(SM!B169,FIND(" ",SM!B169,1))</f>
        <v xml:space="preserve">ISERNIA </v>
      </c>
      <c r="B337" t="str">
        <f>MID(SM!B169,SEARCH(" ",SM!B169,1) + 1,LEN(SM!B169))</f>
        <v>FERDINANDO</v>
      </c>
      <c r="C337" t="str">
        <f t="shared" si="5"/>
        <v>ISERNIA FERDINANDO</v>
      </c>
    </row>
    <row r="338" spans="1:3" x14ac:dyDescent="0.25">
      <c r="A338" t="str">
        <f>LEFT(SM!B406,FIND(" ",SM!B406,1))</f>
        <v xml:space="preserve">ITALIANO </v>
      </c>
      <c r="B338" t="str">
        <f>MID(SM!B406,SEARCH(" ",SM!B406,1) + 1,LEN(SM!B406))</f>
        <v>EDOARDO ANTONINO</v>
      </c>
      <c r="C338" t="str">
        <f t="shared" si="5"/>
        <v>ITALIANO EDOARDO ANTONINO</v>
      </c>
    </row>
    <row r="339" spans="1:3" x14ac:dyDescent="0.25">
      <c r="A339" t="str">
        <f>LEFT(SM!B407,FIND(" ",SM!B407,1))</f>
        <v xml:space="preserve">IZA </v>
      </c>
      <c r="B339" t="str">
        <f>MID(SM!B407,SEARCH(" ",SM!B407,1) + 1,LEN(SM!B407))</f>
        <v>VASQUEZ ERICK FABRICIO</v>
      </c>
      <c r="C339" t="str">
        <f t="shared" si="5"/>
        <v>IZA VASQUEZ ERICK FABRICIO</v>
      </c>
    </row>
    <row r="340" spans="1:3" x14ac:dyDescent="0.25">
      <c r="A340" t="str">
        <f>LEFT(SM!B249,FIND(" ",SM!B249,1))</f>
        <v xml:space="preserve">IZZO </v>
      </c>
      <c r="B340" t="str">
        <f>MID(SM!B249,SEARCH(" ",SM!B249,1) + 1,LEN(SM!B249))</f>
        <v>DAVIDE</v>
      </c>
      <c r="C340" t="str">
        <f t="shared" si="5"/>
        <v>IZZO DAVIDE</v>
      </c>
    </row>
    <row r="341" spans="1:3" x14ac:dyDescent="0.25">
      <c r="A341" t="str">
        <f>LEFT(SM!B49,FIND(" ",SM!B49,1))</f>
        <v xml:space="preserve">IZZO </v>
      </c>
      <c r="B341" t="str">
        <f>MID(SM!B49,SEARCH(" ",SM!B49,1) + 1,LEN(SM!B49))</f>
        <v>LUIGI</v>
      </c>
      <c r="C341" t="str">
        <f t="shared" si="5"/>
        <v>IZZO LUIGI</v>
      </c>
    </row>
    <row r="342" spans="1:3" x14ac:dyDescent="0.25">
      <c r="A342" t="str">
        <f>LEFT(SM!B756,FIND(" ",SM!B756,1))</f>
        <v xml:space="preserve">KACHCHAKADUGE </v>
      </c>
      <c r="B342" t="str">
        <f>MID(SM!B756,SEARCH(" ",SM!B756,1) + 1,LEN(SM!B756))</f>
        <v>KUMARA RUMESH PERERA</v>
      </c>
      <c r="C342" t="str">
        <f t="shared" si="5"/>
        <v>KACHCHAKADUGE KUMARA RUMESH PERERA</v>
      </c>
    </row>
    <row r="343" spans="1:3" x14ac:dyDescent="0.25">
      <c r="A343" t="str">
        <f>LEFT(SM!B447,FIND(" ",SM!B447,1))</f>
        <v xml:space="preserve">KHALIQUE </v>
      </c>
      <c r="B343" t="str">
        <f>MID(SM!B447,SEARCH(" ",SM!B447,1) + 1,LEN(SM!B447))</f>
        <v>ABDUL</v>
      </c>
      <c r="C343" t="str">
        <f t="shared" si="5"/>
        <v>KHALIQUE ABDUL</v>
      </c>
    </row>
    <row r="344" spans="1:3" x14ac:dyDescent="0.25">
      <c r="A344" t="str">
        <f>LEFT(SM!B513,FIND(" ",SM!B513,1))</f>
        <v xml:space="preserve">KHALIQUE </v>
      </c>
      <c r="B344" t="str">
        <f>MID(SM!B513,SEARCH(" ",SM!B513,1) + 1,LEN(SM!B513))</f>
        <v>RAHUL</v>
      </c>
      <c r="C344" t="str">
        <f t="shared" si="5"/>
        <v>KHALIQUE RAHUL</v>
      </c>
    </row>
    <row r="345" spans="1:3" x14ac:dyDescent="0.25">
      <c r="A345" t="str">
        <f>LEFT(SM!B440,FIND(" ",SM!B440,1))</f>
        <v xml:space="preserve">KISS </v>
      </c>
      <c r="B345" t="str">
        <f>MID(SM!B440,SEARCH(" ",SM!B440,1) + 1,LEN(SM!B440))</f>
        <v>GABRIEL</v>
      </c>
      <c r="C345" t="str">
        <f t="shared" si="5"/>
        <v>KISS GABRIEL</v>
      </c>
    </row>
    <row r="346" spans="1:3" x14ac:dyDescent="0.25">
      <c r="A346" t="str">
        <f>LEFT(SM!B80,FIND(" ",SM!B80,1))</f>
        <v xml:space="preserve">KLAMMSTEINER </v>
      </c>
      <c r="B346" t="str">
        <f>MID(SM!B80,SEARCH(" ",SM!B80,1) + 1,LEN(SM!B80))</f>
        <v>IVAN</v>
      </c>
      <c r="C346" t="str">
        <f t="shared" si="5"/>
        <v>KLAMMSTEINER IVAN</v>
      </c>
    </row>
    <row r="347" spans="1:3" x14ac:dyDescent="0.25">
      <c r="A347" t="str">
        <f>LEFT(SM!B26,FIND(" ",SM!B26,1))</f>
        <v xml:space="preserve">KOLLEMANN </v>
      </c>
      <c r="B347" t="str">
        <f>MID(SM!B26,SEARCH(" ",SM!B26,1) + 1,LEN(SM!B26))</f>
        <v>SIMON</v>
      </c>
      <c r="C347" t="str">
        <f t="shared" si="5"/>
        <v>KOLLEMANN SIMON</v>
      </c>
    </row>
    <row r="348" spans="1:3" x14ac:dyDescent="0.25">
      <c r="A348" t="str">
        <f>LEFT(SM!B268,FIND(" ",SM!B268,1))</f>
        <v xml:space="preserve">KÖSSLER </v>
      </c>
      <c r="B348" t="str">
        <f>MID(SM!B268,SEARCH(" ",SM!B268,1) + 1,LEN(SM!B268))</f>
        <v>FELIX</v>
      </c>
      <c r="C348" t="str">
        <f t="shared" si="5"/>
        <v>KÖSSLER FELIX</v>
      </c>
    </row>
    <row r="349" spans="1:3" x14ac:dyDescent="0.25">
      <c r="A349" t="str">
        <f>LEFT(SM!B656,FIND(" ",SM!B656,1))</f>
        <v xml:space="preserve">KUSSTATSCHER </v>
      </c>
      <c r="B349" t="str">
        <f>MID(SM!B656,SEARCH(" ",SM!B656,1) + 1,LEN(SM!B656))</f>
        <v>LARS</v>
      </c>
      <c r="C349" t="str">
        <f t="shared" si="5"/>
        <v>KUSSTATSCHER LARS</v>
      </c>
    </row>
    <row r="350" spans="1:3" x14ac:dyDescent="0.25">
      <c r="A350" t="str">
        <f>LEFT(SM!B431,FIND(" ",SM!B431,1))</f>
        <v xml:space="preserve">KUTTAN </v>
      </c>
      <c r="B350" t="str">
        <f>MID(SM!B431,SEARCH(" ",SM!B431,1) + 1,LEN(SM!B431))</f>
        <v>CHAMINDA PRIYASHAD</v>
      </c>
      <c r="C350" t="str">
        <f t="shared" si="5"/>
        <v>KUTTAN CHAMINDA PRIYASHAD</v>
      </c>
    </row>
    <row r="351" spans="1:3" x14ac:dyDescent="0.25">
      <c r="A351" t="str">
        <f>LEFT(SM!B472,FIND(" ",SM!B472,1))</f>
        <v xml:space="preserve">LA </v>
      </c>
      <c r="B351" t="str">
        <f>MID(SM!B472,SEARCH(" ",SM!B472,1) + 1,LEN(SM!B472))</f>
        <v>FATA GIUSEPPE</v>
      </c>
      <c r="C351" t="str">
        <f t="shared" si="5"/>
        <v>LA FATA GIUSEPPE</v>
      </c>
    </row>
    <row r="352" spans="1:3" x14ac:dyDescent="0.25">
      <c r="A352" t="str">
        <f>LEFT(SM!B597,FIND(" ",SM!B597,1))</f>
        <v xml:space="preserve">LA </v>
      </c>
      <c r="B352" t="str">
        <f>MID(SM!B597,SEARCH(" ",SM!B597,1) + 1,LEN(SM!B597))</f>
        <v>MANTIA IVANO</v>
      </c>
      <c r="C352" t="str">
        <f t="shared" si="5"/>
        <v>LA MANTIA IVANO</v>
      </c>
    </row>
    <row r="353" spans="1:3" x14ac:dyDescent="0.25">
      <c r="A353" t="str">
        <f>LEFT(SM!B519,FIND(" ",SM!B519,1))</f>
        <v xml:space="preserve">LA </v>
      </c>
      <c r="B353" t="str">
        <f>MID(SM!B519,SEARCH(" ",SM!B519,1) + 1,LEN(SM!B519))</f>
        <v>PLACA SIMONE</v>
      </c>
      <c r="C353" t="str">
        <f t="shared" si="5"/>
        <v>LA PLACA SIMONE</v>
      </c>
    </row>
    <row r="354" spans="1:3" x14ac:dyDescent="0.25">
      <c r="A354" t="str">
        <f>LEFT(SM!B96,FIND(" ",SM!B96,1))</f>
        <v xml:space="preserve">LA </v>
      </c>
      <c r="B354" t="str">
        <f>MID(SM!B96,SEARCH(" ",SM!B96,1) + 1,LEN(SM!B96))</f>
        <v>ROCCA ANTONIO</v>
      </c>
      <c r="C354" t="str">
        <f t="shared" si="5"/>
        <v>LA ROCCA ANTONIO</v>
      </c>
    </row>
    <row r="355" spans="1:3" x14ac:dyDescent="0.25">
      <c r="A355" t="str">
        <f>LEFT(SM!B644,FIND(" ",SM!B644,1))</f>
        <v xml:space="preserve">LA </v>
      </c>
      <c r="B355" t="str">
        <f>MID(SM!B644,SEARCH(" ",SM!B644,1) + 1,LEN(SM!B644))</f>
        <v>ROCCA MATTEO</v>
      </c>
      <c r="C355" t="str">
        <f t="shared" si="5"/>
        <v>LA ROCCA MATTEO</v>
      </c>
    </row>
    <row r="356" spans="1:3" x14ac:dyDescent="0.25">
      <c r="A356" t="str">
        <f>LEFT(SM!B53,FIND(" ",SM!B53,1))</f>
        <v xml:space="preserve">LA </v>
      </c>
      <c r="B356" t="str">
        <f>MID(SM!B53,SEARCH(" ",SM!B53,1) + 1,LEN(SM!B53))</f>
        <v>ROCCA ROBERTO</v>
      </c>
      <c r="C356" t="str">
        <f t="shared" si="5"/>
        <v>LA ROCCA ROBERTO</v>
      </c>
    </row>
    <row r="357" spans="1:3" x14ac:dyDescent="0.25">
      <c r="A357" t="str">
        <f>LEFT(SM!B453,FIND(" ",SM!B453,1))</f>
        <v xml:space="preserve">LA </v>
      </c>
      <c r="B357" t="str">
        <f>MID(SM!B453,SEARCH(" ",SM!B453,1) + 1,LEN(SM!B453))</f>
        <v>ROSA MANUEL</v>
      </c>
      <c r="C357" t="str">
        <f t="shared" si="5"/>
        <v>LA ROSA MANUEL</v>
      </c>
    </row>
    <row r="358" spans="1:3" x14ac:dyDescent="0.25">
      <c r="A358" t="str">
        <f>LEFT(SM!B142,FIND(" ",SM!B142,1))</f>
        <v xml:space="preserve">LABRUZZO </v>
      </c>
      <c r="B358" t="str">
        <f>MID(SM!B142,SEARCH(" ",SM!B142,1) + 1,LEN(SM!B142))</f>
        <v>GIOVANNI</v>
      </c>
      <c r="C358" t="str">
        <f t="shared" si="5"/>
        <v>LABRUZZO GIOVANNI</v>
      </c>
    </row>
    <row r="359" spans="1:3" x14ac:dyDescent="0.25">
      <c r="A359" t="str">
        <f>LEFT(SM!B421,FIND(" ",SM!B421,1))</f>
        <v xml:space="preserve">LAGORIO </v>
      </c>
      <c r="B359" t="str">
        <f>MID(SM!B421,SEARCH(" ",SM!B421,1) + 1,LEN(SM!B421))</f>
        <v>LUDOVICO</v>
      </c>
      <c r="C359" t="str">
        <f t="shared" si="5"/>
        <v>LAGORIO LUDOVICO</v>
      </c>
    </row>
    <row r="360" spans="1:3" x14ac:dyDescent="0.25">
      <c r="A360" t="str">
        <f>LEFT(SM!B457,FIND(" ",SM!B457,1))</f>
        <v xml:space="preserve">LAINO </v>
      </c>
      <c r="B360" t="str">
        <f>MID(SM!B457,SEARCH(" ",SM!B457,1) + 1,LEN(SM!B457))</f>
        <v>MATTEO</v>
      </c>
      <c r="C360" t="str">
        <f t="shared" si="5"/>
        <v>LAINO MATTEO</v>
      </c>
    </row>
    <row r="361" spans="1:3" x14ac:dyDescent="0.25">
      <c r="A361" t="str">
        <f>LEFT(SM!B404,FIND(" ",SM!B404,1))</f>
        <v xml:space="preserve">LANCELLOTTI </v>
      </c>
      <c r="B361" t="str">
        <f>MID(SM!B404,SEARCH(" ",SM!B404,1) + 1,LEN(SM!B404))</f>
        <v>MATTEO</v>
      </c>
      <c r="C361" t="str">
        <f t="shared" si="5"/>
        <v>LANCELLOTTI MATTEO</v>
      </c>
    </row>
    <row r="362" spans="1:3" x14ac:dyDescent="0.25">
      <c r="A362" t="str">
        <f>LEFT(SM!B737,FIND(" ",SM!B737,1))</f>
        <v xml:space="preserve">LANCIA </v>
      </c>
      <c r="B362" t="str">
        <f>MID(SM!B737,SEARCH(" ",SM!B737,1) + 1,LEN(SM!B737))</f>
        <v>ANTONIO</v>
      </c>
      <c r="C362" t="str">
        <f t="shared" si="5"/>
        <v>LANCIA ANTONIO</v>
      </c>
    </row>
    <row r="363" spans="1:3" x14ac:dyDescent="0.25">
      <c r="A363" t="str">
        <f>LEFT(SM!B501,FIND(" ",SM!B501,1))</f>
        <v xml:space="preserve">LANDOLFO </v>
      </c>
      <c r="B363" t="str">
        <f>MID(SM!B501,SEARCH(" ",SM!B501,1) + 1,LEN(SM!B501))</f>
        <v>DANIELE</v>
      </c>
      <c r="C363" t="str">
        <f t="shared" si="5"/>
        <v>LANDOLFO DANIELE</v>
      </c>
    </row>
    <row r="364" spans="1:3" x14ac:dyDescent="0.25">
      <c r="A364" t="str">
        <f>LEFT(SM!B297,FIND(" ",SM!B297,1))</f>
        <v xml:space="preserve">LANSAKARA </v>
      </c>
      <c r="B364" t="str">
        <f>MID(SM!B297,SEARCH(" ",SM!B297,1) + 1,LEN(SM!B297))</f>
        <v>DILAN</v>
      </c>
      <c r="C364" t="str">
        <f t="shared" si="5"/>
        <v>LANSAKARA DILAN</v>
      </c>
    </row>
    <row r="365" spans="1:3" x14ac:dyDescent="0.25">
      <c r="A365" t="str">
        <f>LEFT(SM!B202,FIND(" ",SM!B202,1))</f>
        <v xml:space="preserve">LANSAKARA </v>
      </c>
      <c r="B365" t="str">
        <f>MID(SM!B202,SEARCH(" ",SM!B202,1) + 1,LEN(SM!B202))</f>
        <v>VIHAGA ALESSANDRO</v>
      </c>
      <c r="C365" t="str">
        <f t="shared" si="5"/>
        <v>LANSAKARA VIHAGA ALESSANDRO</v>
      </c>
    </row>
    <row r="366" spans="1:3" x14ac:dyDescent="0.25">
      <c r="A366" t="str">
        <f>LEFT(SM!B691,FIND(" ",SM!B691,1))</f>
        <v xml:space="preserve">LANUZZA </v>
      </c>
      <c r="B366" t="str">
        <f>MID(SM!B691,SEARCH(" ",SM!B691,1) + 1,LEN(SM!B691))</f>
        <v>ANTONINO</v>
      </c>
      <c r="C366" t="str">
        <f t="shared" si="5"/>
        <v>LANUZZA ANTONINO</v>
      </c>
    </row>
    <row r="367" spans="1:3" x14ac:dyDescent="0.25">
      <c r="A367" t="str">
        <f>LEFT(SM!B295,FIND(" ",SM!B295,1))</f>
        <v xml:space="preserve">LASSANDRO </v>
      </c>
      <c r="B367" t="str">
        <f>MID(SM!B295,SEARCH(" ",SM!B295,1) + 1,LEN(SM!B295))</f>
        <v>GIUSEPPE</v>
      </c>
      <c r="C367" t="str">
        <f t="shared" si="5"/>
        <v>LASSANDRO GIUSEPPE</v>
      </c>
    </row>
    <row r="368" spans="1:3" x14ac:dyDescent="0.25">
      <c r="A368" t="str">
        <f>LEFT(SM!B743,FIND(" ",SM!B743,1))</f>
        <v xml:space="preserve">LATTARULO </v>
      </c>
      <c r="B368" t="str">
        <f>MID(SM!B743,SEARCH(" ",SM!B743,1) + 1,LEN(SM!B743))</f>
        <v>ANTONIO</v>
      </c>
      <c r="C368" t="str">
        <f t="shared" si="5"/>
        <v>LATTARULO ANTONIO</v>
      </c>
    </row>
    <row r="369" spans="1:3" x14ac:dyDescent="0.25">
      <c r="A369" t="str">
        <f>LEFT(SM!B455,FIND(" ",SM!B455,1))</f>
        <v xml:space="preserve">LATTARULO </v>
      </c>
      <c r="B369" t="str">
        <f>MID(SM!B455,SEARCH(" ",SM!B455,1) + 1,LEN(SM!B455))</f>
        <v>SAVERIO</v>
      </c>
      <c r="C369" t="str">
        <f t="shared" si="5"/>
        <v>LATTARULO SAVERIO</v>
      </c>
    </row>
    <row r="370" spans="1:3" x14ac:dyDescent="0.25">
      <c r="A370" t="str">
        <f>LEFT(SM!B685,FIND(" ",SM!B685,1))</f>
        <v xml:space="preserve">LAUDADIO </v>
      </c>
      <c r="B370" t="str">
        <f>MID(SM!B685,SEARCH(" ",SM!B685,1) + 1,LEN(SM!B685))</f>
        <v>MATTIA LIVIO</v>
      </c>
      <c r="C370" t="str">
        <f t="shared" si="5"/>
        <v>LAUDADIO MATTIA LIVIO</v>
      </c>
    </row>
    <row r="371" spans="1:3" x14ac:dyDescent="0.25">
      <c r="A371" t="str">
        <f>LEFT(SM!B63,FIND(" ",SM!B63,1))</f>
        <v xml:space="preserve">LAUDANI </v>
      </c>
      <c r="B371" t="str">
        <f>MID(SM!B63,SEARCH(" ",SM!B63,1) + 1,LEN(SM!B63))</f>
        <v>ANTONIO</v>
      </c>
      <c r="C371" t="str">
        <f t="shared" si="5"/>
        <v>LAUDANI ANTONIO</v>
      </c>
    </row>
    <row r="372" spans="1:3" x14ac:dyDescent="0.25">
      <c r="A372" t="str">
        <f>LEFT(SM!B710,FIND(" ",SM!B710,1))</f>
        <v xml:space="preserve">LAZZARINI </v>
      </c>
      <c r="B372" t="str">
        <f>MID(SM!B710,SEARCH(" ",SM!B710,1) + 1,LEN(SM!B710))</f>
        <v>FEDERICO</v>
      </c>
      <c r="C372" t="str">
        <f t="shared" si="5"/>
        <v>LAZZARINI FEDERICO</v>
      </c>
    </row>
    <row r="373" spans="1:3" x14ac:dyDescent="0.25">
      <c r="A373" t="str">
        <f>LEFT(SM!B698,FIND(" ",SM!B698,1))</f>
        <v xml:space="preserve">LEANZA </v>
      </c>
      <c r="B373" t="str">
        <f>MID(SM!B698,SEARCH(" ",SM!B698,1) + 1,LEN(SM!B698))</f>
        <v>DAVIDE</v>
      </c>
      <c r="C373" t="str">
        <f t="shared" si="5"/>
        <v>LEANZA DAVIDE</v>
      </c>
    </row>
    <row r="374" spans="1:3" x14ac:dyDescent="0.25">
      <c r="A374" t="str">
        <f>LEFT(SM!B397,FIND(" ",SM!B397,1))</f>
        <v xml:space="preserve">LECHTHALER </v>
      </c>
      <c r="B374" t="str">
        <f>MID(SM!B397,SEARCH(" ",SM!B397,1) + 1,LEN(SM!B397))</f>
        <v>SIMON</v>
      </c>
      <c r="C374" t="str">
        <f t="shared" si="5"/>
        <v>LECHTHALER SIMON</v>
      </c>
    </row>
    <row r="375" spans="1:3" x14ac:dyDescent="0.25">
      <c r="A375" t="str">
        <f>LEFT(SM!B232,FIND(" ",SM!B232,1))</f>
        <v xml:space="preserve">LEMBO </v>
      </c>
      <c r="B375" t="str">
        <f>MID(SM!B232,SEARCH(" ",SM!B232,1) + 1,LEN(SM!B232))</f>
        <v>FRANCESCO</v>
      </c>
      <c r="C375" t="str">
        <f t="shared" si="5"/>
        <v>LEMBO FRANCESCO</v>
      </c>
    </row>
    <row r="376" spans="1:3" x14ac:dyDescent="0.25">
      <c r="A376" t="str">
        <f>LEFT(SM!B689,FIND(" ",SM!B689,1))</f>
        <v xml:space="preserve">LEON </v>
      </c>
      <c r="B376" t="str">
        <f>MID(SM!B689,SEARCH(" ",SM!B689,1) + 1,LEN(SM!B689))</f>
        <v>CABRERA LEONARDO FRANCESCO</v>
      </c>
      <c r="C376" t="str">
        <f t="shared" si="5"/>
        <v>LEON CABRERA LEONARDO FRANCESCO</v>
      </c>
    </row>
    <row r="377" spans="1:3" x14ac:dyDescent="0.25">
      <c r="A377" t="str">
        <f>LEFT(SM!B198,FIND(" ",SM!B198,1))</f>
        <v xml:space="preserve">LEONE </v>
      </c>
      <c r="B377" t="str">
        <f>MID(SM!B198,SEARCH(" ",SM!B198,1) + 1,LEN(SM!B198))</f>
        <v>DAVID</v>
      </c>
      <c r="C377" t="str">
        <f t="shared" si="5"/>
        <v>LEONE DAVID</v>
      </c>
    </row>
    <row r="378" spans="1:3" x14ac:dyDescent="0.25">
      <c r="A378" t="str">
        <f>LEFT(SM!B103,FIND(" ",SM!B103,1))</f>
        <v xml:space="preserve">LETO </v>
      </c>
      <c r="B378" t="str">
        <f>MID(SM!B103,SEARCH(" ",SM!B103,1) + 1,LEN(SM!B103))</f>
        <v>ROBERTO</v>
      </c>
      <c r="C378" t="str">
        <f t="shared" si="5"/>
        <v>LETO ROBERTO</v>
      </c>
    </row>
    <row r="379" spans="1:3" x14ac:dyDescent="0.25">
      <c r="A379" t="str">
        <f>LEFT(SM!B754,FIND(" ",SM!B754,1))</f>
        <v xml:space="preserve">LI </v>
      </c>
      <c r="B379" t="str">
        <f>MID(SM!B754,SEARCH(" ",SM!B754,1) + 1,LEN(SM!B754))</f>
        <v>JIANBIN</v>
      </c>
      <c r="C379" t="str">
        <f t="shared" si="5"/>
        <v>LI JIANBIN</v>
      </c>
    </row>
    <row r="380" spans="1:3" x14ac:dyDescent="0.25">
      <c r="A380" t="str">
        <f>LEFT(SM!B246,FIND(" ",SM!B246,1))</f>
        <v xml:space="preserve">LIBERTINI </v>
      </c>
      <c r="B380" t="str">
        <f>MID(SM!B246,SEARCH(" ",SM!B246,1) + 1,LEN(SM!B246))</f>
        <v>TOMMASO</v>
      </c>
      <c r="C380" t="str">
        <f t="shared" si="5"/>
        <v>LIBERTINI TOMMASO</v>
      </c>
    </row>
    <row r="381" spans="1:3" x14ac:dyDescent="0.25">
      <c r="A381" t="str">
        <f>LEFT(SM!B181,FIND(" ",SM!B181,1))</f>
        <v xml:space="preserve">LICCIARDI </v>
      </c>
      <c r="B381" t="str">
        <f>MID(SM!B181,SEARCH(" ",SM!B181,1) + 1,LEN(SM!B181))</f>
        <v>MICHELE</v>
      </c>
      <c r="C381" t="str">
        <f t="shared" si="5"/>
        <v>LICCIARDI MICHELE</v>
      </c>
    </row>
    <row r="382" spans="1:3" x14ac:dyDescent="0.25">
      <c r="A382" t="str">
        <f>LEFT(SM!B442,FIND(" ",SM!B442,1))</f>
        <v xml:space="preserve">LINDERS </v>
      </c>
      <c r="B382" t="str">
        <f>MID(SM!B442,SEARCH(" ",SM!B442,1) + 1,LEN(SM!B442))</f>
        <v>GUIDO MARVEL</v>
      </c>
      <c r="C382" t="str">
        <f t="shared" si="5"/>
        <v>LINDERS GUIDO MARVEL</v>
      </c>
    </row>
    <row r="383" spans="1:3" x14ac:dyDescent="0.25">
      <c r="A383" t="str">
        <f>LEFT(SM!B528,FIND(" ",SM!B528,1))</f>
        <v xml:space="preserve">LO </v>
      </c>
      <c r="B383" t="str">
        <f>MID(SM!B528,SEARCH(" ",SM!B528,1) + 1,LEN(SM!B528))</f>
        <v>CACCIATO NOAH</v>
      </c>
      <c r="C383" t="str">
        <f t="shared" si="5"/>
        <v>LO CACCIATO NOAH</v>
      </c>
    </row>
    <row r="384" spans="1:3" x14ac:dyDescent="0.25">
      <c r="A384" t="str">
        <f>LEFT(SM!B430,FIND(" ",SM!B430,1))</f>
        <v xml:space="preserve">LOCATELLI </v>
      </c>
      <c r="B384" t="str">
        <f>MID(SM!B430,SEARCH(" ",SM!B430,1) + 1,LEN(SM!B430))</f>
        <v>ENRICO</v>
      </c>
      <c r="C384" t="str">
        <f t="shared" si="5"/>
        <v>LOCATELLI ENRICO</v>
      </c>
    </row>
    <row r="385" spans="1:3" x14ac:dyDescent="0.25">
      <c r="A385" t="str">
        <f>LEFT(SM!B278,FIND(" ",SM!B278,1))</f>
        <v xml:space="preserve">LOCATELLI </v>
      </c>
      <c r="B385" t="str">
        <f>MID(SM!B278,SEARCH(" ",SM!B278,1) + 1,LEN(SM!B278))</f>
        <v>MATTIA</v>
      </c>
      <c r="C385" t="str">
        <f t="shared" si="5"/>
        <v>LOCATELLI MATTIA</v>
      </c>
    </row>
    <row r="386" spans="1:3" x14ac:dyDescent="0.25">
      <c r="A386" t="str">
        <f>LEFT(SM!B285,FIND(" ",SM!B285,1))</f>
        <v xml:space="preserve">LOMBARDI </v>
      </c>
      <c r="B386" t="str">
        <f>MID(SM!B285,SEARCH(" ",SM!B285,1) + 1,LEN(SM!B285))</f>
        <v>AGOSTINO</v>
      </c>
      <c r="C386" t="str">
        <f t="shared" ref="C386:C449" si="6">A386 &amp; B386</f>
        <v>LOMBARDI AGOSTINO</v>
      </c>
    </row>
    <row r="387" spans="1:3" x14ac:dyDescent="0.25">
      <c r="A387" t="str">
        <f>LEFT(SM!B482,FIND(" ",SM!B482,1))</f>
        <v xml:space="preserve">LOMBARDI </v>
      </c>
      <c r="B387" t="str">
        <f>MID(SM!B482,SEARCH(" ",SM!B482,1) + 1,LEN(SM!B482))</f>
        <v>AGOSTINO</v>
      </c>
      <c r="C387" t="str">
        <f t="shared" si="6"/>
        <v>LOMBARDI AGOSTINO</v>
      </c>
    </row>
    <row r="388" spans="1:3" x14ac:dyDescent="0.25">
      <c r="A388" t="str">
        <f>LEFT(SM!B396,FIND(" ",SM!B396,1))</f>
        <v xml:space="preserve">LONGO </v>
      </c>
      <c r="B388" t="str">
        <f>MID(SM!B396,SEARCH(" ",SM!B396,1) + 1,LEN(SM!B396))</f>
        <v>MATTIA</v>
      </c>
      <c r="C388" t="str">
        <f t="shared" si="6"/>
        <v>LONGO MATTIA</v>
      </c>
    </row>
    <row r="389" spans="1:3" x14ac:dyDescent="0.25">
      <c r="A389" t="str">
        <f>LEFT(SM!B357,FIND(" ",SM!B357,1))</f>
        <v xml:space="preserve">LONGOBARDO </v>
      </c>
      <c r="B389" t="str">
        <f>MID(SM!B357,SEARCH(" ",SM!B357,1) + 1,LEN(SM!B357))</f>
        <v>LEANDRO</v>
      </c>
      <c r="C389" t="str">
        <f t="shared" si="6"/>
        <v>LONGOBARDO LEANDRO</v>
      </c>
    </row>
    <row r="390" spans="1:3" x14ac:dyDescent="0.25">
      <c r="A390" t="str">
        <f>LEFT(SM!B701,FIND(" ",SM!B701,1))</f>
        <v xml:space="preserve">LUCCARELLI </v>
      </c>
      <c r="B390" t="str">
        <f>MID(SM!B701,SEARCH(" ",SM!B701,1) + 1,LEN(SM!B701))</f>
        <v>SAMUELE</v>
      </c>
      <c r="C390" t="str">
        <f t="shared" si="6"/>
        <v>LUCCARELLI SAMUELE</v>
      </c>
    </row>
    <row r="391" spans="1:3" x14ac:dyDescent="0.25">
      <c r="A391" t="str">
        <f>LEFT(SM!B609,FIND(" ",SM!B609,1))</f>
        <v xml:space="preserve">LUCCHI </v>
      </c>
      <c r="B391" t="str">
        <f>MID(SM!B609,SEARCH(" ",SM!B609,1) + 1,LEN(SM!B609))</f>
        <v>MARCO</v>
      </c>
      <c r="C391" t="str">
        <f t="shared" si="6"/>
        <v>LUCCHI MARCO</v>
      </c>
    </row>
    <row r="392" spans="1:3" x14ac:dyDescent="0.25">
      <c r="A392" t="str">
        <f>LEFT(SM!B346,FIND(" ",SM!B346,1))</f>
        <v xml:space="preserve">LULLI </v>
      </c>
      <c r="B392" t="str">
        <f>MID(SM!B346,SEARCH(" ",SM!B346,1) + 1,LEN(SM!B346))</f>
        <v>GIOELE</v>
      </c>
      <c r="C392" t="str">
        <f t="shared" si="6"/>
        <v>LULLI GIOELE</v>
      </c>
    </row>
    <row r="393" spans="1:3" x14ac:dyDescent="0.25">
      <c r="A393" t="str">
        <f>LEFT(SM!B719,FIND(" ",SM!B719,1))</f>
        <v xml:space="preserve">LUPI </v>
      </c>
      <c r="B393" t="str">
        <f>MID(SM!B719,SEARCH(" ",SM!B719,1) + 1,LEN(SM!B719))</f>
        <v>ALESSANDRO</v>
      </c>
      <c r="C393" t="str">
        <f t="shared" si="6"/>
        <v>LUPI ALESSANDRO</v>
      </c>
    </row>
    <row r="394" spans="1:3" x14ac:dyDescent="0.25">
      <c r="A394" t="str">
        <f>LEFT(SM!B596,FIND(" ",SM!B596,1))</f>
        <v xml:space="preserve">LUPI </v>
      </c>
      <c r="B394" t="str">
        <f>MID(SM!B596,SEARCH(" ",SM!B596,1) + 1,LEN(SM!B596))</f>
        <v>GIUSEPPINO</v>
      </c>
      <c r="C394" t="str">
        <f t="shared" si="6"/>
        <v>LUPI GIUSEPPINO</v>
      </c>
    </row>
    <row r="395" spans="1:3" x14ac:dyDescent="0.25">
      <c r="A395" t="str">
        <f>LEFT(SM!B289,FIND(" ",SM!B289,1))</f>
        <v xml:space="preserve">LUTHER </v>
      </c>
      <c r="B395" t="str">
        <f>MID(SM!B289,SEARCH(" ",SM!B289,1) + 1,LEN(SM!B289))</f>
        <v>MORITZ</v>
      </c>
      <c r="C395" t="str">
        <f t="shared" si="6"/>
        <v>LUTHER MORITZ</v>
      </c>
    </row>
    <row r="396" spans="1:3" x14ac:dyDescent="0.25">
      <c r="A396" t="str">
        <f>LEFT(SM!B127,FIND(" ",SM!B127,1))</f>
        <v xml:space="preserve">LUTHER </v>
      </c>
      <c r="B396" t="str">
        <f>MID(SM!B127,SEARCH(" ",SM!B127,1) + 1,LEN(SM!B127))</f>
        <v>SAMUEL</v>
      </c>
      <c r="C396" t="str">
        <f t="shared" si="6"/>
        <v>LUTHER SAMUEL</v>
      </c>
    </row>
    <row r="397" spans="1:3" x14ac:dyDescent="0.25">
      <c r="A397" t="str">
        <f>LEFT(SM!B536,FIND(" ",SM!B536,1))</f>
        <v xml:space="preserve">MACALUSO </v>
      </c>
      <c r="B397" t="str">
        <f>MID(SM!B536,SEARCH(" ",SM!B536,1) + 1,LEN(SM!B536))</f>
        <v>EMANUEL</v>
      </c>
      <c r="C397" t="str">
        <f t="shared" si="6"/>
        <v>MACALUSO EMANUEL</v>
      </c>
    </row>
    <row r="398" spans="1:3" x14ac:dyDescent="0.25">
      <c r="A398" t="str">
        <f>LEFT(SM!B370,FIND(" ",SM!B370,1))</f>
        <v xml:space="preserve">MACCARINI </v>
      </c>
      <c r="B398" t="str">
        <f>MID(SM!B370,SEARCH(" ",SM!B370,1) + 1,LEN(SM!B370))</f>
        <v>DENNIS</v>
      </c>
      <c r="C398" t="str">
        <f t="shared" si="6"/>
        <v>MACCARINI DENNIS</v>
      </c>
    </row>
    <row r="399" spans="1:3" x14ac:dyDescent="0.25">
      <c r="A399" t="str">
        <f>LEFT(SM!B481,FIND(" ",SM!B481,1))</f>
        <v xml:space="preserve">MACCARINI </v>
      </c>
      <c r="B399" t="str">
        <f>MID(SM!B481,SEARCH(" ",SM!B481,1) + 1,LEN(SM!B481))</f>
        <v>MICHAEL</v>
      </c>
      <c r="C399" t="str">
        <f t="shared" si="6"/>
        <v>MACCARINI MICHAEL</v>
      </c>
    </row>
    <row r="400" spans="1:3" x14ac:dyDescent="0.25">
      <c r="A400" t="str">
        <f>LEFT(SM!B514,FIND(" ",SM!B514,1))</f>
        <v xml:space="preserve">MADDALENA </v>
      </c>
      <c r="B400" t="str">
        <f>MID(SM!B514,SEARCH(" ",SM!B514,1) + 1,LEN(SM!B514))</f>
        <v>GIOVANNI</v>
      </c>
      <c r="C400" t="str">
        <f t="shared" si="6"/>
        <v>MADDALENA GIOVANNI</v>
      </c>
    </row>
    <row r="401" spans="1:3" x14ac:dyDescent="0.25">
      <c r="A401" t="str">
        <f>LEFT(SM!B10,FIND(" ",SM!B10,1))</f>
        <v xml:space="preserve">MADDALONI </v>
      </c>
      <c r="B401" t="str">
        <f>MID(SM!B10,SEARCH(" ",SM!B10,1) + 1,LEN(SM!B10))</f>
        <v>ROSARIO</v>
      </c>
      <c r="C401" t="str">
        <f t="shared" si="6"/>
        <v>MADDALONI ROSARIO</v>
      </c>
    </row>
    <row r="402" spans="1:3" x14ac:dyDescent="0.25">
      <c r="A402" t="str">
        <f>LEFT(SM!B545,FIND(" ",SM!B545,1))</f>
        <v xml:space="preserve">MAGNANI </v>
      </c>
      <c r="B402" t="str">
        <f>MID(SM!B545,SEARCH(" ",SM!B545,1) + 1,LEN(SM!B545))</f>
        <v>FRANCESCO</v>
      </c>
      <c r="C402" t="str">
        <f t="shared" si="6"/>
        <v>MAGNANI FRANCESCO</v>
      </c>
    </row>
    <row r="403" spans="1:3" x14ac:dyDescent="0.25">
      <c r="A403" t="str">
        <f>LEFT(SM!B785,FIND(" ",SM!B785,1))</f>
        <v xml:space="preserve">MAIETTA </v>
      </c>
      <c r="B403" t="str">
        <f>MID(SM!B785,SEARCH(" ",SM!B785,1) + 1,LEN(SM!B785))</f>
        <v>COSTANTINO</v>
      </c>
      <c r="C403" t="str">
        <f t="shared" si="6"/>
        <v>MAIETTA COSTANTINO</v>
      </c>
    </row>
    <row r="404" spans="1:3" x14ac:dyDescent="0.25">
      <c r="A404" t="str">
        <f>LEFT(SM!B727,FIND(" ",SM!B727,1))</f>
        <v xml:space="preserve">MAIMONE </v>
      </c>
      <c r="B404" t="str">
        <f>MID(SM!B727,SEARCH(" ",SM!B727,1) + 1,LEN(SM!B727))</f>
        <v>FRANCESCO</v>
      </c>
      <c r="C404" t="str">
        <f t="shared" si="6"/>
        <v>MAIMONE FRANCESCO</v>
      </c>
    </row>
    <row r="405" spans="1:3" x14ac:dyDescent="0.25">
      <c r="A405" t="str">
        <f>LEFT(SM!B703,FIND(" ",SM!B703,1))</f>
        <v xml:space="preserve">MAIMONE </v>
      </c>
      <c r="B405" t="str">
        <f>MID(SM!B703,SEARCH(" ",SM!B703,1) + 1,LEN(SM!B703))</f>
        <v>ROBERTO</v>
      </c>
      <c r="C405" t="str">
        <f t="shared" si="6"/>
        <v>MAIMONE ROBERTO</v>
      </c>
    </row>
    <row r="406" spans="1:3" x14ac:dyDescent="0.25">
      <c r="A406" t="str">
        <f>LEFT(SM!B315,FIND(" ",SM!B315,1))</f>
        <v xml:space="preserve">MAIORANA </v>
      </c>
      <c r="B406" t="str">
        <f>MID(SM!B315,SEARCH(" ",SM!B315,1) + 1,LEN(SM!B315))</f>
        <v>RICCARDO</v>
      </c>
      <c r="C406" t="str">
        <f t="shared" si="6"/>
        <v>MAIORANA RICCARDO</v>
      </c>
    </row>
    <row r="407" spans="1:3" x14ac:dyDescent="0.25">
      <c r="A407" t="str">
        <f>LEFT(SM!B679,FIND(" ",SM!B679,1))</f>
        <v xml:space="preserve">MALAVOLTA </v>
      </c>
      <c r="B407" t="str">
        <f>MID(SM!B679,SEARCH(" ",SM!B679,1) + 1,LEN(SM!B679))</f>
        <v>LORENZO</v>
      </c>
      <c r="C407" t="str">
        <f t="shared" si="6"/>
        <v>MALAVOLTA LORENZO</v>
      </c>
    </row>
    <row r="408" spans="1:3" x14ac:dyDescent="0.25">
      <c r="A408" t="str">
        <f>LEFT(SM!B69,FIND(" ",SM!B69,1))</f>
        <v xml:space="preserve">MANFRINETTI </v>
      </c>
      <c r="B408" t="str">
        <f>MID(SM!B69,SEARCH(" ",SM!B69,1) + 1,LEN(SM!B69))</f>
        <v>MARCO</v>
      </c>
      <c r="C408" t="str">
        <f t="shared" si="6"/>
        <v>MANFRINETTI MARCO</v>
      </c>
    </row>
    <row r="409" spans="1:3" x14ac:dyDescent="0.25">
      <c r="A409" t="str">
        <f>LEFT(SM!B318,FIND(" ",SM!B318,1))</f>
        <v xml:space="preserve">MANTA-ROSIE </v>
      </c>
      <c r="B409" t="str">
        <f>MID(SM!B318,SEARCH(" ",SM!B318,1) + 1,LEN(SM!B318))</f>
        <v>DAVID ANDREI</v>
      </c>
      <c r="C409" t="str">
        <f t="shared" si="6"/>
        <v>MANTA-ROSIE DAVID ANDREI</v>
      </c>
    </row>
    <row r="410" spans="1:3" x14ac:dyDescent="0.25">
      <c r="A410" t="str">
        <f>LEFT(SM!B374,FIND(" ",SM!B374,1))</f>
        <v xml:space="preserve">MAPELLI </v>
      </c>
      <c r="B410" t="str">
        <f>MID(SM!B374,SEARCH(" ",SM!B374,1) + 1,LEN(SM!B374))</f>
        <v>ANDREA</v>
      </c>
      <c r="C410" t="str">
        <f t="shared" si="6"/>
        <v>MAPELLI ANDREA</v>
      </c>
    </row>
    <row r="411" spans="1:3" x14ac:dyDescent="0.25">
      <c r="A411" t="str">
        <f>LEFT(SM!B332,FIND(" ",SM!B332,1))</f>
        <v xml:space="preserve">MARANGONI </v>
      </c>
      <c r="B411" t="str">
        <f>MID(SM!B332,SEARCH(" ",SM!B332,1) + 1,LEN(SM!B332))</f>
        <v>DANIEL</v>
      </c>
      <c r="C411" t="str">
        <f t="shared" si="6"/>
        <v>MARANGONI DANIEL</v>
      </c>
    </row>
    <row r="412" spans="1:3" x14ac:dyDescent="0.25">
      <c r="A412" t="str">
        <f>LEFT(SM!B725,FIND(" ",SM!B725,1))</f>
        <v xml:space="preserve">MARANGONI </v>
      </c>
      <c r="B412" t="str">
        <f>MID(SM!B725,SEARCH(" ",SM!B725,1) + 1,LEN(SM!B725))</f>
        <v>ENRICO</v>
      </c>
      <c r="C412" t="str">
        <f t="shared" si="6"/>
        <v>MARANGONI ENRICO</v>
      </c>
    </row>
    <row r="413" spans="1:3" x14ac:dyDescent="0.25">
      <c r="A413" t="str">
        <f>LEFT(SM!B759,FIND(" ",SM!B759,1))</f>
        <v xml:space="preserve">MARANGONI </v>
      </c>
      <c r="B413" t="str">
        <f>MID(SM!B759,SEARCH(" ",SM!B759,1) + 1,LEN(SM!B759))</f>
        <v>RICCARDO</v>
      </c>
      <c r="C413" t="str">
        <f t="shared" si="6"/>
        <v>MARANGONI RICCARDO</v>
      </c>
    </row>
    <row r="414" spans="1:3" x14ac:dyDescent="0.25">
      <c r="A414" t="str">
        <f>LEFT(SM!B715,FIND(" ",SM!B715,1))</f>
        <v xml:space="preserve">MARAVENTANO </v>
      </c>
      <c r="B414" t="str">
        <f>MID(SM!B715,SEARCH(" ",SM!B715,1) + 1,LEN(SM!B715))</f>
        <v>CHRISTIAN</v>
      </c>
      <c r="C414" t="str">
        <f t="shared" si="6"/>
        <v>MARAVENTANO CHRISTIAN</v>
      </c>
    </row>
    <row r="415" spans="1:3" x14ac:dyDescent="0.25">
      <c r="A415" t="str">
        <f>LEFT(SM!B222,FIND(" ",SM!B222,1))</f>
        <v xml:space="preserve">MARCHIORO </v>
      </c>
      <c r="B415" t="str">
        <f>MID(SM!B222,SEARCH(" ",SM!B222,1) + 1,LEN(SM!B222))</f>
        <v>GIANLUCA</v>
      </c>
      <c r="C415" t="str">
        <f t="shared" si="6"/>
        <v>MARCHIORO GIANLUCA</v>
      </c>
    </row>
    <row r="416" spans="1:3" x14ac:dyDescent="0.25">
      <c r="A416" t="str">
        <f>LEFT(SM!B284,FIND(" ",SM!B284,1))</f>
        <v xml:space="preserve">MARCHIORO </v>
      </c>
      <c r="B416" t="str">
        <f>MID(SM!B284,SEARCH(" ",SM!B284,1) + 1,LEN(SM!B284))</f>
        <v>MICHELE</v>
      </c>
      <c r="C416" t="str">
        <f t="shared" si="6"/>
        <v>MARCHIORO MICHELE</v>
      </c>
    </row>
    <row r="417" spans="1:3" x14ac:dyDescent="0.25">
      <c r="A417" t="str">
        <f>LEFT(SM!B168,FIND(" ",SM!B168,1))</f>
        <v xml:space="preserve">MARCHISIO </v>
      </c>
      <c r="B417" t="str">
        <f>MID(SM!B168,SEARCH(" ",SM!B168,1) + 1,LEN(SM!B168))</f>
        <v>MICHELE</v>
      </c>
      <c r="C417" t="str">
        <f t="shared" si="6"/>
        <v>MARCHISIO MICHELE</v>
      </c>
    </row>
    <row r="418" spans="1:3" x14ac:dyDescent="0.25">
      <c r="A418" t="str">
        <f>LEFT(SM!B435,FIND(" ",SM!B435,1))</f>
        <v xml:space="preserve">MARICI </v>
      </c>
      <c r="B418" t="str">
        <f>MID(SM!B435,SEARCH(" ",SM!B435,1) + 1,LEN(SM!B435))</f>
        <v>CARMELO</v>
      </c>
      <c r="C418" t="str">
        <f t="shared" si="6"/>
        <v>MARICI CARMELO</v>
      </c>
    </row>
    <row r="419" spans="1:3" x14ac:dyDescent="0.25">
      <c r="A419" t="str">
        <f>LEFT(SM!B700,FIND(" ",SM!B700,1))</f>
        <v xml:space="preserve">MARTINI </v>
      </c>
      <c r="B419" t="str">
        <f>MID(SM!B700,SEARCH(" ",SM!B700,1) + 1,LEN(SM!B700))</f>
        <v>GIUSEPPE</v>
      </c>
      <c r="C419" t="str">
        <f t="shared" si="6"/>
        <v>MARTINI GIUSEPPE</v>
      </c>
    </row>
    <row r="420" spans="1:3" x14ac:dyDescent="0.25">
      <c r="A420" t="str">
        <f>LEFT(SM!B427,FIND(" ",SM!B427,1))</f>
        <v xml:space="preserve">MARZANO </v>
      </c>
      <c r="B420" t="str">
        <f>MID(SM!B427,SEARCH(" ",SM!B427,1) + 1,LEN(SM!B427))</f>
        <v>VITTORIO</v>
      </c>
      <c r="C420" t="str">
        <f t="shared" si="6"/>
        <v>MARZANO VITTORIO</v>
      </c>
    </row>
    <row r="421" spans="1:3" x14ac:dyDescent="0.25">
      <c r="A421" t="str">
        <f>LEFT(SM!B16,FIND(" ",SM!B16,1))</f>
        <v xml:space="preserve">MASSETTI </v>
      </c>
      <c r="B421" t="str">
        <f>MID(SM!B16,SEARCH(" ",SM!B16,1) + 1,LEN(SM!B16))</f>
        <v>MATTEO</v>
      </c>
      <c r="C421" t="str">
        <f t="shared" si="6"/>
        <v>MASSETTI MATTEO</v>
      </c>
    </row>
    <row r="422" spans="1:3" x14ac:dyDescent="0.25">
      <c r="A422" t="str">
        <f>LEFT(SM!B314,FIND(" ",SM!B314,1))</f>
        <v xml:space="preserve">MASTROGIACOMO </v>
      </c>
      <c r="B422" t="str">
        <f>MID(SM!B314,SEARCH(" ",SM!B314,1) + 1,LEN(SM!B314))</f>
        <v>GABRIELE</v>
      </c>
      <c r="C422" t="str">
        <f t="shared" si="6"/>
        <v>MASTROGIACOMO GABRIELE</v>
      </c>
    </row>
    <row r="423" spans="1:3" x14ac:dyDescent="0.25">
      <c r="A423" t="str">
        <f>LEFT(SM!B674,FIND(" ",SM!B674,1))</f>
        <v xml:space="preserve">MAUGERI </v>
      </c>
      <c r="B423" t="str">
        <f>MID(SM!B674,SEARCH(" ",SM!B674,1) + 1,LEN(SM!B674))</f>
        <v>NICOLAS</v>
      </c>
      <c r="C423" t="str">
        <f t="shared" si="6"/>
        <v>MAUGERI NICOLAS</v>
      </c>
    </row>
    <row r="424" spans="1:3" x14ac:dyDescent="0.25">
      <c r="A424" t="str">
        <f>LEFT(SM!B369,FIND(" ",SM!B369,1))</f>
        <v xml:space="preserve">MAYR </v>
      </c>
      <c r="B424" t="str">
        <f>MID(SM!B369,SEARCH(" ",SM!B369,1) + 1,LEN(SM!B369))</f>
        <v>LEOPOLD</v>
      </c>
      <c r="C424" t="str">
        <f t="shared" si="6"/>
        <v>MAYR LEOPOLD</v>
      </c>
    </row>
    <row r="425" spans="1:3" x14ac:dyDescent="0.25">
      <c r="A425" t="str">
        <f>LEFT(SM!B659,FIND(" ",SM!B659,1))</f>
        <v xml:space="preserve">MAZZONI </v>
      </c>
      <c r="B425" t="str">
        <f>MID(SM!B659,SEARCH(" ",SM!B659,1) + 1,LEN(SM!B659))</f>
        <v>MATTIA</v>
      </c>
      <c r="C425" t="str">
        <f t="shared" si="6"/>
        <v>MAZZONI MATTIA</v>
      </c>
    </row>
    <row r="426" spans="1:3" x14ac:dyDescent="0.25">
      <c r="A426" t="str">
        <f>LEFT(SM!B640,FIND(" ",SM!B640,1))</f>
        <v xml:space="preserve">MD </v>
      </c>
      <c r="B426" t="str">
        <f>MID(SM!B640,SEARCH(" ",SM!B640,1) + 1,LEN(SM!B640))</f>
        <v>SHAH ALAM</v>
      </c>
      <c r="C426" t="str">
        <f t="shared" si="6"/>
        <v>MD SHAH ALAM</v>
      </c>
    </row>
    <row r="427" spans="1:3" x14ac:dyDescent="0.25">
      <c r="A427" t="str">
        <f>LEFT(SM!B755,FIND(" ",SM!B755,1))</f>
        <v xml:space="preserve">MEHMOOD </v>
      </c>
      <c r="B427" t="str">
        <f>MID(SM!B755,SEARCH(" ",SM!B755,1) + 1,LEN(SM!B755))</f>
        <v>NASIR</v>
      </c>
      <c r="C427" t="str">
        <f t="shared" si="6"/>
        <v>MEHMOOD NASIR</v>
      </c>
    </row>
    <row r="428" spans="1:3" x14ac:dyDescent="0.25">
      <c r="A428" t="str">
        <f>LEFT(SM!B132,FIND(" ",SM!B132,1))</f>
        <v xml:space="preserve">MEI </v>
      </c>
      <c r="B428" t="str">
        <f>MID(SM!B132,SEARCH(" ",SM!B132,1) + 1,LEN(SM!B132))</f>
        <v>FRANCESCO</v>
      </c>
      <c r="C428" t="str">
        <f t="shared" si="6"/>
        <v>MEI FRANCESCO</v>
      </c>
    </row>
    <row r="429" spans="1:3" x14ac:dyDescent="0.25">
      <c r="A429" t="str">
        <f>LEFT(SM!B463,FIND(" ",SM!B463,1))</f>
        <v xml:space="preserve">MELLA </v>
      </c>
      <c r="B429" t="str">
        <f>MID(SM!B463,SEARCH(" ",SM!B463,1) + 1,LEN(SM!B463))</f>
        <v>GIORDANO</v>
      </c>
      <c r="C429" t="str">
        <f t="shared" si="6"/>
        <v>MELLA GIORDANO</v>
      </c>
    </row>
    <row r="430" spans="1:3" x14ac:dyDescent="0.25">
      <c r="A430" t="str">
        <f>LEFT(SM!B552,FIND(" ",SM!B552,1))</f>
        <v xml:space="preserve">MELLUCCIO </v>
      </c>
      <c r="B430" t="str">
        <f>MID(SM!B552,SEARCH(" ",SM!B552,1) + 1,LEN(SM!B552))</f>
        <v>MARCO</v>
      </c>
      <c r="C430" t="str">
        <f t="shared" si="6"/>
        <v>MELLUCCIO MARCO</v>
      </c>
    </row>
    <row r="431" spans="1:3" x14ac:dyDescent="0.25">
      <c r="A431" t="str">
        <f>LEFT(SM!B525,FIND(" ",SM!B525,1))</f>
        <v xml:space="preserve">MELOTTI </v>
      </c>
      <c r="B431" t="str">
        <f>MID(SM!B525,SEARCH(" ",SM!B525,1) + 1,LEN(SM!B525))</f>
        <v>DAVIDE</v>
      </c>
      <c r="C431" t="str">
        <f t="shared" si="6"/>
        <v>MELOTTI DAVIDE</v>
      </c>
    </row>
    <row r="432" spans="1:3" x14ac:dyDescent="0.25">
      <c r="A432" t="str">
        <f>LEFT(SM!B345,FIND(" ",SM!B345,1))</f>
        <v xml:space="preserve">MENABUE </v>
      </c>
      <c r="B432" t="str">
        <f>MID(SM!B345,SEARCH(" ",SM!B345,1) + 1,LEN(SM!B345))</f>
        <v>MARCO</v>
      </c>
      <c r="C432" t="str">
        <f t="shared" si="6"/>
        <v>MENABUE MARCO</v>
      </c>
    </row>
    <row r="433" spans="1:3" x14ac:dyDescent="0.25">
      <c r="A433" t="str">
        <f>LEFT(SM!B621,FIND(" ",SM!B621,1))</f>
        <v xml:space="preserve">MENEGOTTO </v>
      </c>
      <c r="B433" t="str">
        <f>MID(SM!B621,SEARCH(" ",SM!B621,1) + 1,LEN(SM!B621))</f>
        <v>FILIPPO</v>
      </c>
      <c r="C433" t="str">
        <f t="shared" si="6"/>
        <v>MENEGOTTO FILIPPO</v>
      </c>
    </row>
    <row r="434" spans="1:3" x14ac:dyDescent="0.25">
      <c r="A434" t="str">
        <f>LEFT(SM!B414,FIND(" ",SM!B414,1))</f>
        <v xml:space="preserve">MENZEL </v>
      </c>
      <c r="B434" t="str">
        <f>MID(SM!B414,SEARCH(" ",SM!B414,1) + 1,LEN(SM!B414))</f>
        <v>PAUL</v>
      </c>
      <c r="C434" t="str">
        <f t="shared" si="6"/>
        <v>MENZEL PAUL</v>
      </c>
    </row>
    <row r="435" spans="1:3" x14ac:dyDescent="0.25">
      <c r="A435" t="str">
        <f>LEFT(SM!B307,FIND(" ",SM!B307,1))</f>
        <v xml:space="preserve">MERENDINO </v>
      </c>
      <c r="B435" t="str">
        <f>MID(SM!B307,SEARCH(" ",SM!B307,1) + 1,LEN(SM!B307))</f>
        <v>JONAS</v>
      </c>
      <c r="C435" t="str">
        <f t="shared" si="6"/>
        <v>MERENDINO JONAS</v>
      </c>
    </row>
    <row r="436" spans="1:3" x14ac:dyDescent="0.25">
      <c r="A436" t="str">
        <f>LEFT(SM!B784,FIND(" ",SM!B784,1))</f>
        <v xml:space="preserve">MERIGO </v>
      </c>
      <c r="B436" t="str">
        <f>MID(SM!B784,SEARCH(" ",SM!B784,1) + 1,LEN(SM!B784))</f>
        <v>MASSIMO</v>
      </c>
      <c r="C436" t="str">
        <f t="shared" si="6"/>
        <v>MERIGO MASSIMO</v>
      </c>
    </row>
    <row r="437" spans="1:3" x14ac:dyDescent="0.25">
      <c r="A437" t="str">
        <f>LEFT(SM!B721,FIND(" ",SM!B721,1))</f>
        <v xml:space="preserve">MERRINA </v>
      </c>
      <c r="B437" t="str">
        <f>MID(SM!B721,SEARCH(" ",SM!B721,1) + 1,LEN(SM!B721))</f>
        <v>FABIO</v>
      </c>
      <c r="C437" t="str">
        <f t="shared" si="6"/>
        <v>MERRINA FABIO</v>
      </c>
    </row>
    <row r="438" spans="1:3" x14ac:dyDescent="0.25">
      <c r="A438" t="str">
        <f>LEFT(SM!B106,FIND(" ",SM!B106,1))</f>
        <v xml:space="preserve">MESSNER </v>
      </c>
      <c r="B438" t="str">
        <f>MID(SM!B106,SEARCH(" ",SM!B106,1) + 1,LEN(SM!B106))</f>
        <v>DAVID</v>
      </c>
      <c r="C438" t="str">
        <f t="shared" si="6"/>
        <v>MESSNER DAVID</v>
      </c>
    </row>
    <row r="439" spans="1:3" x14ac:dyDescent="0.25">
      <c r="A439" t="str">
        <f>LEFT(SM!B172,FIND(" ",SM!B172,1))</f>
        <v xml:space="preserve">MICCI </v>
      </c>
      <c r="B439" t="str">
        <f>MID(SM!B172,SEARCH(" ",SM!B172,1) + 1,LEN(SM!B172))</f>
        <v>FRANCESCO</v>
      </c>
      <c r="C439" t="str">
        <f t="shared" si="6"/>
        <v>MICCI FRANCESCO</v>
      </c>
    </row>
    <row r="440" spans="1:3" x14ac:dyDescent="0.25">
      <c r="A440" t="str">
        <f>LEFT(SM!B196,FIND(" ",SM!B196,1))</f>
        <v xml:space="preserve">MIHINDUKULASURIYA </v>
      </c>
      <c r="B440" t="str">
        <f>MID(SM!B196,SEARCH(" ",SM!B196,1) + 1,LEN(SM!B196))</f>
        <v>SHEHAN CLAUDIO</v>
      </c>
      <c r="C440" t="str">
        <f t="shared" si="6"/>
        <v>MIHINDUKULASURIYA SHEHAN CLAUDIO</v>
      </c>
    </row>
    <row r="441" spans="1:3" x14ac:dyDescent="0.25">
      <c r="A441" t="str">
        <f>LEFT(SM!B125,FIND(" ",SM!B125,1))</f>
        <v xml:space="preserve">MILANI </v>
      </c>
      <c r="B441" t="str">
        <f>MID(SM!B125,SEARCH(" ",SM!B125,1) + 1,LEN(SM!B125))</f>
        <v>PAOLO</v>
      </c>
      <c r="C441" t="str">
        <f t="shared" si="6"/>
        <v>MILANI PAOLO</v>
      </c>
    </row>
    <row r="442" spans="1:3" x14ac:dyDescent="0.25">
      <c r="A442" t="str">
        <f>LEFT(SM!B273,FIND(" ",SM!B273,1))</f>
        <v xml:space="preserve">MILIO </v>
      </c>
      <c r="B442" t="str">
        <f>MID(SM!B273,SEARCH(" ",SM!B273,1) + 1,LEN(SM!B273))</f>
        <v>DANIELE</v>
      </c>
      <c r="C442" t="str">
        <f t="shared" si="6"/>
        <v>MILIO DANIELE</v>
      </c>
    </row>
    <row r="443" spans="1:3" x14ac:dyDescent="0.25">
      <c r="A443" t="str">
        <f>LEFT(SM!B151,FIND(" ",SM!B151,1))</f>
        <v xml:space="preserve">MININNO </v>
      </c>
      <c r="B443" t="str">
        <f>MID(SM!B151,SEARCH(" ",SM!B151,1) + 1,LEN(SM!B151))</f>
        <v>LUIGI</v>
      </c>
      <c r="C443" t="str">
        <f t="shared" si="6"/>
        <v>MININNO LUIGI</v>
      </c>
    </row>
    <row r="444" spans="1:3" x14ac:dyDescent="0.25">
      <c r="A444" t="str">
        <f>LEFT(SM!B558,FIND(" ",SM!B558,1))</f>
        <v xml:space="preserve">MINNITI </v>
      </c>
      <c r="B444" t="str">
        <f>MID(SM!B558,SEARCH(" ",SM!B558,1) + 1,LEN(SM!B558))</f>
        <v>SERGIO</v>
      </c>
      <c r="C444" t="str">
        <f t="shared" si="6"/>
        <v>MINNITI SERGIO</v>
      </c>
    </row>
    <row r="445" spans="1:3" x14ac:dyDescent="0.25">
      <c r="A445" t="str">
        <f>LEFT(SM!B380,FIND(" ",SM!B380,1))</f>
        <v xml:space="preserve">MIOTTO </v>
      </c>
      <c r="B445" t="str">
        <f>MID(SM!B380,SEARCH(" ",SM!B380,1) + 1,LEN(SM!B380))</f>
        <v>MATTIA</v>
      </c>
      <c r="C445" t="str">
        <f t="shared" si="6"/>
        <v>MIOTTO MATTIA</v>
      </c>
    </row>
    <row r="446" spans="1:3" x14ac:dyDescent="0.25">
      <c r="A446" t="str">
        <f>LEFT(SM!B219,FIND(" ",SM!B219,1))</f>
        <v xml:space="preserve">MIRAGLIA </v>
      </c>
      <c r="B446" t="str">
        <f>MID(SM!B219,SEARCH(" ",SM!B219,1) + 1,LEN(SM!B219))</f>
        <v>PAOLO</v>
      </c>
      <c r="C446" t="str">
        <f t="shared" si="6"/>
        <v>MIRAGLIA PAOLO</v>
      </c>
    </row>
    <row r="447" spans="1:3" x14ac:dyDescent="0.25">
      <c r="A447" t="str">
        <f>LEFT(SM!B87,FIND(" ",SM!B87,1))</f>
        <v xml:space="preserve">MITROTTA </v>
      </c>
      <c r="B447" t="str">
        <f>MID(SM!B87,SEARCH(" ",SM!B87,1) + 1,LEN(SM!B87))</f>
        <v>DAVIDE</v>
      </c>
      <c r="C447" t="str">
        <f t="shared" si="6"/>
        <v>MITROTTA DAVIDE</v>
      </c>
    </row>
    <row r="448" spans="1:3" x14ac:dyDescent="0.25">
      <c r="A448" t="str">
        <f>LEFT(SM!B636,FIND(" ",SM!B636,1))</f>
        <v xml:space="preserve">MOHAMMAD </v>
      </c>
      <c r="B448" t="str">
        <f>MID(SM!B636,SEARCH(" ",SM!B636,1) + 1,LEN(SM!B636))</f>
        <v>RIFAT</v>
      </c>
      <c r="C448" t="str">
        <f t="shared" si="6"/>
        <v>MOHAMMAD RIFAT</v>
      </c>
    </row>
    <row r="449" spans="1:3" x14ac:dyDescent="0.25">
      <c r="A449" t="str">
        <f>LEFT(SM!B101,FIND(" ",SM!B101,1))</f>
        <v xml:space="preserve">MONACHELLA </v>
      </c>
      <c r="B449" t="str">
        <f>MID(SM!B101,SEARCH(" ",SM!B101,1) + 1,LEN(SM!B101))</f>
        <v>GIUSEPPE</v>
      </c>
      <c r="C449" t="str">
        <f t="shared" si="6"/>
        <v>MONACHELLA GIUSEPPE</v>
      </c>
    </row>
    <row r="450" spans="1:3" x14ac:dyDescent="0.25">
      <c r="A450" t="str">
        <f>LEFT(SM!B144,FIND(" ",SM!B144,1))</f>
        <v xml:space="preserve">MONCHIERO </v>
      </c>
      <c r="B450" t="str">
        <f>MID(SM!B144,SEARCH(" ",SM!B144,1) + 1,LEN(SM!B144))</f>
        <v>GIUSEPPE</v>
      </c>
      <c r="C450" t="str">
        <f t="shared" ref="C450:C513" si="7">A450 &amp; B450</f>
        <v>MONCHIERO GIUSEPPE</v>
      </c>
    </row>
    <row r="451" spans="1:3" x14ac:dyDescent="0.25">
      <c r="A451" t="str">
        <f>LEFT(SM!B765,FIND(" ",SM!B765,1))</f>
        <v xml:space="preserve">MONDAINI </v>
      </c>
      <c r="B451" t="str">
        <f>MID(SM!B765,SEARCH(" ",SM!B765,1) + 1,LEN(SM!B765))</f>
        <v>NICOLA</v>
      </c>
      <c r="C451" t="str">
        <f t="shared" si="7"/>
        <v>MONDAINI NICOLA</v>
      </c>
    </row>
    <row r="452" spans="1:3" x14ac:dyDescent="0.25">
      <c r="A452" t="str">
        <f>LEFT(SM!B17,FIND(" ",SM!B17,1))</f>
        <v xml:space="preserve">MONDAVIO </v>
      </c>
      <c r="B452" t="str">
        <f>MID(SM!B17,SEARCH(" ",SM!B17,1) + 1,LEN(SM!B17))</f>
        <v>MARCO</v>
      </c>
      <c r="C452" t="str">
        <f t="shared" si="7"/>
        <v>MONDAVIO MARCO</v>
      </c>
    </row>
    <row r="453" spans="1:3" x14ac:dyDescent="0.25">
      <c r="A453" t="str">
        <f>LEFT(SM!B309,FIND(" ",SM!B309,1))</f>
        <v xml:space="preserve">MONDO </v>
      </c>
      <c r="B453" t="str">
        <f>MID(SM!B309,SEARCH(" ",SM!B309,1) + 1,LEN(SM!B309))</f>
        <v>GIANMARCO</v>
      </c>
      <c r="C453" t="str">
        <f t="shared" si="7"/>
        <v>MONDO GIANMARCO</v>
      </c>
    </row>
    <row r="454" spans="1:3" x14ac:dyDescent="0.25">
      <c r="A454" t="str">
        <f>LEFT(SM!B485,FIND(" ",SM!B485,1))</f>
        <v xml:space="preserve">MONFORTE </v>
      </c>
      <c r="B454" t="str">
        <f>MID(SM!B485,SEARCH(" ",SM!B485,1) + 1,LEN(SM!B485))</f>
        <v>GIUSEPPE</v>
      </c>
      <c r="C454" t="str">
        <f t="shared" si="7"/>
        <v>MONFORTE GIUSEPPE</v>
      </c>
    </row>
    <row r="455" spans="1:3" x14ac:dyDescent="0.25">
      <c r="A455" t="str">
        <f>LEFT(SM!B667,FIND(" ",SM!B667,1))</f>
        <v xml:space="preserve">MONTECAMOZZO </v>
      </c>
      <c r="B455" t="str">
        <f>MID(SM!B667,SEARCH(" ",SM!B667,1) + 1,LEN(SM!B667))</f>
        <v>PIETRO</v>
      </c>
      <c r="C455" t="str">
        <f t="shared" si="7"/>
        <v>MONTECAMOZZO PIETRO</v>
      </c>
    </row>
    <row r="456" spans="1:3" x14ac:dyDescent="0.25">
      <c r="A456" t="str">
        <f>LEFT(SM!B657,FIND(" ",SM!B657,1))</f>
        <v xml:space="preserve">MONTEFUSCO </v>
      </c>
      <c r="B456" t="str">
        <f>MID(SM!B657,SEARCH(" ",SM!B657,1) + 1,LEN(SM!B657))</f>
        <v>DANIELE</v>
      </c>
      <c r="C456" t="str">
        <f t="shared" si="7"/>
        <v>MONTEFUSCO DANIELE</v>
      </c>
    </row>
    <row r="457" spans="1:3" x14ac:dyDescent="0.25">
      <c r="A457" t="str">
        <f>LEFT(SM!B570,FIND(" ",SM!B570,1))</f>
        <v xml:space="preserve">MOSCATI </v>
      </c>
      <c r="B457" t="str">
        <f>MID(SM!B570,SEARCH(" ",SM!B570,1) + 1,LEN(SM!B570))</f>
        <v>RENATO GIUSEPPE</v>
      </c>
      <c r="C457" t="str">
        <f t="shared" si="7"/>
        <v>MOSCATI RENATO GIUSEPPE</v>
      </c>
    </row>
    <row r="458" spans="1:3" x14ac:dyDescent="0.25">
      <c r="A458" t="str">
        <f>LEFT(SM!B43,FIND(" ",SM!B43,1))</f>
        <v xml:space="preserve">MOTTA </v>
      </c>
      <c r="B458" t="str">
        <f>MID(SM!B43,SEARCH(" ",SM!B43,1) + 1,LEN(SM!B43))</f>
        <v>FRANCESCO</v>
      </c>
      <c r="C458" t="str">
        <f t="shared" si="7"/>
        <v>MOTTA FRANCESCO</v>
      </c>
    </row>
    <row r="459" spans="1:3" x14ac:dyDescent="0.25">
      <c r="A459" t="str">
        <f>LEFT(SM!B356,FIND(" ",SM!B356,1))</f>
        <v xml:space="preserve">MOTTA </v>
      </c>
      <c r="B459" t="str">
        <f>MID(SM!B356,SEARCH(" ",SM!B356,1) + 1,LEN(SM!B356))</f>
        <v>FRANCESCO</v>
      </c>
      <c r="C459" t="str">
        <f t="shared" si="7"/>
        <v>MOTTA FRANCESCO</v>
      </c>
    </row>
    <row r="460" spans="1:3" x14ac:dyDescent="0.25">
      <c r="A460" t="str">
        <f>LEFT(SM!B594,FIND(" ",SM!B594,1))</f>
        <v xml:space="preserve">MUCCIO </v>
      </c>
      <c r="B460" t="str">
        <f>MID(SM!B594,SEARCH(" ",SM!B594,1) + 1,LEN(SM!B594))</f>
        <v>DOMENICO</v>
      </c>
      <c r="C460" t="str">
        <f t="shared" si="7"/>
        <v>MUCCIO DOMENICO</v>
      </c>
    </row>
    <row r="461" spans="1:3" x14ac:dyDescent="0.25">
      <c r="A461" t="str">
        <f>LEFT(SM!B748,FIND(" ",SM!B748,1))</f>
        <v xml:space="preserve">MUHAMMAD </v>
      </c>
      <c r="B461" t="str">
        <f>MID(SM!B748,SEARCH(" ",SM!B748,1) + 1,LEN(SM!B748))</f>
        <v>WAQAS NADEEM</v>
      </c>
      <c r="C461" t="str">
        <f t="shared" si="7"/>
        <v>MUHAMMAD WAQAS NADEEM</v>
      </c>
    </row>
    <row r="462" spans="1:3" x14ac:dyDescent="0.25">
      <c r="A462" t="str">
        <f>LEFT(SM!B155,FIND(" ",SM!B155,1))</f>
        <v xml:space="preserve">MULDER </v>
      </c>
      <c r="B462" t="str">
        <f>MID(SM!B155,SEARCH(" ",SM!B155,1) + 1,LEN(SM!B155))</f>
        <v>ROY</v>
      </c>
      <c r="C462" t="str">
        <f t="shared" si="7"/>
        <v>MULDER ROY</v>
      </c>
    </row>
    <row r="463" spans="1:3" x14ac:dyDescent="0.25">
      <c r="A463" t="str">
        <f>LEFT(SM!B465,FIND(" ",SM!B465,1))</f>
        <v xml:space="preserve">MUNASINGHE </v>
      </c>
      <c r="B463" t="str">
        <f>MID(SM!B465,SEARCH(" ",SM!B465,1) + 1,LEN(SM!B465))</f>
        <v>ARACHCHIGE HASHITHA MAHESH</v>
      </c>
      <c r="C463" t="str">
        <f t="shared" si="7"/>
        <v>MUNASINGHE ARACHCHIGE HASHITHA MAHESH</v>
      </c>
    </row>
    <row r="464" spans="1:3" x14ac:dyDescent="0.25">
      <c r="A464" t="str">
        <f>LEFT(SM!B344,FIND(" ",SM!B344,1))</f>
        <v xml:space="preserve">MURARO </v>
      </c>
      <c r="B464" t="str">
        <f>MID(SM!B344,SEARCH(" ",SM!B344,1) + 1,LEN(SM!B344))</f>
        <v>MATTEO</v>
      </c>
      <c r="C464" t="str">
        <f t="shared" si="7"/>
        <v>MURARO MATTEO</v>
      </c>
    </row>
    <row r="465" spans="1:3" x14ac:dyDescent="0.25">
      <c r="A465" t="str">
        <f>LEFT(SM!B542,FIND(" ",SM!B542,1))</f>
        <v xml:space="preserve">MURGIA </v>
      </c>
      <c r="B465" t="str">
        <f>MID(SM!B542,SEARCH(" ",SM!B542,1) + 1,LEN(SM!B542))</f>
        <v>MARINO ANTONIO</v>
      </c>
      <c r="C465" t="str">
        <f t="shared" si="7"/>
        <v>MURGIA MARINO ANTONIO</v>
      </c>
    </row>
    <row r="466" spans="1:3" x14ac:dyDescent="0.25">
      <c r="A466" t="str">
        <f>LEFT(SM!B271,FIND(" ",SM!B271,1))</f>
        <v xml:space="preserve">MURIALDO </v>
      </c>
      <c r="B466" t="str">
        <f>MID(SM!B271,SEARCH(" ",SM!B271,1) + 1,LEN(SM!B271))</f>
        <v>MARCO</v>
      </c>
      <c r="C466" t="str">
        <f t="shared" si="7"/>
        <v>MURIALDO MARCO</v>
      </c>
    </row>
    <row r="467" spans="1:3" x14ac:dyDescent="0.25">
      <c r="A467" t="str">
        <f>LEFT(SM!B210,FIND(" ",SM!B210,1))</f>
        <v xml:space="preserve">MURINEDDU </v>
      </c>
      <c r="B467" t="str">
        <f>MID(SM!B210,SEARCH(" ",SM!B210,1) + 1,LEN(SM!B210))</f>
        <v>DAVIDE</v>
      </c>
      <c r="C467" t="str">
        <f t="shared" si="7"/>
        <v>MURINEDDU DAVIDE</v>
      </c>
    </row>
    <row r="468" spans="1:3" x14ac:dyDescent="0.25">
      <c r="A468" t="str">
        <f>LEFT(SM!B254,FIND(" ",SM!B254,1))</f>
        <v xml:space="preserve">MURINEDDU </v>
      </c>
      <c r="B468" t="str">
        <f>MID(SM!B254,SEARCH(" ",SM!B254,1) + 1,LEN(SM!B254))</f>
        <v>GIANLUCA</v>
      </c>
      <c r="C468" t="str">
        <f t="shared" si="7"/>
        <v>MURINEDDU GIANLUCA</v>
      </c>
    </row>
    <row r="469" spans="1:3" x14ac:dyDescent="0.25">
      <c r="A469" t="str">
        <f>LEFT(SM!B387,FIND(" ",SM!B387,1))</f>
        <v xml:space="preserve">MURRU </v>
      </c>
      <c r="B469" t="str">
        <f>MID(SM!B387,SEARCH(" ",SM!B387,1) + 1,LEN(SM!B387))</f>
        <v>SIMONE</v>
      </c>
      <c r="C469" t="str">
        <f t="shared" si="7"/>
        <v>MURRU SIMONE</v>
      </c>
    </row>
    <row r="470" spans="1:3" x14ac:dyDescent="0.25">
      <c r="A470" t="str">
        <f>LEFT(SM!B612,FIND(" ",SM!B612,1))</f>
        <v xml:space="preserve">MUTO </v>
      </c>
      <c r="B470" t="str">
        <f>MID(SM!B612,SEARCH(" ",SM!B612,1) + 1,LEN(SM!B612))</f>
        <v>FEDERICO</v>
      </c>
      <c r="C470" t="str">
        <f t="shared" si="7"/>
        <v>MUTO FEDERICO</v>
      </c>
    </row>
    <row r="471" spans="1:3" x14ac:dyDescent="0.25">
      <c r="A471" t="str">
        <f>LEFT(SM!B559,FIND(" ",SM!B559,1))</f>
        <v xml:space="preserve">NANIA </v>
      </c>
      <c r="B471" t="str">
        <f>MID(SM!B559,SEARCH(" ",SM!B559,1) + 1,LEN(SM!B559))</f>
        <v>GIUSEPPE</v>
      </c>
      <c r="C471" t="str">
        <f t="shared" si="7"/>
        <v>NANIA GIUSEPPE</v>
      </c>
    </row>
    <row r="472" spans="1:3" x14ac:dyDescent="0.25">
      <c r="A472" t="str">
        <f>LEFT(SM!B231,FIND(" ",SM!B231,1))</f>
        <v xml:space="preserve">NAPOLI </v>
      </c>
      <c r="B472" t="str">
        <f>MID(SM!B231,SEARCH(" ",SM!B231,1) + 1,LEN(SM!B231))</f>
        <v>FRANK</v>
      </c>
      <c r="C472" t="str">
        <f t="shared" si="7"/>
        <v>NAPOLI FRANK</v>
      </c>
    </row>
    <row r="473" spans="1:3" x14ac:dyDescent="0.25">
      <c r="A473" t="str">
        <f>LEFT(SM!B335,FIND(" ",SM!B335,1))</f>
        <v xml:space="preserve">NAPOLI </v>
      </c>
      <c r="B473" t="str">
        <f>MID(SM!B335,SEARCH(" ",SM!B335,1) + 1,LEN(SM!B335))</f>
        <v>LUCA PIO</v>
      </c>
      <c r="C473" t="str">
        <f t="shared" si="7"/>
        <v>NAPOLI LUCA PIO</v>
      </c>
    </row>
    <row r="474" spans="1:3" x14ac:dyDescent="0.25">
      <c r="A474" t="str">
        <f>LEFT(SM!B214,FIND(" ",SM!B214,1))</f>
        <v xml:space="preserve">NAPOLITANO </v>
      </c>
      <c r="B474" t="str">
        <f>MID(SM!B214,SEARCH(" ",SM!B214,1) + 1,LEN(SM!B214))</f>
        <v>ENNIO GENNARO</v>
      </c>
      <c r="C474" t="str">
        <f t="shared" si="7"/>
        <v>NAPOLITANO ENNIO GENNARO</v>
      </c>
    </row>
    <row r="475" spans="1:3" x14ac:dyDescent="0.25">
      <c r="A475" t="str">
        <f>LEFT(SM!B163,FIND(" ",SM!B163,1))</f>
        <v xml:space="preserve">NAPPI </v>
      </c>
      <c r="B475" t="str">
        <f>MID(SM!B163,SEARCH(" ",SM!B163,1) + 1,LEN(SM!B163))</f>
        <v>EMANUELE</v>
      </c>
      <c r="C475" t="str">
        <f t="shared" si="7"/>
        <v>NAPPI EMANUELE</v>
      </c>
    </row>
    <row r="476" spans="1:3" x14ac:dyDescent="0.25">
      <c r="A476" t="str">
        <f>LEFT(SM!B185,FIND(" ",SM!B185,1))</f>
        <v xml:space="preserve">NAPPI </v>
      </c>
      <c r="B476" t="str">
        <f>MID(SM!B185,SEARCH(" ",SM!B185,1) + 1,LEN(SM!B185))</f>
        <v>EMMANUEL</v>
      </c>
      <c r="C476" t="str">
        <f t="shared" si="7"/>
        <v>NAPPI EMMANUEL</v>
      </c>
    </row>
    <row r="477" spans="1:3" x14ac:dyDescent="0.25">
      <c r="A477" t="str">
        <f>LEFT(SM!B225,FIND(" ",SM!B225,1))</f>
        <v xml:space="preserve">NASIR </v>
      </c>
      <c r="B477" t="str">
        <f>MID(SM!B225,SEARCH(" ",SM!B225,1) + 1,LEN(SM!B225))</f>
        <v>ALI HUSSAIN</v>
      </c>
      <c r="C477" t="str">
        <f t="shared" si="7"/>
        <v>NASIR ALI HUSSAIN</v>
      </c>
    </row>
    <row r="478" spans="1:3" x14ac:dyDescent="0.25">
      <c r="A478" t="str">
        <f>LEFT(SM!B213,FIND(" ",SM!B213,1))</f>
        <v xml:space="preserve">NEBULONI </v>
      </c>
      <c r="B478" t="str">
        <f>MID(SM!B213,SEARCH(" ",SM!B213,1) + 1,LEN(SM!B213))</f>
        <v>SAMUELE</v>
      </c>
      <c r="C478" t="str">
        <f t="shared" si="7"/>
        <v>NEBULONI SAMUELE</v>
      </c>
    </row>
    <row r="479" spans="1:3" x14ac:dyDescent="0.25">
      <c r="A479" t="str">
        <f>LEFT(SM!B547,FIND(" ",SM!B547,1))</f>
        <v xml:space="preserve">NISTICÒ </v>
      </c>
      <c r="B479" t="str">
        <f>MID(SM!B547,SEARCH(" ",SM!B547,1) + 1,LEN(SM!B547))</f>
        <v>ANDREA</v>
      </c>
      <c r="C479" t="str">
        <f t="shared" si="7"/>
        <v>NISTICÒ ANDREA</v>
      </c>
    </row>
    <row r="480" spans="1:3" x14ac:dyDescent="0.25">
      <c r="A480" t="str">
        <f>LEFT(SM!B113,FIND(" ",SM!B113,1))</f>
        <v xml:space="preserve">NOBILE </v>
      </c>
      <c r="B480" t="str">
        <f>MID(SM!B113,SEARCH(" ",SM!B113,1) + 1,LEN(SM!B113))</f>
        <v>GIUSEPPE</v>
      </c>
      <c r="C480" t="str">
        <f t="shared" si="7"/>
        <v>NOBILE GIUSEPPE</v>
      </c>
    </row>
    <row r="481" spans="1:3" x14ac:dyDescent="0.25">
      <c r="A481" t="str">
        <f>LEFT(SM!B255,FIND(" ",SM!B255,1))</f>
        <v xml:space="preserve">NOGGLER </v>
      </c>
      <c r="B481" t="str">
        <f>MID(SM!B255,SEARCH(" ",SM!B255,1) + 1,LEN(SM!B255))</f>
        <v>MICHAEL</v>
      </c>
      <c r="C481" t="str">
        <f t="shared" si="7"/>
        <v>NOGGLER MICHAEL</v>
      </c>
    </row>
    <row r="482" spans="1:3" x14ac:dyDescent="0.25">
      <c r="A482" t="str">
        <f>LEFT(SM!B634,FIND(" ",SM!B634,1))</f>
        <v xml:space="preserve">NOGGLER </v>
      </c>
      <c r="B482" t="str">
        <f>MID(SM!B634,SEARCH(" ",SM!B634,1) + 1,LEN(SM!B634))</f>
        <v>MICHAEL</v>
      </c>
      <c r="C482" t="str">
        <f t="shared" si="7"/>
        <v>NOGGLER MICHAEL</v>
      </c>
    </row>
    <row r="483" spans="1:3" x14ac:dyDescent="0.25">
      <c r="A483" t="str">
        <f>LEFT(SM!B258,FIND(" ",SM!B258,1))</f>
        <v xml:space="preserve">NOTARO </v>
      </c>
      <c r="B483" t="str">
        <f>MID(SM!B258,SEARCH(" ",SM!B258,1) + 1,LEN(SM!B258))</f>
        <v>LUCIANO</v>
      </c>
      <c r="C483" t="str">
        <f t="shared" si="7"/>
        <v>NOTARO LUCIANO</v>
      </c>
    </row>
    <row r="484" spans="1:3" x14ac:dyDescent="0.25">
      <c r="A484" t="str">
        <f>LEFT(SM!B173,FIND(" ",SM!B173,1))</f>
        <v xml:space="preserve">NOVARA </v>
      </c>
      <c r="B484" t="str">
        <f>MID(SM!B173,SEARCH(" ",SM!B173,1) + 1,LEN(SM!B173))</f>
        <v>LUCA</v>
      </c>
      <c r="C484" t="str">
        <f t="shared" si="7"/>
        <v>NOVARA LUCA</v>
      </c>
    </row>
    <row r="485" spans="1:3" x14ac:dyDescent="0.25">
      <c r="A485" t="str">
        <f>LEFT(SM!B379,FIND(" ",SM!B379,1))</f>
        <v xml:space="preserve">NOVIELLO </v>
      </c>
      <c r="B485" t="str">
        <f>MID(SM!B379,SEARCH(" ",SM!B379,1) + 1,LEN(SM!B379))</f>
        <v>CHRISTIAN</v>
      </c>
      <c r="C485" t="str">
        <f t="shared" si="7"/>
        <v>NOVIELLO CHRISTIAN</v>
      </c>
    </row>
    <row r="486" spans="1:3" x14ac:dyDescent="0.25">
      <c r="A486" t="str">
        <f>LEFT(SM!B134,FIND(" ",SM!B134,1))</f>
        <v xml:space="preserve">NOVIELLO </v>
      </c>
      <c r="B486" t="str">
        <f>MID(SM!B134,SEARCH(" ",SM!B134,1) + 1,LEN(SM!B134))</f>
        <v>MICHELE</v>
      </c>
      <c r="C486" t="str">
        <f t="shared" si="7"/>
        <v>NOVIELLO MICHELE</v>
      </c>
    </row>
    <row r="487" spans="1:3" x14ac:dyDescent="0.25">
      <c r="A487" t="str">
        <f>LEFT(SM!B66,FIND(" ",SM!B66,1))</f>
        <v xml:space="preserve">OLIVAN </v>
      </c>
      <c r="B487" t="str">
        <f>MID(SM!B66,SEARCH(" ",SM!B66,1) + 1,LEN(SM!B66))</f>
        <v>ALBERTO</v>
      </c>
      <c r="C487" t="str">
        <f t="shared" si="7"/>
        <v>OLIVAN ALBERTO</v>
      </c>
    </row>
    <row r="488" spans="1:3" x14ac:dyDescent="0.25">
      <c r="A488" t="str">
        <f>LEFT(SM!B560,FIND(" ",SM!B560,1))</f>
        <v xml:space="preserve">OLIVIERI </v>
      </c>
      <c r="B488" t="str">
        <f>MID(SM!B560,SEARCH(" ",SM!B560,1) + 1,LEN(SM!B560))</f>
        <v>SIMONE</v>
      </c>
      <c r="C488" t="str">
        <f t="shared" si="7"/>
        <v>OLIVIERI SIMONE</v>
      </c>
    </row>
    <row r="489" spans="1:3" x14ac:dyDescent="0.25">
      <c r="A489" t="str">
        <f>LEFT(SM!B608,FIND(" ",SM!B608,1))</f>
        <v xml:space="preserve">ONGARI </v>
      </c>
      <c r="B489" t="str">
        <f>MID(SM!B608,SEARCH(" ",SM!B608,1) + 1,LEN(SM!B608))</f>
        <v>ANDREA</v>
      </c>
      <c r="C489" t="str">
        <f t="shared" si="7"/>
        <v>ONGARI ANDREA</v>
      </c>
    </row>
    <row r="490" spans="1:3" x14ac:dyDescent="0.25">
      <c r="A490" t="str">
        <f>LEFT(SM!B262,FIND(" ",SM!B262,1))</f>
        <v xml:space="preserve">ORAZZO </v>
      </c>
      <c r="B490" t="str">
        <f>MID(SM!B262,SEARCH(" ",SM!B262,1) + 1,LEN(SM!B262))</f>
        <v>SIMONE</v>
      </c>
      <c r="C490" t="str">
        <f t="shared" si="7"/>
        <v>ORAZZO SIMONE</v>
      </c>
    </row>
    <row r="491" spans="1:3" x14ac:dyDescent="0.25">
      <c r="A491" t="str">
        <f>LEFT(SM!B633,FIND(" ",SM!B633,1))</f>
        <v xml:space="preserve">ORFANO' </v>
      </c>
      <c r="B491" t="str">
        <f>MID(SM!B633,SEARCH(" ",SM!B633,1) + 1,LEN(SM!B633))</f>
        <v>ENRICO MARIA</v>
      </c>
      <c r="C491" t="str">
        <f t="shared" si="7"/>
        <v>ORFANO' ENRICO MARIA</v>
      </c>
    </row>
    <row r="492" spans="1:3" x14ac:dyDescent="0.25">
      <c r="A492" t="str">
        <f>LEFT(SM!B417,FIND(" ",SM!B417,1))</f>
        <v xml:space="preserve">ORLANDO </v>
      </c>
      <c r="B492" t="str">
        <f>MID(SM!B417,SEARCH(" ",SM!B417,1) + 1,LEN(SM!B417))</f>
        <v>GIORGIO</v>
      </c>
      <c r="C492" t="str">
        <f t="shared" si="7"/>
        <v>ORLANDO GIORGIO</v>
      </c>
    </row>
    <row r="493" spans="1:3" x14ac:dyDescent="0.25">
      <c r="A493" t="str">
        <f>LEFT(SM!B208,FIND(" ",SM!B208,1))</f>
        <v xml:space="preserve">OSBAT </v>
      </c>
      <c r="B493" t="str">
        <f>MID(SM!B208,SEARCH(" ",SM!B208,1) + 1,LEN(SM!B208))</f>
        <v>MARCO</v>
      </c>
      <c r="C493" t="str">
        <f t="shared" si="7"/>
        <v>OSBAT MARCO</v>
      </c>
    </row>
    <row r="494" spans="1:3" x14ac:dyDescent="0.25">
      <c r="A494" t="str">
        <f>LEFT(SM!B12,FIND(" ",SM!B12,1))</f>
        <v xml:space="preserve">OSELE </v>
      </c>
      <c r="B494" t="str">
        <f>MID(SM!B12,SEARCH(" ",SM!B12,1) + 1,LEN(SM!B12))</f>
        <v>LUKAS</v>
      </c>
      <c r="C494" t="str">
        <f t="shared" si="7"/>
        <v>OSELE LUKAS</v>
      </c>
    </row>
    <row r="495" spans="1:3" x14ac:dyDescent="0.25">
      <c r="A495" t="str">
        <f>LEFT(SM!B491,FIND(" ",SM!B491,1))</f>
        <v xml:space="preserve">OTTAVIANO </v>
      </c>
      <c r="B495" t="str">
        <f>MID(SM!B491,SEARCH(" ",SM!B491,1) + 1,LEN(SM!B491))</f>
        <v>DANIELE</v>
      </c>
      <c r="C495" t="str">
        <f t="shared" si="7"/>
        <v>OTTAVIANO DANIELE</v>
      </c>
    </row>
    <row r="496" spans="1:3" x14ac:dyDescent="0.25">
      <c r="A496" t="str">
        <f>LEFT(SM!B436,FIND(" ",SM!B436,1))</f>
        <v xml:space="preserve">PACCHIN </v>
      </c>
      <c r="B496" t="str">
        <f>MID(SM!B436,SEARCH(" ",SM!B436,1) + 1,LEN(SM!B436))</f>
        <v>RICCARDO</v>
      </c>
      <c r="C496" t="str">
        <f t="shared" si="7"/>
        <v>PACCHIN RICCARDO</v>
      </c>
    </row>
    <row r="497" spans="1:3" x14ac:dyDescent="0.25">
      <c r="A497" t="str">
        <f>LEFT(SM!B693,FIND(" ",SM!B693,1))</f>
        <v xml:space="preserve">PADOVAN </v>
      </c>
      <c r="B497" t="str">
        <f>MID(SM!B693,SEARCH(" ",SM!B693,1) + 1,LEN(SM!B693))</f>
        <v>MATTIA</v>
      </c>
      <c r="C497" t="str">
        <f t="shared" si="7"/>
        <v>PADOVAN MATTIA</v>
      </c>
    </row>
    <row r="498" spans="1:3" x14ac:dyDescent="0.25">
      <c r="A498" t="str">
        <f>LEFT(SM!B73,FIND(" ",SM!B73,1))</f>
        <v xml:space="preserve">PADOVAN </v>
      </c>
      <c r="B498" t="str">
        <f>MID(SM!B73,SEARCH(" ",SM!B73,1) + 1,LEN(SM!B73))</f>
        <v>THOMAS</v>
      </c>
      <c r="C498" t="str">
        <f t="shared" si="7"/>
        <v>PADOVAN THOMAS</v>
      </c>
    </row>
    <row r="499" spans="1:3" x14ac:dyDescent="0.25">
      <c r="A499" t="str">
        <f>LEFT(SM!B341,FIND(" ",SM!B341,1))</f>
        <v xml:space="preserve">PALACINO </v>
      </c>
      <c r="B499" t="str">
        <f>MID(SM!B341,SEARCH(" ",SM!B341,1) + 1,LEN(SM!B341))</f>
        <v>TOMMASO</v>
      </c>
      <c r="C499" t="str">
        <f t="shared" si="7"/>
        <v>PALACINO TOMMASO</v>
      </c>
    </row>
    <row r="500" spans="1:3" x14ac:dyDescent="0.25">
      <c r="A500" t="str">
        <f>LEFT(SM!B739,FIND(" ",SM!B739,1))</f>
        <v xml:space="preserve">PALADINO </v>
      </c>
      <c r="B500" t="str">
        <f>MID(SM!B739,SEARCH(" ",SM!B739,1) + 1,LEN(SM!B739))</f>
        <v>FRANCESCO</v>
      </c>
      <c r="C500" t="str">
        <f t="shared" si="7"/>
        <v>PALADINO FRANCESCO</v>
      </c>
    </row>
    <row r="501" spans="1:3" x14ac:dyDescent="0.25">
      <c r="A501" t="str">
        <f>LEFT(SM!B578,FIND(" ",SM!B578,1))</f>
        <v xml:space="preserve">PAPA </v>
      </c>
      <c r="B501" t="str">
        <f>MID(SM!B578,SEARCH(" ",SM!B578,1) + 1,LEN(SM!B578))</f>
        <v>CARMINE</v>
      </c>
      <c r="C501" t="str">
        <f t="shared" si="7"/>
        <v>PAPA CARMINE</v>
      </c>
    </row>
    <row r="502" spans="1:3" x14ac:dyDescent="0.25">
      <c r="A502" t="str">
        <f>LEFT(SM!B526,FIND(" ",SM!B526,1))</f>
        <v xml:space="preserve">PAPA </v>
      </c>
      <c r="B502" t="str">
        <f>MID(SM!B526,SEARCH(" ",SM!B526,1) + 1,LEN(SM!B526))</f>
        <v>PEDRO</v>
      </c>
      <c r="C502" t="str">
        <f t="shared" si="7"/>
        <v>PAPA PEDRO</v>
      </c>
    </row>
    <row r="503" spans="1:3" x14ac:dyDescent="0.25">
      <c r="A503" t="str">
        <f>LEFT(SM!B188,FIND(" ",SM!B188,1))</f>
        <v xml:space="preserve">PAPASIDERO </v>
      </c>
      <c r="B503" t="str">
        <f>MID(SM!B188,SEARCH(" ",SM!B188,1) + 1,LEN(SM!B188))</f>
        <v>EMANUEL</v>
      </c>
      <c r="C503" t="str">
        <f t="shared" si="7"/>
        <v>PAPASIDERO EMANUEL</v>
      </c>
    </row>
    <row r="504" spans="1:3" x14ac:dyDescent="0.25">
      <c r="A504" t="str">
        <f>LEFT(SM!B248,FIND(" ",SM!B248,1))</f>
        <v xml:space="preserve">PAPAVERO </v>
      </c>
      <c r="B504" t="str">
        <f>MID(SM!B248,SEARCH(" ",SM!B248,1) + 1,LEN(SM!B248))</f>
        <v>MARCO</v>
      </c>
      <c r="C504" t="str">
        <f t="shared" si="7"/>
        <v>PAPAVERO MARCO</v>
      </c>
    </row>
    <row r="505" spans="1:3" x14ac:dyDescent="0.25">
      <c r="A505" t="str">
        <f>LEFT(SM!B648,FIND(" ",SM!B648,1))</f>
        <v xml:space="preserve">PAPPALARDO </v>
      </c>
      <c r="B505" t="str">
        <f>MID(SM!B648,SEARCH(" ",SM!B648,1) + 1,LEN(SM!B648))</f>
        <v>VINCENZO</v>
      </c>
      <c r="C505" t="str">
        <f t="shared" si="7"/>
        <v>PAPPALARDO VINCENZO</v>
      </c>
    </row>
    <row r="506" spans="1:3" x14ac:dyDescent="0.25">
      <c r="A506" t="str">
        <f>LEFT(SM!B673,FIND(" ",SM!B673,1))</f>
        <v xml:space="preserve">PARASILITI </v>
      </c>
      <c r="B506" t="str">
        <f>MID(SM!B673,SEARCH(" ",SM!B673,1) + 1,LEN(SM!B673))</f>
        <v>LUCA</v>
      </c>
      <c r="C506" t="str">
        <f t="shared" si="7"/>
        <v>PARASILITI LUCA</v>
      </c>
    </row>
    <row r="507" spans="1:3" x14ac:dyDescent="0.25">
      <c r="A507" t="str">
        <f>LEFT(SM!B211,FIND(" ",SM!B211,1))</f>
        <v xml:space="preserve">PARRINELLO </v>
      </c>
      <c r="B507" t="str">
        <f>MID(SM!B211,SEARCH(" ",SM!B211,1) + 1,LEN(SM!B211))</f>
        <v>SALVATORE</v>
      </c>
      <c r="C507" t="str">
        <f t="shared" si="7"/>
        <v>PARRINELLO SALVATORE</v>
      </c>
    </row>
    <row r="508" spans="1:3" x14ac:dyDescent="0.25">
      <c r="A508" t="str">
        <f>LEFT(SM!B425,FIND(" ",SM!B425,1))</f>
        <v xml:space="preserve">PARUSSO </v>
      </c>
      <c r="B508" t="str">
        <f>MID(SM!B425,SEARCH(" ",SM!B425,1) + 1,LEN(SM!B425))</f>
        <v>EDOARDO</v>
      </c>
      <c r="C508" t="str">
        <f t="shared" si="7"/>
        <v>PARUSSO EDOARDO</v>
      </c>
    </row>
    <row r="509" spans="1:3" x14ac:dyDescent="0.25">
      <c r="A509" t="str">
        <f>LEFT(SM!B305,FIND(" ",SM!B305,1))</f>
        <v xml:space="preserve">PASELLA </v>
      </c>
      <c r="B509" t="str">
        <f>MID(SM!B305,SEARCH(" ",SM!B305,1) + 1,LEN(SM!B305))</f>
        <v>TONI</v>
      </c>
      <c r="C509" t="str">
        <f t="shared" si="7"/>
        <v>PASELLA TONI</v>
      </c>
    </row>
    <row r="510" spans="1:3" x14ac:dyDescent="0.25">
      <c r="A510" t="str">
        <f>LEFT(SM!B706,FIND(" ",SM!B706,1))</f>
        <v xml:space="preserve">PASQUERO </v>
      </c>
      <c r="B510" t="str">
        <f>MID(SM!B706,SEARCH(" ",SM!B706,1) + 1,LEN(SM!B706))</f>
        <v>LEONARDO</v>
      </c>
      <c r="C510" t="str">
        <f t="shared" si="7"/>
        <v>PASQUERO LEONARDO</v>
      </c>
    </row>
    <row r="511" spans="1:3" x14ac:dyDescent="0.25">
      <c r="A511" t="str">
        <f>LEFT(SM!B780,FIND(" ",SM!B780,1))</f>
        <v xml:space="preserve">PASSADOR </v>
      </c>
      <c r="B511" t="str">
        <f>MID(SM!B780,SEARCH(" ",SM!B780,1) + 1,LEN(SM!B780))</f>
        <v>DENIS</v>
      </c>
      <c r="C511" t="str">
        <f t="shared" si="7"/>
        <v>PASSADOR DENIS</v>
      </c>
    </row>
    <row r="512" spans="1:3" x14ac:dyDescent="0.25">
      <c r="A512" t="str">
        <f>LEFT(SM!B776,FIND(" ",SM!B776,1))</f>
        <v xml:space="preserve">PASSERI </v>
      </c>
      <c r="B512" t="str">
        <f>MID(SM!B776,SEARCH(" ",SM!B776,1) + 1,LEN(SM!B776))</f>
        <v>GIORGIO</v>
      </c>
      <c r="C512" t="str">
        <f t="shared" si="7"/>
        <v>PASSERI GIORGIO</v>
      </c>
    </row>
    <row r="513" spans="1:3" x14ac:dyDescent="0.25">
      <c r="A513" t="str">
        <f>LEFT(SM!B401,FIND(" ",SM!B401,1))</f>
        <v xml:space="preserve">PATHIRANAGE </v>
      </c>
      <c r="B513" t="str">
        <f>MID(SM!B401,SEARCH(" ",SM!B401,1) + 1,LEN(SM!B401))</f>
        <v>UDITH AKALANKA WIJESURIYA</v>
      </c>
      <c r="C513" t="str">
        <f t="shared" si="7"/>
        <v>PATHIRANAGE UDITH AKALANKA WIJESURIYA</v>
      </c>
    </row>
    <row r="514" spans="1:3" x14ac:dyDescent="0.25">
      <c r="A514" t="str">
        <f>LEFT(SM!B554,FIND(" ",SM!B554,1))</f>
        <v xml:space="preserve">PATHTHINIGE </v>
      </c>
      <c r="B514" t="str">
        <f>MID(SM!B554,SEARCH(" ",SM!B554,1) + 1,LEN(SM!B554))</f>
        <v>FERNANDO ROSHAN</v>
      </c>
      <c r="C514" t="str">
        <f t="shared" ref="C514:C577" si="8">A514 &amp; B514</f>
        <v>PATHTHINIGE FERNANDO ROSHAN</v>
      </c>
    </row>
    <row r="515" spans="1:3" x14ac:dyDescent="0.25">
      <c r="A515" t="str">
        <f>LEFT(SM!B361,FIND(" ",SM!B361,1))</f>
        <v xml:space="preserve">PATWARY </v>
      </c>
      <c r="B515" t="str">
        <f>MID(SM!B361,SEARCH(" ",SM!B361,1) + 1,LEN(SM!B361))</f>
        <v>REDWAN</v>
      </c>
      <c r="C515" t="str">
        <f t="shared" si="8"/>
        <v>PATWARY REDWAN</v>
      </c>
    </row>
    <row r="516" spans="1:3" x14ac:dyDescent="0.25">
      <c r="A516" t="str">
        <f>LEFT(SM!B549,FIND(" ",SM!B549,1))</f>
        <v xml:space="preserve">PAVESE </v>
      </c>
      <c r="B516" t="str">
        <f>MID(SM!B549,SEARCH(" ",SM!B549,1) + 1,LEN(SM!B549))</f>
        <v>JACOPO</v>
      </c>
      <c r="C516" t="str">
        <f t="shared" si="8"/>
        <v>PAVESE JACOPO</v>
      </c>
    </row>
    <row r="517" spans="1:3" x14ac:dyDescent="0.25">
      <c r="A517" t="str">
        <f>LEFT(SM!B291,FIND(" ",SM!B291,1))</f>
        <v xml:space="preserve">PEDALINO </v>
      </c>
      <c r="B517" t="str">
        <f>MID(SM!B291,SEARCH(" ",SM!B291,1) + 1,LEN(SM!B291))</f>
        <v>VINCENZO</v>
      </c>
      <c r="C517" t="str">
        <f t="shared" si="8"/>
        <v>PEDALINO VINCENZO</v>
      </c>
    </row>
    <row r="518" spans="1:3" x14ac:dyDescent="0.25">
      <c r="A518" t="str">
        <f>LEFT(SM!B267,FIND(" ",SM!B267,1))</f>
        <v xml:space="preserve">PEDRON </v>
      </c>
      <c r="B518" t="str">
        <f>MID(SM!B267,SEARCH(" ",SM!B267,1) + 1,LEN(SM!B267))</f>
        <v>LUIGI</v>
      </c>
      <c r="C518" t="str">
        <f t="shared" si="8"/>
        <v>PEDRON LUIGI</v>
      </c>
    </row>
    <row r="519" spans="1:3" x14ac:dyDescent="0.25">
      <c r="A519" t="str">
        <f>LEFT(SM!B39,FIND(" ",SM!B39,1))</f>
        <v xml:space="preserve">PELLEGRINI </v>
      </c>
      <c r="B519" t="str">
        <f>MID(SM!B39,SEARCH(" ",SM!B39,1) + 1,LEN(SM!B39))</f>
        <v>MICHELE</v>
      </c>
      <c r="C519" t="str">
        <f t="shared" si="8"/>
        <v>PELLEGRINI MICHELE</v>
      </c>
    </row>
    <row r="520" spans="1:3" x14ac:dyDescent="0.25">
      <c r="A520" t="str">
        <f>LEFT(SM!B46,FIND(" ",SM!B46,1))</f>
        <v xml:space="preserve">PELLIZZARI </v>
      </c>
      <c r="B520" t="str">
        <f>MID(SM!B46,SEARCH(" ",SM!B46,1) + 1,LEN(SM!B46))</f>
        <v>LIAM ALEX</v>
      </c>
      <c r="C520" t="str">
        <f t="shared" si="8"/>
        <v>PELLIZZARI LIAM ALEX</v>
      </c>
    </row>
    <row r="521" spans="1:3" x14ac:dyDescent="0.25">
      <c r="A521" t="str">
        <f>LEFT(SM!B535,FIND(" ",SM!B535,1))</f>
        <v xml:space="preserve">PENNISI </v>
      </c>
      <c r="B521" t="str">
        <f>MID(SM!B535,SEARCH(" ",SM!B535,1) + 1,LEN(SM!B535))</f>
        <v>SIMONE</v>
      </c>
      <c r="C521" t="str">
        <f t="shared" si="8"/>
        <v>PENNISI SIMONE</v>
      </c>
    </row>
    <row r="522" spans="1:3" x14ac:dyDescent="0.25">
      <c r="A522" t="str">
        <f>LEFT(SM!B293,FIND(" ",SM!B293,1))</f>
        <v xml:space="preserve">PERFETTO </v>
      </c>
      <c r="B522" t="str">
        <f>MID(SM!B293,SEARCH(" ",SM!B293,1) + 1,LEN(SM!B293))</f>
        <v>ANTIMO CLAUDIO</v>
      </c>
      <c r="C522" t="str">
        <f t="shared" si="8"/>
        <v>PERFETTO ANTIMO CLAUDIO</v>
      </c>
    </row>
    <row r="523" spans="1:3" x14ac:dyDescent="0.25">
      <c r="A523" t="str">
        <f>LEFT(SM!B110,FIND(" ",SM!B110,1))</f>
        <v xml:space="preserve">PERNA </v>
      </c>
      <c r="B523" t="str">
        <f>MID(SM!B110,SEARCH(" ",SM!B110,1) + 1,LEN(SM!B110))</f>
        <v>EMMANUEL</v>
      </c>
      <c r="C523" t="str">
        <f t="shared" si="8"/>
        <v>PERNA EMMANUEL</v>
      </c>
    </row>
    <row r="524" spans="1:3" x14ac:dyDescent="0.25">
      <c r="A524" t="str">
        <f>LEFT(SM!B492,FIND(" ",SM!B492,1))</f>
        <v xml:space="preserve">PERONI </v>
      </c>
      <c r="B524" t="str">
        <f>MID(SM!B492,SEARCH(" ",SM!B492,1) + 1,LEN(SM!B492))</f>
        <v>ALESSANDRO</v>
      </c>
      <c r="C524" t="str">
        <f t="shared" si="8"/>
        <v>PERONI ALESSANDRO</v>
      </c>
    </row>
    <row r="525" spans="1:3" x14ac:dyDescent="0.25">
      <c r="A525" t="str">
        <f>LEFT(SM!B760,FIND(" ",SM!B760,1))</f>
        <v xml:space="preserve">PERRI </v>
      </c>
      <c r="B525" t="str">
        <f>MID(SM!B760,SEARCH(" ",SM!B760,1) + 1,LEN(SM!B760))</f>
        <v>DANILO</v>
      </c>
      <c r="C525" t="str">
        <f t="shared" si="8"/>
        <v>PERRI DANILO</v>
      </c>
    </row>
    <row r="526" spans="1:3" x14ac:dyDescent="0.25">
      <c r="A526" t="str">
        <f>LEFT(SM!B186,FIND(" ",SM!B186,1))</f>
        <v xml:space="preserve">PESCARMONA </v>
      </c>
      <c r="B526" t="str">
        <f>MID(SM!B186,SEARCH(" ",SM!B186,1) + 1,LEN(SM!B186))</f>
        <v>LUCA</v>
      </c>
      <c r="C526" t="str">
        <f t="shared" si="8"/>
        <v>PESCARMONA LUCA</v>
      </c>
    </row>
    <row r="527" spans="1:3" x14ac:dyDescent="0.25">
      <c r="A527" t="str">
        <f>LEFT(SM!B326,FIND(" ",SM!B326,1))</f>
        <v xml:space="preserve">PESCE </v>
      </c>
      <c r="B527" t="str">
        <f>MID(SM!B326,SEARCH(" ",SM!B326,1) + 1,LEN(SM!B326))</f>
        <v>DARIO PLACIDO</v>
      </c>
      <c r="C527" t="str">
        <f t="shared" si="8"/>
        <v>PESCE DARIO PLACIDO</v>
      </c>
    </row>
    <row r="528" spans="1:3" x14ac:dyDescent="0.25">
      <c r="A528" t="str">
        <f>LEFT(SM!B647,FIND(" ",SM!B647,1))</f>
        <v xml:space="preserve">PICCININ </v>
      </c>
      <c r="B528" t="str">
        <f>MID(SM!B647,SEARCH(" ",SM!B647,1) + 1,LEN(SM!B647))</f>
        <v>MARCO</v>
      </c>
      <c r="C528" t="str">
        <f t="shared" si="8"/>
        <v>PICCININ MARCO</v>
      </c>
    </row>
    <row r="529" spans="1:3" x14ac:dyDescent="0.25">
      <c r="A529" t="str">
        <f>LEFT(SM!B89,FIND(" ",SM!B89,1))</f>
        <v xml:space="preserve">PICCININ </v>
      </c>
      <c r="B529" t="str">
        <f>MID(SM!B89,SEARCH(" ",SM!B89,1) + 1,LEN(SM!B89))</f>
        <v>SIMONE</v>
      </c>
      <c r="C529" t="str">
        <f t="shared" si="8"/>
        <v>PICCININ SIMONE</v>
      </c>
    </row>
    <row r="530" spans="1:3" x14ac:dyDescent="0.25">
      <c r="A530" t="str">
        <f>LEFT(SM!B392,FIND(" ",SM!B392,1))</f>
        <v xml:space="preserve">PICHLER </v>
      </c>
      <c r="B530" t="str">
        <f>MID(SM!B392,SEARCH(" ",SM!B392,1) + 1,LEN(SM!B392))</f>
        <v>JOHANNES</v>
      </c>
      <c r="C530" t="str">
        <f t="shared" si="8"/>
        <v>PICHLER JOHANNES</v>
      </c>
    </row>
    <row r="531" spans="1:3" x14ac:dyDescent="0.25">
      <c r="A531" t="str">
        <f>LEFT(SM!B68,FIND(" ",SM!B68,1))</f>
        <v xml:space="preserve">PIEMONTE </v>
      </c>
      <c r="B531" t="str">
        <f>MID(SM!B68,SEARCH(" ",SM!B68,1) + 1,LEN(SM!B68))</f>
        <v>ETTORE ROSARIO</v>
      </c>
      <c r="C531" t="str">
        <f t="shared" si="8"/>
        <v>PIEMONTE ETTORE ROSARIO</v>
      </c>
    </row>
    <row r="532" spans="1:3" x14ac:dyDescent="0.25">
      <c r="A532" t="str">
        <f>LEFT(SM!B83,FIND(" ",SM!B83,1))</f>
        <v xml:space="preserve">PIEMONTE </v>
      </c>
      <c r="B532" t="str">
        <f>MID(SM!B83,SEARCH(" ",SM!B83,1) + 1,LEN(SM!B83))</f>
        <v>FRANCESCO CARMELO</v>
      </c>
      <c r="C532" t="str">
        <f t="shared" si="8"/>
        <v>PIEMONTE FRANCESCO CARMELO</v>
      </c>
    </row>
    <row r="533" spans="1:3" x14ac:dyDescent="0.25">
      <c r="A533" t="str">
        <f>LEFT(SM!B561,FIND(" ",SM!B561,1))</f>
        <v xml:space="preserve">PIERANGELINI </v>
      </c>
      <c r="B533" t="str">
        <f>MID(SM!B561,SEARCH(" ",SM!B561,1) + 1,LEN(SM!B561))</f>
        <v>FEDERICO</v>
      </c>
      <c r="C533" t="str">
        <f t="shared" si="8"/>
        <v>PIERANGELINI FEDERICO</v>
      </c>
    </row>
    <row r="534" spans="1:3" x14ac:dyDescent="0.25">
      <c r="A534" t="str">
        <f>LEFT(SM!B524,FIND(" ",SM!B524,1))</f>
        <v xml:space="preserve">PIERBATTISTI </v>
      </c>
      <c r="B534" t="str">
        <f>MID(SM!B524,SEARCH(" ",SM!B524,1) + 1,LEN(SM!B524))</f>
        <v>AUGUSTO ALGIS</v>
      </c>
      <c r="C534" t="str">
        <f t="shared" si="8"/>
        <v>PIERBATTISTI AUGUSTO ALGIS</v>
      </c>
    </row>
    <row r="535" spans="1:3" x14ac:dyDescent="0.25">
      <c r="A535" t="str">
        <f>LEFT(SM!B67,FIND(" ",SM!B67,1))</f>
        <v xml:space="preserve">PIERNO </v>
      </c>
      <c r="B535" t="str">
        <f>MID(SM!B67,SEARCH(" ",SM!B67,1) + 1,LEN(SM!B67))</f>
        <v>BIAGIO</v>
      </c>
      <c r="C535" t="str">
        <f t="shared" si="8"/>
        <v>PIERNO BIAGIO</v>
      </c>
    </row>
    <row r="536" spans="1:3" x14ac:dyDescent="0.25">
      <c r="A536" t="str">
        <f>LEFT(SM!B744,FIND(" ",SM!B744,1))</f>
        <v xml:space="preserve">PIGA </v>
      </c>
      <c r="B536" t="str">
        <f>MID(SM!B744,SEARCH(" ",SM!B744,1) + 1,LEN(SM!B744))</f>
        <v>STEFANO</v>
      </c>
      <c r="C536" t="str">
        <f t="shared" si="8"/>
        <v>PIGA STEFANO</v>
      </c>
    </row>
    <row r="537" spans="1:3" x14ac:dyDescent="0.25">
      <c r="A537" t="str">
        <f>LEFT(SM!B502,FIND(" ",SM!B502,1))</f>
        <v xml:space="preserve">PIGOZZO </v>
      </c>
      <c r="B537" t="str">
        <f>MID(SM!B502,SEARCH(" ",SM!B502,1) + 1,LEN(SM!B502))</f>
        <v>MARCO</v>
      </c>
      <c r="C537" t="str">
        <f t="shared" si="8"/>
        <v>PIGOZZO MARCO</v>
      </c>
    </row>
    <row r="538" spans="1:3" x14ac:dyDescent="0.25">
      <c r="A538" t="str">
        <f>LEFT(SM!B565,FIND(" ",SM!B565,1))</f>
        <v xml:space="preserve">PINIERI </v>
      </c>
      <c r="B538" t="str">
        <f>MID(SM!B565,SEARCH(" ",SM!B565,1) + 1,LEN(SM!B565))</f>
        <v>ANTONINO</v>
      </c>
      <c r="C538" t="str">
        <f t="shared" si="8"/>
        <v>PINIERI ANTONINO</v>
      </c>
    </row>
    <row r="539" spans="1:3" x14ac:dyDescent="0.25">
      <c r="A539" t="str">
        <f>LEFT(SM!B530,FIND(" ",SM!B530,1))</f>
        <v xml:space="preserve">PIOVANI </v>
      </c>
      <c r="B539" t="str">
        <f>MID(SM!B530,SEARCH(" ",SM!B530,1) + 1,LEN(SM!B530))</f>
        <v>ALEX</v>
      </c>
      <c r="C539" t="str">
        <f t="shared" si="8"/>
        <v>PIOVANI ALEX</v>
      </c>
    </row>
    <row r="540" spans="1:3" x14ac:dyDescent="0.25">
      <c r="A540" t="str">
        <f>LEFT(SM!B40,FIND(" ",SM!B40,1))</f>
        <v xml:space="preserve">PIRCHER </v>
      </c>
      <c r="B540" t="str">
        <f>MID(SM!B40,SEARCH(" ",SM!B40,1) + 1,LEN(SM!B40))</f>
        <v>LUKAS</v>
      </c>
      <c r="C540" t="str">
        <f t="shared" si="8"/>
        <v>PIRCHER LUKAS</v>
      </c>
    </row>
    <row r="541" spans="1:3" x14ac:dyDescent="0.25">
      <c r="A541" t="str">
        <f>LEFT(SM!B138,FIND(" ",SM!B138,1))</f>
        <v xml:space="preserve">PIRCHER </v>
      </c>
      <c r="B541" t="str">
        <f>MID(SM!B138,SEARCH(" ",SM!B138,1) + 1,LEN(SM!B138))</f>
        <v>MANUEL</v>
      </c>
      <c r="C541" t="str">
        <f t="shared" si="8"/>
        <v>PIRCHER MANUEL</v>
      </c>
    </row>
    <row r="542" spans="1:3" x14ac:dyDescent="0.25">
      <c r="A542" t="str">
        <f>LEFT(SM!B668,FIND(" ",SM!B668,1))</f>
        <v xml:space="preserve">PIZZORNI </v>
      </c>
      <c r="B542" t="str">
        <f>MID(SM!B668,SEARCH(" ",SM!B668,1) + 1,LEN(SM!B668))</f>
        <v>MICHELE</v>
      </c>
      <c r="C542" t="str">
        <f t="shared" si="8"/>
        <v>PIZZORNI MICHELE</v>
      </c>
    </row>
    <row r="543" spans="1:3" x14ac:dyDescent="0.25">
      <c r="A543" t="str">
        <f>LEFT(SM!B714,FIND(" ",SM!B714,1))</f>
        <v xml:space="preserve">PLAHOV </v>
      </c>
      <c r="B543" t="str">
        <f>MID(SM!B714,SEARCH(" ",SM!B714,1) + 1,LEN(SM!B714))</f>
        <v>ILIEV PLAMEN</v>
      </c>
      <c r="C543" t="str">
        <f t="shared" si="8"/>
        <v>PLAHOV ILIEV PLAMEN</v>
      </c>
    </row>
    <row r="544" spans="1:3" x14ac:dyDescent="0.25">
      <c r="A544" t="str">
        <f>LEFT(SM!B283,FIND(" ",SM!B283,1))</f>
        <v xml:space="preserve">POLESE </v>
      </c>
      <c r="B544" t="str">
        <f>MID(SM!B283,SEARCH(" ",SM!B283,1) + 1,LEN(SM!B283))</f>
        <v>MARCO</v>
      </c>
      <c r="C544" t="str">
        <f t="shared" si="8"/>
        <v>POLESE MARCO</v>
      </c>
    </row>
    <row r="545" spans="1:3" x14ac:dyDescent="0.25">
      <c r="A545" t="str">
        <f>LEFT(SM!B189,FIND(" ",SM!B189,1))</f>
        <v xml:space="preserve">POLITO </v>
      </c>
      <c r="B545" t="str">
        <f>MID(SM!B189,SEARCH(" ",SM!B189,1) + 1,LEN(SM!B189))</f>
        <v>MARCO</v>
      </c>
      <c r="C545" t="str">
        <f t="shared" si="8"/>
        <v>POLITO MARCO</v>
      </c>
    </row>
    <row r="546" spans="1:3" x14ac:dyDescent="0.25">
      <c r="A546" t="str">
        <f>LEFT(SM!B738,FIND(" ",SM!B738,1))</f>
        <v xml:space="preserve">PONNAIYAHPULLE </v>
      </c>
      <c r="B546" t="str">
        <f>MID(SM!B738,SEARCH(" ",SM!B738,1) + 1,LEN(SM!B738))</f>
        <v>VASIKARAN</v>
      </c>
      <c r="C546" t="str">
        <f t="shared" si="8"/>
        <v>PONNAIYAHPULLE VASIKARAN</v>
      </c>
    </row>
    <row r="547" spans="1:3" x14ac:dyDescent="0.25">
      <c r="A547" t="str">
        <f>LEFT(SM!B533,FIND(" ",SM!B533,1))</f>
        <v xml:space="preserve">PORCEDDU </v>
      </c>
      <c r="B547" t="str">
        <f>MID(SM!B533,SEARCH(" ",SM!B533,1) + 1,LEN(SM!B533))</f>
        <v>MATTEO</v>
      </c>
      <c r="C547" t="str">
        <f t="shared" si="8"/>
        <v>PORCEDDU MATTEO</v>
      </c>
    </row>
    <row r="548" spans="1:3" x14ac:dyDescent="0.25">
      <c r="A548" t="str">
        <f>LEFT(SM!B131,FIND(" ",SM!B131,1))</f>
        <v xml:space="preserve">PORRO </v>
      </c>
      <c r="B548" t="str">
        <f>MID(SM!B131,SEARCH(" ",SM!B131,1) + 1,LEN(SM!B131))</f>
        <v>JACOPO</v>
      </c>
      <c r="C548" t="str">
        <f t="shared" si="8"/>
        <v>PORRO JACOPO</v>
      </c>
    </row>
    <row r="549" spans="1:3" x14ac:dyDescent="0.25">
      <c r="A549" t="str">
        <f>LEFT(SM!B122,FIND(" ",SM!B122,1))</f>
        <v xml:space="preserve">PORTA </v>
      </c>
      <c r="B549" t="str">
        <f>MID(SM!B122,SEARCH(" ",SM!B122,1) + 1,LEN(SM!B122))</f>
        <v>PAOLO</v>
      </c>
      <c r="C549" t="str">
        <f t="shared" si="8"/>
        <v>PORTA PAOLO</v>
      </c>
    </row>
    <row r="550" spans="1:3" x14ac:dyDescent="0.25">
      <c r="A550" t="str">
        <f>LEFT(SM!B206,FIND(" ",SM!B206,1))</f>
        <v xml:space="preserve">POSENATO </v>
      </c>
      <c r="B550" t="str">
        <f>MID(SM!B206,SEARCH(" ",SM!B206,1) + 1,LEN(SM!B206))</f>
        <v>DAVIDE</v>
      </c>
      <c r="C550" t="str">
        <f t="shared" si="8"/>
        <v>POSENATO DAVIDE</v>
      </c>
    </row>
    <row r="551" spans="1:3" x14ac:dyDescent="0.25">
      <c r="A551" t="str">
        <f>LEFT(SM!B695,FIND(" ",SM!B695,1))</f>
        <v xml:space="preserve">POZZA </v>
      </c>
      <c r="B551" t="str">
        <f>MID(SM!B695,SEARCH(" ",SM!B695,1) + 1,LEN(SM!B695))</f>
        <v>GIANMARCO</v>
      </c>
      <c r="C551" t="str">
        <f t="shared" si="8"/>
        <v>POZZA GIANMARCO</v>
      </c>
    </row>
    <row r="552" spans="1:3" x14ac:dyDescent="0.25">
      <c r="A552" t="str">
        <f>LEFT(SM!B147,FIND(" ",SM!B147,1))</f>
        <v xml:space="preserve">PRAVATO </v>
      </c>
      <c r="B552" t="str">
        <f>MID(SM!B147,SEARCH(" ",SM!B147,1) + 1,LEN(SM!B147))</f>
        <v>MICHELE</v>
      </c>
      <c r="C552" t="str">
        <f t="shared" si="8"/>
        <v>PRAVATO MICHELE</v>
      </c>
    </row>
    <row r="553" spans="1:3" x14ac:dyDescent="0.25">
      <c r="A553" t="str">
        <f>LEFT(SM!B600,FIND(" ",SM!B600,1))</f>
        <v xml:space="preserve">PREVIATO </v>
      </c>
      <c r="B553" t="str">
        <f>MID(SM!B600,SEARCH(" ",SM!B600,1) + 1,LEN(SM!B600))</f>
        <v>NICCOLO'</v>
      </c>
      <c r="C553" t="str">
        <f t="shared" si="8"/>
        <v>PREVIATO NICCOLO'</v>
      </c>
    </row>
    <row r="554" spans="1:3" x14ac:dyDescent="0.25">
      <c r="A554" t="str">
        <f>LEFT(SM!B459,FIND(" ",SM!B459,1))</f>
        <v xml:space="preserve">PROCACCINI </v>
      </c>
      <c r="B554" t="str">
        <f>MID(SM!B459,SEARCH(" ",SM!B459,1) + 1,LEN(SM!B459))</f>
        <v>MAURO</v>
      </c>
      <c r="C554" t="str">
        <f t="shared" si="8"/>
        <v>PROCACCINI MAURO</v>
      </c>
    </row>
    <row r="555" spans="1:3" x14ac:dyDescent="0.25">
      <c r="A555" t="str">
        <f>LEFT(SM!B367,FIND(" ",SM!B367,1))</f>
        <v xml:space="preserve">PROSCH </v>
      </c>
      <c r="B555" t="str">
        <f>MID(SM!B367,SEARCH(" ",SM!B367,1) + 1,LEN(SM!B367))</f>
        <v>DAVID</v>
      </c>
      <c r="C555" t="str">
        <f t="shared" si="8"/>
        <v>PROSCH DAVID</v>
      </c>
    </row>
    <row r="556" spans="1:3" x14ac:dyDescent="0.25">
      <c r="A556" t="str">
        <f>LEFT(SM!B204,FIND(" ",SM!B204,1))</f>
        <v xml:space="preserve">PROTO </v>
      </c>
      <c r="B556" t="str">
        <f>MID(SM!B204,SEARCH(" ",SM!B204,1) + 1,LEN(SM!B204))</f>
        <v>SALVATORE ROSARIO PIO</v>
      </c>
      <c r="C556" t="str">
        <f t="shared" si="8"/>
        <v>PROTO SALVATORE ROSARIO PIO</v>
      </c>
    </row>
    <row r="557" spans="1:3" x14ac:dyDescent="0.25">
      <c r="A557" t="str">
        <f>LEFT(SM!B266,FIND(" ",SM!B266,1))</f>
        <v xml:space="preserve">PRUGGER </v>
      </c>
      <c r="B557" t="str">
        <f>MID(SM!B266,SEARCH(" ",SM!B266,1) + 1,LEN(SM!B266))</f>
        <v>SIMON</v>
      </c>
      <c r="C557" t="str">
        <f t="shared" si="8"/>
        <v>PRUGGER SIMON</v>
      </c>
    </row>
    <row r="558" spans="1:3" x14ac:dyDescent="0.25">
      <c r="A558" t="str">
        <f>LEFT(SM!B238,FIND(" ",SM!B238,1))</f>
        <v xml:space="preserve">PSHENETSKYI </v>
      </c>
      <c r="B558" t="str">
        <f>MID(SM!B238,SEARCH(" ",SM!B238,1) + 1,LEN(SM!B238))</f>
        <v>ROSTYSLAV</v>
      </c>
      <c r="C558" t="str">
        <f t="shared" si="8"/>
        <v>PSHENETSKYI ROSTYSLAV</v>
      </c>
    </row>
    <row r="559" spans="1:3" x14ac:dyDescent="0.25">
      <c r="A559" t="str">
        <f>LEFT(SM!B187,FIND(" ",SM!B187,1))</f>
        <v xml:space="preserve">PUGLIESI </v>
      </c>
      <c r="B559" t="str">
        <f>MID(SM!B187,SEARCH(" ",SM!B187,1) + 1,LEN(SM!B187))</f>
        <v>MARCO</v>
      </c>
      <c r="C559" t="str">
        <f t="shared" si="8"/>
        <v>PUGLIESI MARCO</v>
      </c>
    </row>
    <row r="560" spans="1:3" x14ac:dyDescent="0.25">
      <c r="A560" t="str">
        <f>LEFT(SM!B233,FIND(" ",SM!B233,1))</f>
        <v xml:space="preserve">PUNTER </v>
      </c>
      <c r="B560" t="str">
        <f>MID(SM!B233,SEARCH(" ",SM!B233,1) + 1,LEN(SM!B233))</f>
        <v>SIMON</v>
      </c>
      <c r="C560" t="str">
        <f t="shared" si="8"/>
        <v>PUNTER SIMON</v>
      </c>
    </row>
    <row r="561" spans="1:3" x14ac:dyDescent="0.25">
      <c r="A561" t="str">
        <f>LEFT(SM!B460,FIND(" ",SM!B460,1))</f>
        <v xml:space="preserve">PURI </v>
      </c>
      <c r="B561" t="str">
        <f>MID(SM!B460,SEARCH(" ",SM!B460,1) + 1,LEN(SM!B460))</f>
        <v>RAJESH KUMAR</v>
      </c>
      <c r="C561" t="str">
        <f t="shared" si="8"/>
        <v>PURI RAJESH KUMAR</v>
      </c>
    </row>
    <row r="562" spans="1:3" x14ac:dyDescent="0.25">
      <c r="A562" t="str">
        <f>LEFT(SM!B658,FIND(" ",SM!B658,1))</f>
        <v xml:space="preserve">PUTATURO </v>
      </c>
      <c r="B562" t="str">
        <f>MID(SM!B658,SEARCH(" ",SM!B658,1) + 1,LEN(SM!B658))</f>
        <v>VINCENZO</v>
      </c>
      <c r="C562" t="str">
        <f t="shared" si="8"/>
        <v>PUTATURO VINCENZO</v>
      </c>
    </row>
    <row r="563" spans="1:3" x14ac:dyDescent="0.25">
      <c r="A563" t="str">
        <f>LEFT(SM!B496,FIND(" ",SM!B496,1))</f>
        <v xml:space="preserve">PUTORTI' </v>
      </c>
      <c r="B563" t="str">
        <f>MID(SM!B496,SEARCH(" ",SM!B496,1) + 1,LEN(SM!B496))</f>
        <v>DAVIDE</v>
      </c>
      <c r="C563" t="str">
        <f t="shared" si="8"/>
        <v>PUTORTI' DAVIDE</v>
      </c>
    </row>
    <row r="564" spans="1:3" x14ac:dyDescent="0.25">
      <c r="A564" t="str">
        <f>LEFT(SM!B281,FIND(" ",SM!B281,1))</f>
        <v xml:space="preserve">QUATTROCCHI </v>
      </c>
      <c r="B564" t="str">
        <f>MID(SM!B281,SEARCH(" ",SM!B281,1) + 1,LEN(SM!B281))</f>
        <v>RICCARDO</v>
      </c>
      <c r="C564" t="str">
        <f t="shared" si="8"/>
        <v>QUATTROCCHI RICCARDO</v>
      </c>
    </row>
    <row r="565" spans="1:3" x14ac:dyDescent="0.25">
      <c r="A565" t="str">
        <f>LEFT(SM!B607,FIND(" ",SM!B607,1))</f>
        <v xml:space="preserve">RADUICA </v>
      </c>
      <c r="B565" t="str">
        <f>MID(SM!B607,SEARCH(" ",SM!B607,1) + 1,LEN(SM!B607))</f>
        <v>FLORIN VALENTIN</v>
      </c>
      <c r="C565" t="str">
        <f t="shared" si="8"/>
        <v>RADUICA FLORIN VALENTIN</v>
      </c>
    </row>
    <row r="566" spans="1:3" x14ac:dyDescent="0.25">
      <c r="A566" t="str">
        <f>LEFT(SM!B402,FIND(" ",SM!B402,1))</f>
        <v xml:space="preserve">RAFFO </v>
      </c>
      <c r="B566" t="str">
        <f>MID(SM!B402,SEARCH(" ",SM!B402,1) + 1,LEN(SM!B402))</f>
        <v>ALBERTO</v>
      </c>
      <c r="C566" t="str">
        <f t="shared" si="8"/>
        <v>RAFFO ALBERTO</v>
      </c>
    </row>
    <row r="567" spans="1:3" x14ac:dyDescent="0.25">
      <c r="A567" t="str">
        <f>LEFT(SM!B613,FIND(" ",SM!B613,1))</f>
        <v xml:space="preserve">RAGO </v>
      </c>
      <c r="B567" t="str">
        <f>MID(SM!B613,SEARCH(" ",SM!B613,1) + 1,LEN(SM!B613))</f>
        <v>EMILIO</v>
      </c>
      <c r="C567" t="str">
        <f t="shared" si="8"/>
        <v>RAGO EMILIO</v>
      </c>
    </row>
    <row r="568" spans="1:3" x14ac:dyDescent="0.25">
      <c r="A568" t="str">
        <f>LEFT(SM!B328,FIND(" ",SM!B328,1))</f>
        <v xml:space="preserve">RAHMAN </v>
      </c>
      <c r="B568" t="str">
        <f>MID(SM!B328,SEARCH(" ",SM!B328,1) + 1,LEN(SM!B328))</f>
        <v>SANUAR</v>
      </c>
      <c r="C568" t="str">
        <f t="shared" si="8"/>
        <v>RAHMAN SANUAR</v>
      </c>
    </row>
    <row r="569" spans="1:3" x14ac:dyDescent="0.25">
      <c r="A569" t="str">
        <f>LEFT(SM!B582,FIND(" ",SM!B582,1))</f>
        <v xml:space="preserve">RANDISI </v>
      </c>
      <c r="B569" t="str">
        <f>MID(SM!B582,SEARCH(" ",SM!B582,1) + 1,LEN(SM!B582))</f>
        <v>MATTIA</v>
      </c>
      <c r="C569" t="str">
        <f t="shared" si="8"/>
        <v>RANDISI MATTIA</v>
      </c>
    </row>
    <row r="570" spans="1:3" x14ac:dyDescent="0.25">
      <c r="A570" t="str">
        <f>LEFT(SM!B391,FIND(" ",SM!B391,1))</f>
        <v xml:space="preserve">RANIERI </v>
      </c>
      <c r="B570" t="str">
        <f>MID(SM!B391,SEARCH(" ",SM!B391,1) + 1,LEN(SM!B391))</f>
        <v>FEDERICO</v>
      </c>
      <c r="C570" t="str">
        <f t="shared" si="8"/>
        <v>RANIERI FEDERICO</v>
      </c>
    </row>
    <row r="571" spans="1:3" x14ac:dyDescent="0.25">
      <c r="A571" t="str">
        <f>LEFT(SM!B740,FIND(" ",SM!B740,1))</f>
        <v xml:space="preserve">RANKUNNUMMAL </v>
      </c>
      <c r="B571" t="str">
        <f>MID(SM!B740,SEARCH(" ",SM!B740,1) + 1,LEN(SM!B740))</f>
        <v>PUTHIYAPURAYIL NAJAF</v>
      </c>
      <c r="C571" t="str">
        <f t="shared" si="8"/>
        <v>RANKUNNUMMAL PUTHIYAPURAYIL NAJAF</v>
      </c>
    </row>
    <row r="572" spans="1:3" x14ac:dyDescent="0.25">
      <c r="A572" t="str">
        <f>LEFT(SM!B586,FIND(" ",SM!B586,1))</f>
        <v xml:space="preserve">RASPA </v>
      </c>
      <c r="B572" t="str">
        <f>MID(SM!B586,SEARCH(" ",SM!B586,1) + 1,LEN(SM!B586))</f>
        <v>GIOVANNI</v>
      </c>
      <c r="C572" t="str">
        <f t="shared" si="8"/>
        <v>RASPA GIOVANNI</v>
      </c>
    </row>
    <row r="573" spans="1:3" x14ac:dyDescent="0.25">
      <c r="A573" t="str">
        <f>LEFT(SM!B98,FIND(" ",SM!B98,1))</f>
        <v xml:space="preserve">RAVELLI </v>
      </c>
      <c r="B573" t="str">
        <f>MID(SM!B98,SEARCH(" ",SM!B98,1) + 1,LEN(SM!B98))</f>
        <v>RICCARDO SAVERIO</v>
      </c>
      <c r="C573" t="str">
        <f t="shared" si="8"/>
        <v>RAVELLI RICCARDO SAVERIO</v>
      </c>
    </row>
    <row r="574" spans="1:3" x14ac:dyDescent="0.25">
      <c r="A574" t="str">
        <f>LEFT(SM!B450,FIND(" ",SM!B450,1))</f>
        <v xml:space="preserve">REALE </v>
      </c>
      <c r="B574" t="str">
        <f>MID(SM!B450,SEARCH(" ",SM!B450,1) + 1,LEN(SM!B450))</f>
        <v>FABIO</v>
      </c>
      <c r="C574" t="str">
        <f t="shared" si="8"/>
        <v>REALE FABIO</v>
      </c>
    </row>
    <row r="575" spans="1:3" x14ac:dyDescent="0.25">
      <c r="A575" t="str">
        <f>LEFT(SM!B157,FIND(" ",SM!B157,1))</f>
        <v xml:space="preserve">REDAELLI </v>
      </c>
      <c r="B575" t="str">
        <f>MID(SM!B157,SEARCH(" ",SM!B157,1) + 1,LEN(SM!B157))</f>
        <v>ALESSANDRO</v>
      </c>
      <c r="C575" t="str">
        <f t="shared" si="8"/>
        <v>REDAELLI ALESSANDRO</v>
      </c>
    </row>
    <row r="576" spans="1:3" x14ac:dyDescent="0.25">
      <c r="A576" t="str">
        <f>LEFT(SM!B310,FIND(" ",SM!B310,1))</f>
        <v xml:space="preserve">REGA </v>
      </c>
      <c r="B576" t="str">
        <f>MID(SM!B310,SEARCH(" ",SM!B310,1) + 1,LEN(SM!B310))</f>
        <v>ALESSANDRO</v>
      </c>
      <c r="C576" t="str">
        <f t="shared" si="8"/>
        <v>REGA ALESSANDRO</v>
      </c>
    </row>
    <row r="577" spans="1:3" x14ac:dyDescent="0.25">
      <c r="A577" t="str">
        <f>LEFT(SM!B48,FIND(" ",SM!B48,1))</f>
        <v xml:space="preserve">REGGIARDO </v>
      </c>
      <c r="B577" t="str">
        <f>MID(SM!B48,SEARCH(" ",SM!B48,1) + 1,LEN(SM!B48))</f>
        <v>LORENZO</v>
      </c>
      <c r="C577" t="str">
        <f t="shared" si="8"/>
        <v>REGGIARDO LORENZO</v>
      </c>
    </row>
    <row r="578" spans="1:3" x14ac:dyDescent="0.25">
      <c r="A578" t="str">
        <f>LEFT(SM!B145,FIND(" ",SM!B145,1))</f>
        <v xml:space="preserve">REMEDIANI </v>
      </c>
      <c r="B578" t="str">
        <f>MID(SM!B145,SEARCH(" ",SM!B145,1) + 1,LEN(SM!B145))</f>
        <v>EDOARDO</v>
      </c>
      <c r="C578" t="str">
        <f t="shared" ref="C578:C641" si="9">A578 &amp; B578</f>
        <v>REMEDIANI EDOARDO</v>
      </c>
    </row>
    <row r="579" spans="1:3" x14ac:dyDescent="0.25">
      <c r="A579" t="str">
        <f>LEFT(SM!B592,FIND(" ",SM!B592,1))</f>
        <v xml:space="preserve">RESTIVO </v>
      </c>
      <c r="B579" t="str">
        <f>MID(SM!B592,SEARCH(" ",SM!B592,1) + 1,LEN(SM!B592))</f>
        <v>ANTONIO</v>
      </c>
      <c r="C579" t="str">
        <f t="shared" si="9"/>
        <v>RESTIVO ANTONIO</v>
      </c>
    </row>
    <row r="580" spans="1:3" x14ac:dyDescent="0.25">
      <c r="A580" t="str">
        <f>LEFT(SM!B85,FIND(" ",SM!B85,1))</f>
        <v xml:space="preserve">RICCARDI </v>
      </c>
      <c r="B580" t="str">
        <f>MID(SM!B85,SEARCH(" ",SM!B85,1) + 1,LEN(SM!B85))</f>
        <v>SIMON</v>
      </c>
      <c r="C580" t="str">
        <f t="shared" si="9"/>
        <v>RICCARDI SIMON</v>
      </c>
    </row>
    <row r="581" spans="1:3" x14ac:dyDescent="0.25">
      <c r="A581" t="str">
        <f>LEFT(SM!B641,FIND(" ",SM!B641,1))</f>
        <v xml:space="preserve">RICHIUSA </v>
      </c>
      <c r="B581" t="str">
        <f>MID(SM!B641,SEARCH(" ",SM!B641,1) + 1,LEN(SM!B641))</f>
        <v>CALOGERO</v>
      </c>
      <c r="C581" t="str">
        <f t="shared" si="9"/>
        <v>RICHIUSA CALOGERO</v>
      </c>
    </row>
    <row r="582" spans="1:3" x14ac:dyDescent="0.25">
      <c r="A582" t="str">
        <f>LEFT(SM!B783,FIND(" ",SM!B783,1))</f>
        <v xml:space="preserve">RINALDO </v>
      </c>
      <c r="B582" t="str">
        <f>MID(SM!B783,SEARCH(" ",SM!B783,1) + 1,LEN(SM!B783))</f>
        <v>MAURIZIO</v>
      </c>
      <c r="C582" t="str">
        <f t="shared" si="9"/>
        <v>RINALDO MAURIZIO</v>
      </c>
    </row>
    <row r="583" spans="1:3" x14ac:dyDescent="0.25">
      <c r="A583" t="str">
        <f>LEFT(SM!B500,FIND(" ",SM!B500,1))</f>
        <v xml:space="preserve">RIOLFI </v>
      </c>
      <c r="B583" t="str">
        <f>MID(SM!B500,SEARCH(" ",SM!B500,1) + 1,LEN(SM!B500))</f>
        <v>NICOLA</v>
      </c>
      <c r="C583" t="str">
        <f t="shared" si="9"/>
        <v>RIOLFI NICOLA</v>
      </c>
    </row>
    <row r="584" spans="1:3" x14ac:dyDescent="0.25">
      <c r="A584" t="str">
        <f>LEFT(SM!B236,FIND(" ",SM!B236,1))</f>
        <v xml:space="preserve">RIPA </v>
      </c>
      <c r="B584" t="str">
        <f>MID(SM!B236,SEARCH(" ",SM!B236,1) + 1,LEN(SM!B236))</f>
        <v>MICHELE</v>
      </c>
      <c r="C584" t="str">
        <f t="shared" si="9"/>
        <v>RIPA MICHELE</v>
      </c>
    </row>
    <row r="585" spans="1:3" x14ac:dyDescent="0.25">
      <c r="A585" t="str">
        <f>LEFT(SM!B643,FIND(" ",SM!B643,1))</f>
        <v xml:space="preserve">RIZZA </v>
      </c>
      <c r="B585" t="str">
        <f>MID(SM!B643,SEARCH(" ",SM!B643,1) + 1,LEN(SM!B643))</f>
        <v>IVAN</v>
      </c>
      <c r="C585" t="str">
        <f t="shared" si="9"/>
        <v>RIZZA IVAN</v>
      </c>
    </row>
    <row r="586" spans="1:3" x14ac:dyDescent="0.25">
      <c r="A586" t="str">
        <f>LEFT(SM!B78,FIND(" ",SM!B78,1))</f>
        <v xml:space="preserve">RIZZINI </v>
      </c>
      <c r="B586" t="str">
        <f>MID(SM!B78,SEARCH(" ",SM!B78,1) + 1,LEN(SM!B78))</f>
        <v>GABRIELE</v>
      </c>
      <c r="C586" t="str">
        <f t="shared" si="9"/>
        <v>RIZZINI GABRIELE</v>
      </c>
    </row>
    <row r="587" spans="1:3" x14ac:dyDescent="0.25">
      <c r="A587" t="str">
        <f>LEFT(SM!B669,FIND(" ",SM!B669,1))</f>
        <v xml:space="preserve">ROBECCHI </v>
      </c>
      <c r="B587" t="str">
        <f>MID(SM!B669,SEARCH(" ",SM!B669,1) + 1,LEN(SM!B669))</f>
        <v>VITTORIO</v>
      </c>
      <c r="C587" t="str">
        <f t="shared" si="9"/>
        <v>ROBECCHI VITTORIO</v>
      </c>
    </row>
    <row r="588" spans="1:3" x14ac:dyDescent="0.25">
      <c r="A588" t="str">
        <f>LEFT(SM!B506,FIND(" ",SM!B506,1))</f>
        <v xml:space="preserve">ROCCELLA </v>
      </c>
      <c r="B588" t="str">
        <f>MID(SM!B506,SEARCH(" ",SM!B506,1) + 1,LEN(SM!B506))</f>
        <v>ANTONIO</v>
      </c>
      <c r="C588" t="str">
        <f t="shared" si="9"/>
        <v>ROCCELLA ANTONIO</v>
      </c>
    </row>
    <row r="589" spans="1:3" x14ac:dyDescent="0.25">
      <c r="A589" t="str">
        <f>LEFT(SM!B649,FIND(" ",SM!B649,1))</f>
        <v xml:space="preserve">ROIATTI </v>
      </c>
      <c r="B589" t="str">
        <f>MID(SM!B649,SEARCH(" ",SM!B649,1) + 1,LEN(SM!B649))</f>
        <v>MARIO</v>
      </c>
      <c r="C589" t="str">
        <f t="shared" si="9"/>
        <v>ROIATTI MARIO</v>
      </c>
    </row>
    <row r="590" spans="1:3" x14ac:dyDescent="0.25">
      <c r="A590" t="str">
        <f>LEFT(SM!B56,FIND(" ",SM!B56,1))</f>
        <v xml:space="preserve">ROMA </v>
      </c>
      <c r="B590" t="str">
        <f>MID(SM!B56,SEARCH(" ",SM!B56,1) + 1,LEN(SM!B56))</f>
        <v>ANTONIO</v>
      </c>
      <c r="C590" t="str">
        <f t="shared" si="9"/>
        <v>ROMA ANTONIO</v>
      </c>
    </row>
    <row r="591" spans="1:3" x14ac:dyDescent="0.25">
      <c r="A591" t="str">
        <f>LEFT(SM!B399,FIND(" ",SM!B399,1))</f>
        <v xml:space="preserve">ROMANO </v>
      </c>
      <c r="B591" t="str">
        <f>MID(SM!B399,SEARCH(" ",SM!B399,1) + 1,LEN(SM!B399))</f>
        <v>CIRO</v>
      </c>
      <c r="C591" t="str">
        <f t="shared" si="9"/>
        <v>ROMANO CIRO</v>
      </c>
    </row>
    <row r="592" spans="1:3" x14ac:dyDescent="0.25">
      <c r="A592" t="str">
        <f>LEFT(SM!B366,FIND(" ",SM!B366,1))</f>
        <v xml:space="preserve">ROMANO </v>
      </c>
      <c r="B592" t="str">
        <f>MID(SM!B366,SEARCH(" ",SM!B366,1) + 1,LEN(SM!B366))</f>
        <v>DOMENICO</v>
      </c>
      <c r="C592" t="str">
        <f t="shared" si="9"/>
        <v>ROMANO DOMENICO</v>
      </c>
    </row>
    <row r="593" spans="1:3" x14ac:dyDescent="0.25">
      <c r="A593" t="str">
        <f>LEFT(SM!B342,FIND(" ",SM!B342,1))</f>
        <v xml:space="preserve">ROMANO </v>
      </c>
      <c r="B593" t="str">
        <f>MID(SM!B342,SEARCH(" ",SM!B342,1) + 1,LEN(SM!B342))</f>
        <v>MARCO</v>
      </c>
      <c r="C593" t="str">
        <f t="shared" si="9"/>
        <v>ROMANO MARCO</v>
      </c>
    </row>
    <row r="594" spans="1:3" x14ac:dyDescent="0.25">
      <c r="A594" t="str">
        <f>LEFT(SM!B299,FIND(" ",SM!B299,1))</f>
        <v xml:space="preserve">ROMEO </v>
      </c>
      <c r="B594" t="str">
        <f>MID(SM!B299,SEARCH(" ",SM!B299,1) + 1,LEN(SM!B299))</f>
        <v>MATTIA</v>
      </c>
      <c r="C594" t="str">
        <f t="shared" si="9"/>
        <v>ROMEO MATTIA</v>
      </c>
    </row>
    <row r="595" spans="1:3" x14ac:dyDescent="0.25">
      <c r="A595" t="str">
        <f>LEFT(SM!B279,FIND(" ",SM!B279,1))</f>
        <v xml:space="preserve">ROMEO </v>
      </c>
      <c r="B595" t="str">
        <f>MID(SM!B279,SEARCH(" ",SM!B279,1) + 1,LEN(SM!B279))</f>
        <v>SIMONE</v>
      </c>
      <c r="C595" t="str">
        <f t="shared" si="9"/>
        <v>ROMEO SIMONE</v>
      </c>
    </row>
    <row r="596" spans="1:3" x14ac:dyDescent="0.25">
      <c r="A596" t="str">
        <f>LEFT(SM!B175,FIND(" ",SM!B175,1))</f>
        <v xml:space="preserve">ROSSI </v>
      </c>
      <c r="B596" t="str">
        <f>MID(SM!B175,SEARCH(" ",SM!B175,1) + 1,LEN(SM!B175))</f>
        <v>MATTEO</v>
      </c>
      <c r="C596" t="str">
        <f t="shared" si="9"/>
        <v>ROSSI MATTEO</v>
      </c>
    </row>
    <row r="597" spans="1:3" x14ac:dyDescent="0.25">
      <c r="A597" t="str">
        <f>LEFT(SM!B539,FIND(" ",SM!B539,1))</f>
        <v xml:space="preserve">ROSSI </v>
      </c>
      <c r="B597" t="str">
        <f>MID(SM!B539,SEARCH(" ",SM!B539,1) + 1,LEN(SM!B539))</f>
        <v>MATTEO</v>
      </c>
      <c r="C597" t="str">
        <f t="shared" si="9"/>
        <v>ROSSI MATTEO</v>
      </c>
    </row>
    <row r="598" spans="1:3" x14ac:dyDescent="0.25">
      <c r="A598" t="str">
        <f>LEFT(SM!B587,FIND(" ",SM!B587,1))</f>
        <v xml:space="preserve">ROSSMANN </v>
      </c>
      <c r="B598" t="str">
        <f>MID(SM!B587,SEARCH(" ",SM!B587,1) + 1,LEN(SM!B587))</f>
        <v>MICHAEL</v>
      </c>
      <c r="C598" t="str">
        <f t="shared" si="9"/>
        <v>ROSSMANN MICHAEL</v>
      </c>
    </row>
    <row r="599" spans="1:3" x14ac:dyDescent="0.25">
      <c r="A599" t="str">
        <f>LEFT(SM!B351,FIND(" ",SM!B351,1))</f>
        <v xml:space="preserve">ROTTA </v>
      </c>
      <c r="B599" t="str">
        <f>MID(SM!B351,SEARCH(" ",SM!B351,1) + 1,LEN(SM!B351))</f>
        <v>NICOLA</v>
      </c>
      <c r="C599" t="str">
        <f t="shared" si="9"/>
        <v>ROTTA NICOLA</v>
      </c>
    </row>
    <row r="600" spans="1:3" x14ac:dyDescent="0.25">
      <c r="A600" t="str">
        <f>LEFT(SM!B728,FIND(" ",SM!B728,1))</f>
        <v xml:space="preserve">ROUQUETTE </v>
      </c>
      <c r="B600" t="str">
        <f>MID(SM!B728,SEARCH(" ",SM!B728,1) + 1,LEN(SM!B728))</f>
        <v>VALENTIN</v>
      </c>
      <c r="C600" t="str">
        <f t="shared" si="9"/>
        <v>ROUQUETTE VALENTIN</v>
      </c>
    </row>
    <row r="601" spans="1:3" x14ac:dyDescent="0.25">
      <c r="A601" t="str">
        <f>LEFT(SM!B729,FIND(" ",SM!B729,1))</f>
        <v xml:space="preserve">ROUQUETTE </v>
      </c>
      <c r="B601" t="str">
        <f>MID(SM!B729,SEARCH(" ",SM!B729,1) + 1,LEN(SM!B729))</f>
        <v>VALENTIN</v>
      </c>
      <c r="C601" t="str">
        <f t="shared" si="9"/>
        <v>ROUQUETTE VALENTIN</v>
      </c>
    </row>
    <row r="602" spans="1:3" x14ac:dyDescent="0.25">
      <c r="A602" t="str">
        <f>LEFT(SM!B590,FIND(" ",SM!B590,1))</f>
        <v xml:space="preserve">RUSCONI </v>
      </c>
      <c r="B602" t="str">
        <f>MID(SM!B590,SEARCH(" ",SM!B590,1) + 1,LEN(SM!B590))</f>
        <v>DARIO</v>
      </c>
      <c r="C602" t="str">
        <f t="shared" si="9"/>
        <v>RUSCONI DARIO</v>
      </c>
    </row>
    <row r="603" spans="1:3" x14ac:dyDescent="0.25">
      <c r="A603" t="str">
        <f>LEFT(SM!B109,FIND(" ",SM!B109,1))</f>
        <v xml:space="preserve">RUVOLO </v>
      </c>
      <c r="B603" t="str">
        <f>MID(SM!B109,SEARCH(" ",SM!B109,1) + 1,LEN(SM!B109))</f>
        <v>SIMONE</v>
      </c>
      <c r="C603" t="str">
        <f t="shared" si="9"/>
        <v>RUVOLO SIMONE</v>
      </c>
    </row>
    <row r="604" spans="1:3" x14ac:dyDescent="0.25">
      <c r="A604" t="str">
        <f>LEFT(SM!B207,FIND(" ",SM!B207,1))</f>
        <v xml:space="preserve">RUZZA </v>
      </c>
      <c r="B604" t="str">
        <f>MID(SM!B207,SEARCH(" ",SM!B207,1) + 1,LEN(SM!B207))</f>
        <v>MARCO</v>
      </c>
      <c r="C604" t="str">
        <f t="shared" si="9"/>
        <v>RUZZA MARCO</v>
      </c>
    </row>
    <row r="605" spans="1:3" x14ac:dyDescent="0.25">
      <c r="A605" t="str">
        <f>LEFT(SM!B324,FIND(" ",SM!B324,1))</f>
        <v xml:space="preserve">SACCO </v>
      </c>
      <c r="B605" t="str">
        <f>MID(SM!B324,SEARCH(" ",SM!B324,1) + 1,LEN(SM!B324))</f>
        <v>RICCARDO</v>
      </c>
      <c r="C605" t="str">
        <f t="shared" si="9"/>
        <v>SACCO RICCARDO</v>
      </c>
    </row>
    <row r="606" spans="1:3" x14ac:dyDescent="0.25">
      <c r="A606" t="str">
        <f>LEFT(SM!B764,FIND(" ",SM!B764,1))</f>
        <v xml:space="preserve">SADDEMI </v>
      </c>
      <c r="B606" t="str">
        <f>MID(SM!B764,SEARCH(" ",SM!B764,1) + 1,LEN(SM!B764))</f>
        <v>MARCELLO</v>
      </c>
      <c r="C606" t="str">
        <f t="shared" si="9"/>
        <v>SADDEMI MARCELLO</v>
      </c>
    </row>
    <row r="607" spans="1:3" x14ac:dyDescent="0.25">
      <c r="A607" t="str">
        <f>LEFT(SM!B99,FIND(" ",SM!B99,1))</f>
        <v xml:space="preserve">SAGLIMBENE </v>
      </c>
      <c r="B607" t="str">
        <f>MID(SM!B99,SEARCH(" ",SM!B99,1) + 1,LEN(SM!B99))</f>
        <v>EMMANUELE</v>
      </c>
      <c r="C607" t="str">
        <f t="shared" si="9"/>
        <v>SAGLIMBENE EMMANUELE</v>
      </c>
    </row>
    <row r="608" spans="1:3" x14ac:dyDescent="0.25">
      <c r="A608" t="str">
        <f>LEFT(SM!B58,FIND(" ",SM!B58,1))</f>
        <v xml:space="preserve">SAGMEISTER </v>
      </c>
      <c r="B608" t="str">
        <f>MID(SM!B58,SEARCH(" ",SM!B58,1) + 1,LEN(SM!B58))</f>
        <v>RUDI</v>
      </c>
      <c r="C608" t="str">
        <f t="shared" si="9"/>
        <v>SAGMEISTER RUDI</v>
      </c>
    </row>
    <row r="609" spans="1:3" x14ac:dyDescent="0.25">
      <c r="A609" t="str">
        <f>LEFT(SM!B515,FIND(" ",SM!B515,1))</f>
        <v xml:space="preserve">SAITTA </v>
      </c>
      <c r="B609" t="str">
        <f>MID(SM!B515,SEARCH(" ",SM!B515,1) + 1,LEN(SM!B515))</f>
        <v>VINCENZO</v>
      </c>
      <c r="C609" t="str">
        <f t="shared" si="9"/>
        <v>SAITTA VINCENZO</v>
      </c>
    </row>
    <row r="610" spans="1:3" x14ac:dyDescent="0.25">
      <c r="A610" t="str">
        <f>LEFT(SM!B228,FIND(" ",SM!B228,1))</f>
        <v xml:space="preserve">SALADINO </v>
      </c>
      <c r="B610" t="str">
        <f>MID(SM!B228,SEARCH(" ",SM!B228,1) + 1,LEN(SM!B228))</f>
        <v>GIULIO</v>
      </c>
      <c r="C610" t="str">
        <f t="shared" si="9"/>
        <v>SALADINO GIULIO</v>
      </c>
    </row>
    <row r="611" spans="1:3" x14ac:dyDescent="0.25">
      <c r="A611" t="str">
        <f>LEFT(SM!B217,FIND(" ",SM!B217,1))</f>
        <v xml:space="preserve">SALMERI </v>
      </c>
      <c r="B611" t="str">
        <f>MID(SM!B217,SEARCH(" ",SM!B217,1) + 1,LEN(SM!B217))</f>
        <v>DAVIDE</v>
      </c>
      <c r="C611" t="str">
        <f t="shared" si="9"/>
        <v>SALMERI DAVIDE</v>
      </c>
    </row>
    <row r="612" spans="1:3" x14ac:dyDescent="0.25">
      <c r="A612" t="str">
        <f>LEFT(SM!B36,FIND(" ",SM!B36,1))</f>
        <v xml:space="preserve">SALUTT </v>
      </c>
      <c r="B612" t="str">
        <f>MID(SM!B36,SEARCH(" ",SM!B36,1) + 1,LEN(SM!B36))</f>
        <v>DAVID</v>
      </c>
      <c r="C612" t="str">
        <f t="shared" si="9"/>
        <v>SALUTT DAVID</v>
      </c>
    </row>
    <row r="613" spans="1:3" x14ac:dyDescent="0.25">
      <c r="A613" t="str">
        <f>LEFT(SM!B178,FIND(" ",SM!B178,1))</f>
        <v xml:space="preserve">SALUTT </v>
      </c>
      <c r="B613" t="str">
        <f>MID(SM!B178,SEARCH(" ",SM!B178,1) + 1,LEN(SM!B178))</f>
        <v>KURT</v>
      </c>
      <c r="C613" t="str">
        <f t="shared" si="9"/>
        <v>SALUTT KURT</v>
      </c>
    </row>
    <row r="614" spans="1:3" x14ac:dyDescent="0.25">
      <c r="A614" t="str">
        <f>LEFT(SM!B154,FIND(" ",SM!B154,1))</f>
        <v xml:space="preserve">SALVINI </v>
      </c>
      <c r="B614" t="str">
        <f>MID(SM!B154,SEARCH(" ",SM!B154,1) + 1,LEN(SM!B154))</f>
        <v>ANDREA</v>
      </c>
      <c r="C614" t="str">
        <f t="shared" si="9"/>
        <v>SALVINI ANDREA</v>
      </c>
    </row>
    <row r="615" spans="1:3" x14ac:dyDescent="0.25">
      <c r="A615" t="str">
        <f>LEFT(SM!B137,FIND(" ",SM!B137,1))</f>
        <v xml:space="preserve">SALVINI </v>
      </c>
      <c r="B615" t="str">
        <f>MID(SM!B137,SEARCH(" ",SM!B137,1) + 1,LEN(SM!B137))</f>
        <v>MATTEO</v>
      </c>
      <c r="C615" t="str">
        <f t="shared" si="9"/>
        <v>SALVINI MATTEO</v>
      </c>
    </row>
    <row r="616" spans="1:3" x14ac:dyDescent="0.25">
      <c r="A616" t="str">
        <f>LEFT(SM!B543,FIND(" ",SM!B543,1))</f>
        <v xml:space="preserve">SAMBATARO </v>
      </c>
      <c r="B616" t="str">
        <f>MID(SM!B543,SEARCH(" ",SM!B543,1) + 1,LEN(SM!B543))</f>
        <v>EMANUELE</v>
      </c>
      <c r="C616" t="str">
        <f t="shared" si="9"/>
        <v>SAMBATARO EMANUELE</v>
      </c>
    </row>
    <row r="617" spans="1:3" x14ac:dyDescent="0.25">
      <c r="A617" t="str">
        <f>LEFT(SM!B286,FIND(" ",SM!B286,1))</f>
        <v xml:space="preserve">SAMBATARO </v>
      </c>
      <c r="B617" t="str">
        <f>MID(SM!B286,SEARCH(" ",SM!B286,1) + 1,LEN(SM!B286))</f>
        <v>SALVATORE</v>
      </c>
      <c r="C617" t="str">
        <f t="shared" si="9"/>
        <v>SAMBATARO SALVATORE</v>
      </c>
    </row>
    <row r="618" spans="1:3" x14ac:dyDescent="0.25">
      <c r="A618" t="str">
        <f>LEFT(SM!B160,FIND(" ",SM!B160,1))</f>
        <v xml:space="preserve">SAMPERI </v>
      </c>
      <c r="B618" t="str">
        <f>MID(SM!B160,SEARCH(" ",SM!B160,1) + 1,LEN(SM!B160))</f>
        <v>SALVO</v>
      </c>
      <c r="C618" t="str">
        <f t="shared" si="9"/>
        <v>SAMPERI SALVO</v>
      </c>
    </row>
    <row r="619" spans="1:3" x14ac:dyDescent="0.25">
      <c r="A619" t="str">
        <f>LEFT(SM!B306,FIND(" ",SM!B306,1))</f>
        <v xml:space="preserve">SANDU </v>
      </c>
      <c r="B619" t="str">
        <f>MID(SM!B306,SEARCH(" ",SM!B306,1) + 1,LEN(SM!B306))</f>
        <v>VASILECLAUDIU</v>
      </c>
      <c r="C619" t="str">
        <f t="shared" si="9"/>
        <v>SANDU VASILECLAUDIU</v>
      </c>
    </row>
    <row r="620" spans="1:3" x14ac:dyDescent="0.25">
      <c r="A620" t="str">
        <f>LEFT(SM!B373,FIND(" ",SM!B373,1))</f>
        <v xml:space="preserve">SANNA </v>
      </c>
      <c r="B620" t="str">
        <f>MID(SM!B373,SEARCH(" ",SM!B373,1) + 1,LEN(SM!B373))</f>
        <v>GIORDANO</v>
      </c>
      <c r="C620" t="str">
        <f t="shared" si="9"/>
        <v>SANNA GIORDANO</v>
      </c>
    </row>
    <row r="621" spans="1:3" x14ac:dyDescent="0.25">
      <c r="A621" t="str">
        <f>LEFT(SM!B699,FIND(" ",SM!B699,1))</f>
        <v xml:space="preserve">SANNA </v>
      </c>
      <c r="B621" t="str">
        <f>MID(SM!B699,SEARCH(" ",SM!B699,1) + 1,LEN(SM!B699))</f>
        <v>LUDOVICO</v>
      </c>
      <c r="C621" t="str">
        <f t="shared" si="9"/>
        <v>SANNA LUDOVICO</v>
      </c>
    </row>
    <row r="622" spans="1:3" x14ac:dyDescent="0.25">
      <c r="A622" t="str">
        <f>LEFT(SM!B319,FIND(" ",SM!B319,1))</f>
        <v xml:space="preserve">SANTAMARIA </v>
      </c>
      <c r="B622" t="str">
        <f>MID(SM!B319,SEARCH(" ",SM!B319,1) + 1,LEN(SM!B319))</f>
        <v>GIUSEPPE</v>
      </c>
      <c r="C622" t="str">
        <f t="shared" si="9"/>
        <v>SANTAMARIA GIUSEPPE</v>
      </c>
    </row>
    <row r="623" spans="1:3" x14ac:dyDescent="0.25">
      <c r="A623" t="str">
        <f>LEFT(SM!B253,FIND(" ",SM!B253,1))</f>
        <v xml:space="preserve">SANTAMARIA </v>
      </c>
      <c r="B623" t="str">
        <f>MID(SM!B253,SEARCH(" ",SM!B253,1) + 1,LEN(SM!B253))</f>
        <v>GIUSEPPE PIO MARIA</v>
      </c>
      <c r="C623" t="str">
        <f t="shared" si="9"/>
        <v>SANTAMARIA GIUSEPPE PIO MARIA</v>
      </c>
    </row>
    <row r="624" spans="1:3" x14ac:dyDescent="0.25">
      <c r="A624" t="str">
        <f>LEFT(SM!B553,FIND(" ",SM!B553,1))</f>
        <v xml:space="preserve">SANTANGELO </v>
      </c>
      <c r="B624" t="str">
        <f>MID(SM!B553,SEARCH(" ",SM!B553,1) + 1,LEN(SM!B553))</f>
        <v>AGATINO</v>
      </c>
      <c r="C624" t="str">
        <f t="shared" si="9"/>
        <v>SANTANGELO AGATINO</v>
      </c>
    </row>
    <row r="625" spans="1:3" x14ac:dyDescent="0.25">
      <c r="A625" t="str">
        <f>LEFT(SM!B32,FIND(" ",SM!B32,1))</f>
        <v xml:space="preserve">SANTANGELO </v>
      </c>
      <c r="B625" t="str">
        <f>MID(SM!B32,SEARCH(" ",SM!B32,1) + 1,LEN(SM!B32))</f>
        <v>SALVATORE</v>
      </c>
      <c r="C625" t="str">
        <f t="shared" si="9"/>
        <v>SANTANGELO SALVATORE</v>
      </c>
    </row>
    <row r="626" spans="1:3" x14ac:dyDescent="0.25">
      <c r="A626" t="str">
        <f>LEFT(SM!B423,FIND(" ",SM!B423,1))</f>
        <v xml:space="preserve">SANTELIA </v>
      </c>
      <c r="B626" t="str">
        <f>MID(SM!B423,SEARCH(" ",SM!B423,1) + 1,LEN(SM!B423))</f>
        <v>MAURO</v>
      </c>
      <c r="C626" t="str">
        <f t="shared" si="9"/>
        <v>SANTELIA MAURO</v>
      </c>
    </row>
    <row r="627" spans="1:3" x14ac:dyDescent="0.25">
      <c r="A627" t="str">
        <f>LEFT(SM!B509,FIND(" ",SM!B509,1))</f>
        <v xml:space="preserve">SANTORO </v>
      </c>
      <c r="B627" t="str">
        <f>MID(SM!B509,SEARCH(" ",SM!B509,1) + 1,LEN(SM!B509))</f>
        <v>ANDREA</v>
      </c>
      <c r="C627" t="str">
        <f t="shared" si="9"/>
        <v>SANTORO ANDREA</v>
      </c>
    </row>
    <row r="628" spans="1:3" x14ac:dyDescent="0.25">
      <c r="A628" t="str">
        <f>LEFT(SM!B444,FIND(" ",SM!B444,1))</f>
        <v xml:space="preserve">SANTORO </v>
      </c>
      <c r="B628" t="str">
        <f>MID(SM!B444,SEARCH(" ",SM!B444,1) + 1,LEN(SM!B444))</f>
        <v>VINCENZO</v>
      </c>
      <c r="C628" t="str">
        <f t="shared" si="9"/>
        <v>SANTORO VINCENZO</v>
      </c>
    </row>
    <row r="629" spans="1:3" x14ac:dyDescent="0.25">
      <c r="A629" t="str">
        <f>LEFT(SM!B148,FIND(" ",SM!B148,1))</f>
        <v xml:space="preserve">SAORIN </v>
      </c>
      <c r="B629" t="str">
        <f>MID(SM!B148,SEARCH(" ",SM!B148,1) + 1,LEN(SM!B148))</f>
        <v>ANDREA</v>
      </c>
      <c r="C629" t="str">
        <f t="shared" si="9"/>
        <v>SAORIN ANDREA</v>
      </c>
    </row>
    <row r="630" spans="1:3" x14ac:dyDescent="0.25">
      <c r="A630" t="str">
        <f>LEFT(SM!B583,FIND(" ",SM!B583,1))</f>
        <v xml:space="preserve">SAPIO </v>
      </c>
      <c r="B630" t="str">
        <f>MID(SM!B583,SEARCH(" ",SM!B583,1) + 1,LEN(SM!B583))</f>
        <v>MARCO</v>
      </c>
      <c r="C630" t="str">
        <f t="shared" si="9"/>
        <v>SAPIO MARCO</v>
      </c>
    </row>
    <row r="631" spans="1:3" x14ac:dyDescent="0.25">
      <c r="A631" t="str">
        <f>LEFT(SM!B724,FIND(" ",SM!B724,1))</f>
        <v xml:space="preserve">SAPORITA </v>
      </c>
      <c r="B631" t="str">
        <f>MID(SM!B724,SEARCH(" ",SM!B724,1) + 1,LEN(SM!B724))</f>
        <v>FILIPPO</v>
      </c>
      <c r="C631" t="str">
        <f t="shared" si="9"/>
        <v>SAPORITA FILIPPO</v>
      </c>
    </row>
    <row r="632" spans="1:3" x14ac:dyDescent="0.25">
      <c r="A632" t="str">
        <f>LEFT(SM!B505,FIND(" ",SM!B505,1))</f>
        <v xml:space="preserve">SATTA </v>
      </c>
      <c r="B632" t="str">
        <f>MID(SM!B505,SEARCH(" ",SM!B505,1) + 1,LEN(SM!B505))</f>
        <v>GIANMARIO</v>
      </c>
      <c r="C632" t="str">
        <f t="shared" si="9"/>
        <v>SATTA GIANMARIO</v>
      </c>
    </row>
    <row r="633" spans="1:3" x14ac:dyDescent="0.25">
      <c r="A633" t="str">
        <f>LEFT(SM!B317,FIND(" ",SM!B317,1))</f>
        <v xml:space="preserve">SAVINA </v>
      </c>
      <c r="B633" t="str">
        <f>MID(SM!B317,SEARCH(" ",SM!B317,1) + 1,LEN(SM!B317))</f>
        <v>GIUSEPPE</v>
      </c>
      <c r="C633" t="str">
        <f t="shared" si="9"/>
        <v>SAVINA GIUSEPPE</v>
      </c>
    </row>
    <row r="634" spans="1:3" x14ac:dyDescent="0.25">
      <c r="A634" t="str">
        <f>LEFT(SM!B90,FIND(" ",SM!B90,1))</f>
        <v xml:space="preserve">SCAFURI </v>
      </c>
      <c r="B634" t="str">
        <f>MID(SM!B90,SEARCH(" ",SM!B90,1) + 1,LEN(SM!B90))</f>
        <v>MANUEL</v>
      </c>
      <c r="C634" t="str">
        <f t="shared" si="9"/>
        <v>SCAFURI MANUEL</v>
      </c>
    </row>
    <row r="635" spans="1:3" x14ac:dyDescent="0.25">
      <c r="A635" t="str">
        <f>LEFT(SM!B29,FIND(" ",SM!B29,1))</f>
        <v xml:space="preserve">SCALVINI </v>
      </c>
      <c r="B635" t="str">
        <f>MID(SM!B29,SEARCH(" ",SM!B29,1) + 1,LEN(SM!B29))</f>
        <v>DIEGO</v>
      </c>
      <c r="C635" t="str">
        <f t="shared" si="9"/>
        <v>SCALVINI DIEGO</v>
      </c>
    </row>
    <row r="636" spans="1:3" x14ac:dyDescent="0.25">
      <c r="A636" t="str">
        <f>LEFT(SM!B149,FIND(" ",SM!B149,1))</f>
        <v xml:space="preserve">SCANFERLA </v>
      </c>
      <c r="B636" t="str">
        <f>MID(SM!B149,SEARCH(" ",SM!B149,1) + 1,LEN(SM!B149))</f>
        <v>MANUEL</v>
      </c>
      <c r="C636" t="str">
        <f t="shared" si="9"/>
        <v>SCANFERLA MANUEL</v>
      </c>
    </row>
    <row r="637" spans="1:3" x14ac:dyDescent="0.25">
      <c r="A637" t="str">
        <f>LEFT(SM!B494,FIND(" ",SM!B494,1))</f>
        <v xml:space="preserve">SCARABELLO </v>
      </c>
      <c r="B637" t="str">
        <f>MID(SM!B494,SEARCH(" ",SM!B494,1) + 1,LEN(SM!B494))</f>
        <v>ROBERTO</v>
      </c>
      <c r="C637" t="str">
        <f t="shared" si="9"/>
        <v>SCARABELLO ROBERTO</v>
      </c>
    </row>
    <row r="638" spans="1:3" x14ac:dyDescent="0.25">
      <c r="A638" t="str">
        <f>LEFT(SM!B522,FIND(" ",SM!B522,1))</f>
        <v xml:space="preserve">SCARPARO </v>
      </c>
      <c r="B638" t="str">
        <f>MID(SM!B522,SEARCH(" ",SM!B522,1) + 1,LEN(SM!B522))</f>
        <v>TOMMASO</v>
      </c>
      <c r="C638" t="str">
        <f t="shared" si="9"/>
        <v>SCARPARO TOMMASO</v>
      </c>
    </row>
    <row r="639" spans="1:3" x14ac:dyDescent="0.25">
      <c r="A639" t="str">
        <f>LEFT(SM!B446,FIND(" ",SM!B446,1))</f>
        <v xml:space="preserve">SCELFO </v>
      </c>
      <c r="B639" t="str">
        <f>MID(SM!B446,SEARCH(" ",SM!B446,1) + 1,LEN(SM!B446))</f>
        <v>LUCA</v>
      </c>
      <c r="C639" t="str">
        <f t="shared" si="9"/>
        <v>SCELFO LUCA</v>
      </c>
    </row>
    <row r="640" spans="1:3" x14ac:dyDescent="0.25">
      <c r="A640" t="str">
        <f>LEFT(SM!B537,FIND(" ",SM!B537,1))</f>
        <v xml:space="preserve">SCELFO </v>
      </c>
      <c r="B640" t="str">
        <f>MID(SM!B537,SEARCH(" ",SM!B537,1) + 1,LEN(SM!B537))</f>
        <v>MARIO</v>
      </c>
      <c r="C640" t="str">
        <f t="shared" si="9"/>
        <v>SCELFO MARIO</v>
      </c>
    </row>
    <row r="641" spans="1:3" x14ac:dyDescent="0.25">
      <c r="A641" t="str">
        <f>LEFT(SM!B75,FIND(" ",SM!B75,1))</f>
        <v xml:space="preserve">SCELFO </v>
      </c>
      <c r="B641" t="str">
        <f>MID(SM!B75,SEARCH(" ",SM!B75,1) + 1,LEN(SM!B75))</f>
        <v>ROSARIO LORENZO</v>
      </c>
      <c r="C641" t="str">
        <f t="shared" si="9"/>
        <v>SCELFO ROSARIO LORENZO</v>
      </c>
    </row>
    <row r="642" spans="1:3" x14ac:dyDescent="0.25">
      <c r="A642" t="str">
        <f>LEFT(SM!B763,FIND(" ",SM!B763,1))</f>
        <v xml:space="preserve">SCHIAVINATO </v>
      </c>
      <c r="B642" t="str">
        <f>MID(SM!B763,SEARCH(" ",SM!B763,1) + 1,LEN(SM!B763))</f>
        <v>ALVISE</v>
      </c>
      <c r="C642" t="str">
        <f t="shared" ref="C642:C705" si="10">A642 &amp; B642</f>
        <v>SCHIAVINATO ALVISE</v>
      </c>
    </row>
    <row r="643" spans="1:3" x14ac:dyDescent="0.25">
      <c r="A643" t="str">
        <f>LEFT(SM!B371,FIND(" ",SM!B371,1))</f>
        <v xml:space="preserve">SCHIAVONE </v>
      </c>
      <c r="B643" t="str">
        <f>MID(SM!B371,SEARCH(" ",SM!B371,1) + 1,LEN(SM!B371))</f>
        <v>LEONARDO</v>
      </c>
      <c r="C643" t="str">
        <f t="shared" si="10"/>
        <v>SCHIAVONE LEONARDO</v>
      </c>
    </row>
    <row r="644" spans="1:3" x14ac:dyDescent="0.25">
      <c r="A644" t="str">
        <f>LEFT(SM!B569,FIND(" ",SM!B569,1))</f>
        <v xml:space="preserve">SCHIEBEL </v>
      </c>
      <c r="B644" t="str">
        <f>MID(SM!B569,SEARCH(" ",SM!B569,1) + 1,LEN(SM!B569))</f>
        <v>NICOLAS</v>
      </c>
      <c r="C644" t="str">
        <f t="shared" si="10"/>
        <v>SCHIEBEL NICOLAS</v>
      </c>
    </row>
    <row r="645" spans="1:3" x14ac:dyDescent="0.25">
      <c r="A645" t="str">
        <f>LEFT(SM!B381,FIND(" ",SM!B381,1))</f>
        <v xml:space="preserve">SCHIRRU </v>
      </c>
      <c r="B645" t="str">
        <f>MID(SM!B381,SEARCH(" ",SM!B381,1) + 1,LEN(SM!B381))</f>
        <v>CARLO</v>
      </c>
      <c r="C645" t="str">
        <f t="shared" si="10"/>
        <v>SCHIRRU CARLO</v>
      </c>
    </row>
    <row r="646" spans="1:3" x14ac:dyDescent="0.25">
      <c r="A646" t="str">
        <f>LEFT(SM!B677,FIND(" ",SM!B677,1))</f>
        <v xml:space="preserve">SCHWEITZER </v>
      </c>
      <c r="B646" t="str">
        <f>MID(SM!B677,SEARCH(" ",SM!B677,1) + 1,LEN(SM!B677))</f>
        <v>DANIEL</v>
      </c>
      <c r="C646" t="str">
        <f t="shared" si="10"/>
        <v>SCHWEITZER DANIEL</v>
      </c>
    </row>
    <row r="647" spans="1:3" x14ac:dyDescent="0.25">
      <c r="A647" t="str">
        <f>LEFT(SM!B467,FIND(" ",SM!B467,1))</f>
        <v xml:space="preserve">SCIACCA </v>
      </c>
      <c r="B647" t="str">
        <f>MID(SM!B467,SEARCH(" ",SM!B467,1) + 1,LEN(SM!B467))</f>
        <v>SIMONE</v>
      </c>
      <c r="C647" t="str">
        <f t="shared" si="10"/>
        <v>SCIACCA SIMONE</v>
      </c>
    </row>
    <row r="648" spans="1:3" x14ac:dyDescent="0.25">
      <c r="A648" t="str">
        <f>LEFT(SM!B573,FIND(" ",SM!B573,1))</f>
        <v xml:space="preserve">SCOLARI </v>
      </c>
      <c r="B648" t="str">
        <f>MID(SM!B573,SEARCH(" ",SM!B573,1) + 1,LEN(SM!B573))</f>
        <v>NICOLAS</v>
      </c>
      <c r="C648" t="str">
        <f t="shared" si="10"/>
        <v>SCOLARI NICOLAS</v>
      </c>
    </row>
    <row r="649" spans="1:3" x14ac:dyDescent="0.25">
      <c r="A649" t="str">
        <f>LEFT(SM!B184,FIND(" ",SM!B184,1))</f>
        <v xml:space="preserve">SCUTO </v>
      </c>
      <c r="B649" t="str">
        <f>MID(SM!B184,SEARCH(" ",SM!B184,1) + 1,LEN(SM!B184))</f>
        <v>DAVIDE UMBERTO</v>
      </c>
      <c r="C649" t="str">
        <f t="shared" si="10"/>
        <v>SCUTO DAVIDE UMBERTO</v>
      </c>
    </row>
    <row r="650" spans="1:3" x14ac:dyDescent="0.25">
      <c r="A650" t="str">
        <f>LEFT(SM!B620,FIND(" ",SM!B620,1))</f>
        <v xml:space="preserve">SEGATO </v>
      </c>
      <c r="B650" t="str">
        <f>MID(SM!B620,SEARCH(" ",SM!B620,1) + 1,LEN(SM!B620))</f>
        <v>ALESSANDRO</v>
      </c>
      <c r="C650" t="str">
        <f t="shared" si="10"/>
        <v>SEGATO ALESSANDRO</v>
      </c>
    </row>
    <row r="651" spans="1:3" x14ac:dyDescent="0.25">
      <c r="A651" t="str">
        <f>LEFT(SM!B237,FIND(" ",SM!B237,1))</f>
        <v xml:space="preserve">SEGATO </v>
      </c>
      <c r="B651" t="str">
        <f>MID(SM!B237,SEARCH(" ",SM!B237,1) + 1,LEN(SM!B237))</f>
        <v>DANIELE</v>
      </c>
      <c r="C651" t="str">
        <f t="shared" si="10"/>
        <v>SEGATO DANIELE</v>
      </c>
    </row>
    <row r="652" spans="1:3" x14ac:dyDescent="0.25">
      <c r="A652" t="str">
        <f>LEFT(SM!B81,FIND(" ",SM!B81,1))</f>
        <v xml:space="preserve">SEGATO </v>
      </c>
      <c r="B652" t="str">
        <f>MID(SM!B81,SEARCH(" ",SM!B81,1) + 1,LEN(SM!B81))</f>
        <v>MICHELE</v>
      </c>
      <c r="C652" t="str">
        <f t="shared" si="10"/>
        <v>SEGATO MICHELE</v>
      </c>
    </row>
    <row r="653" spans="1:3" x14ac:dyDescent="0.25">
      <c r="A653" t="str">
        <f>LEFT(SM!B684,FIND(" ",SM!B684,1))</f>
        <v xml:space="preserve">SEMINARA </v>
      </c>
      <c r="B653" t="str">
        <f>MID(SM!B684,SEARCH(" ",SM!B684,1) + 1,LEN(SM!B684))</f>
        <v>DANILO</v>
      </c>
      <c r="C653" t="str">
        <f t="shared" si="10"/>
        <v>SEMINARA DANILO</v>
      </c>
    </row>
    <row r="654" spans="1:3" x14ac:dyDescent="0.25">
      <c r="A654" t="str">
        <f>LEFT(SM!B510,FIND(" ",SM!B510,1))</f>
        <v xml:space="preserve">SERINA </v>
      </c>
      <c r="B654" t="str">
        <f>MID(SM!B510,SEARCH(" ",SM!B510,1) + 1,LEN(SM!B510))</f>
        <v>LUCA</v>
      </c>
      <c r="C654" t="str">
        <f t="shared" si="10"/>
        <v>SERINA LUCA</v>
      </c>
    </row>
    <row r="655" spans="1:3" x14ac:dyDescent="0.25">
      <c r="A655" t="str">
        <f>LEFT(SM!B41,FIND(" ",SM!B41,1))</f>
        <v xml:space="preserve">SHAO </v>
      </c>
      <c r="B655" t="str">
        <f>MID(SM!B41,SEARCH(" ",SM!B41,1) + 1,LEN(SM!B41))</f>
        <v>LORENZO JIACHENG</v>
      </c>
      <c r="C655" t="str">
        <f t="shared" si="10"/>
        <v>SHAO LORENZO JIACHENG</v>
      </c>
    </row>
    <row r="656" spans="1:3" x14ac:dyDescent="0.25">
      <c r="A656" t="str">
        <f>LEFT(SM!B161,FIND(" ",SM!B161,1))</f>
        <v xml:space="preserve">SICA </v>
      </c>
      <c r="B656" t="str">
        <f>MID(SM!B161,SEARCH(" ",SM!B161,1) + 1,LEN(SM!B161))</f>
        <v>ALESSANDRO</v>
      </c>
      <c r="C656" t="str">
        <f t="shared" si="10"/>
        <v>SICA ALESSANDRO</v>
      </c>
    </row>
    <row r="657" spans="1:3" x14ac:dyDescent="0.25">
      <c r="A657" t="str">
        <f>LEFT(SM!B663,FIND(" ",SM!B663,1))</f>
        <v xml:space="preserve">SIDENCO </v>
      </c>
      <c r="B657" t="str">
        <f>MID(SM!B663,SEARCH(" ",SM!B663,1) + 1,LEN(SM!B663))</f>
        <v>MATTIA</v>
      </c>
      <c r="C657" t="str">
        <f t="shared" si="10"/>
        <v>SIDENCO MATTIA</v>
      </c>
    </row>
    <row r="658" spans="1:3" x14ac:dyDescent="0.25">
      <c r="A658" t="str">
        <f>LEFT(SM!B60,FIND(" ",SM!B60,1))</f>
        <v xml:space="preserve">SIGNORELLO </v>
      </c>
      <c r="B658" t="str">
        <f>MID(SM!B60,SEARCH(" ",SM!B60,1) + 1,LEN(SM!B60))</f>
        <v>GIUSEPPE</v>
      </c>
      <c r="C658" t="str">
        <f t="shared" si="10"/>
        <v>SIGNORELLO GIUSEPPE</v>
      </c>
    </row>
    <row r="659" spans="1:3" x14ac:dyDescent="0.25">
      <c r="A659" t="str">
        <f>LEFT(SM!B52,FIND(" ",SM!B52,1))</f>
        <v xml:space="preserve">SILBERNAGL </v>
      </c>
      <c r="B659" t="str">
        <f>MID(SM!B52,SEARCH(" ",SM!B52,1) + 1,LEN(SM!B52))</f>
        <v>MATTHIAS</v>
      </c>
      <c r="C659" t="str">
        <f t="shared" si="10"/>
        <v>SILBERNAGL MATTHIAS</v>
      </c>
    </row>
    <row r="660" spans="1:3" x14ac:dyDescent="0.25">
      <c r="A660" t="str">
        <f>LEFT(SM!B601,FIND(" ",SM!B601,1))</f>
        <v xml:space="preserve">SIMONI </v>
      </c>
      <c r="B660" t="str">
        <f>MID(SM!B601,SEARCH(" ",SM!B601,1) + 1,LEN(SM!B601))</f>
        <v>SAM YANG</v>
      </c>
      <c r="C660" t="str">
        <f t="shared" si="10"/>
        <v>SIMONI SAM YANG</v>
      </c>
    </row>
    <row r="661" spans="1:3" x14ac:dyDescent="0.25">
      <c r="A661" t="str">
        <f>LEFT(SM!B408,FIND(" ",SM!B408,1))</f>
        <v xml:space="preserve">SINGH </v>
      </c>
      <c r="B661" t="str">
        <f>MID(SM!B408,SEARCH(" ",SM!B408,1) + 1,LEN(SM!B408))</f>
        <v>GIORGIO</v>
      </c>
      <c r="C661" t="str">
        <f t="shared" si="10"/>
        <v>SINGH GIORGIO</v>
      </c>
    </row>
    <row r="662" spans="1:3" x14ac:dyDescent="0.25">
      <c r="A662" t="str">
        <f>LEFT(SM!B517,FIND(" ",SM!B517,1))</f>
        <v xml:space="preserve">SOFFIETTI </v>
      </c>
      <c r="B662" t="str">
        <f>MID(SM!B517,SEARCH(" ",SM!B517,1) + 1,LEN(SM!B517))</f>
        <v>IVAN</v>
      </c>
      <c r="C662" t="str">
        <f t="shared" si="10"/>
        <v>SOFFIETTI IVAN</v>
      </c>
    </row>
    <row r="663" spans="1:3" x14ac:dyDescent="0.25">
      <c r="A663" t="str">
        <f>LEFT(SM!B21,FIND(" ",SM!B21,1))</f>
        <v xml:space="preserve">SOTGIU </v>
      </c>
      <c r="B663" t="str">
        <f>MID(SM!B21,SEARCH(" ",SM!B21,1) + 1,LEN(SM!B21))</f>
        <v>IVAN</v>
      </c>
      <c r="C663" t="str">
        <f t="shared" si="10"/>
        <v>SOTGIU IVAN</v>
      </c>
    </row>
    <row r="664" spans="1:3" x14ac:dyDescent="0.25">
      <c r="A664" t="str">
        <f>LEFT(SM!B224,FIND(" ",SM!B224,1))</f>
        <v xml:space="preserve">SOTGIU </v>
      </c>
      <c r="B664" t="str">
        <f>MID(SM!B224,SEARCH(" ",SM!B224,1) + 1,LEN(SM!B224))</f>
        <v>MARCO</v>
      </c>
      <c r="C664" t="str">
        <f t="shared" si="10"/>
        <v>SOTGIU MARCO</v>
      </c>
    </row>
    <row r="665" spans="1:3" x14ac:dyDescent="0.25">
      <c r="A665" t="str">
        <f>LEFT(SM!B269,FIND(" ",SM!B269,1))</f>
        <v xml:space="preserve">SOTGIU </v>
      </c>
      <c r="B665" t="str">
        <f>MID(SM!B269,SEARCH(" ",SM!B269,1) + 1,LEN(SM!B269))</f>
        <v>MIRKO</v>
      </c>
      <c r="C665" t="str">
        <f t="shared" si="10"/>
        <v>SOTGIU MIRKO</v>
      </c>
    </row>
    <row r="666" spans="1:3" x14ac:dyDescent="0.25">
      <c r="A666" t="str">
        <f>LEFT(SM!B745,FIND(" ",SM!B745,1))</f>
        <v xml:space="preserve">SPAGNUOLO </v>
      </c>
      <c r="B666" t="str">
        <f>MID(SM!B745,SEARCH(" ",SM!B745,1) + 1,LEN(SM!B745))</f>
        <v>NICOLA</v>
      </c>
      <c r="C666" t="str">
        <f t="shared" si="10"/>
        <v>SPAGNUOLO NICOLA</v>
      </c>
    </row>
    <row r="667" spans="1:3" x14ac:dyDescent="0.25">
      <c r="A667" t="str">
        <f>LEFT(SM!B121,FIND(" ",SM!B121,1))</f>
        <v xml:space="preserve">SPITALER </v>
      </c>
      <c r="B667" t="str">
        <f>MID(SM!B121,SEARCH(" ",SM!B121,1) + 1,LEN(SM!B121))</f>
        <v>DAVID</v>
      </c>
      <c r="C667" t="str">
        <f t="shared" si="10"/>
        <v>SPITALER DAVID</v>
      </c>
    </row>
    <row r="668" spans="1:3" x14ac:dyDescent="0.25">
      <c r="A668" t="str">
        <f>LEFT(SM!B97,FIND(" ",SM!B97,1))</f>
        <v xml:space="preserve">SPORNBERGER </v>
      </c>
      <c r="B668" t="str">
        <f>MID(SM!B97,SEARCH(" ",SM!B97,1) + 1,LEN(SM!B97))</f>
        <v>JAKOB</v>
      </c>
      <c r="C668" t="str">
        <f t="shared" si="10"/>
        <v>SPORNBERGER JAKOB</v>
      </c>
    </row>
    <row r="669" spans="1:3" x14ac:dyDescent="0.25">
      <c r="A669" t="str">
        <f>LEFT(SM!B180,FIND(" ",SM!B180,1))</f>
        <v xml:space="preserve">SQUERI </v>
      </c>
      <c r="B669" t="str">
        <f>MID(SM!B180,SEARCH(" ",SM!B180,1) + 1,LEN(SM!B180))</f>
        <v>LORENZO</v>
      </c>
      <c r="C669" t="str">
        <f t="shared" si="10"/>
        <v>SQUERI LORENZO</v>
      </c>
    </row>
    <row r="670" spans="1:3" x14ac:dyDescent="0.25">
      <c r="A670" t="str">
        <f>LEFT(SM!B277,FIND(" ",SM!B277,1))</f>
        <v xml:space="preserve">SQUERI </v>
      </c>
      <c r="B670" t="str">
        <f>MID(SM!B277,SEARCH(" ",SM!B277,1) + 1,LEN(SM!B277))</f>
        <v>LUIGI</v>
      </c>
      <c r="C670" t="str">
        <f t="shared" si="10"/>
        <v>SQUERI LUIGI</v>
      </c>
    </row>
    <row r="671" spans="1:3" x14ac:dyDescent="0.25">
      <c r="A671" t="str">
        <f>LEFT(SM!B20,FIND(" ",SM!B20,1))</f>
        <v xml:space="preserve">STAN </v>
      </c>
      <c r="B671" t="str">
        <f>MID(SM!B20,SEARCH(" ",SM!B20,1) + 1,LEN(SM!B20))</f>
        <v>ALESSANDRO</v>
      </c>
      <c r="C671" t="str">
        <f t="shared" si="10"/>
        <v>STAN ALESSANDRO</v>
      </c>
    </row>
    <row r="672" spans="1:3" x14ac:dyDescent="0.25">
      <c r="A672" t="str">
        <f>LEFT(SM!B747,FIND(" ",SM!B747,1))</f>
        <v xml:space="preserve">STEFANELLI </v>
      </c>
      <c r="B672" t="str">
        <f>MID(SM!B747,SEARCH(" ",SM!B747,1) + 1,LEN(SM!B747))</f>
        <v>REMO</v>
      </c>
      <c r="C672" t="str">
        <f t="shared" si="10"/>
        <v>STEFANELLI REMO</v>
      </c>
    </row>
    <row r="673" spans="1:3" x14ac:dyDescent="0.25">
      <c r="A673" t="str">
        <f>LEFT(SM!B717,FIND(" ",SM!B717,1))</f>
        <v xml:space="preserve">STEGANI </v>
      </c>
      <c r="B673" t="str">
        <f>MID(SM!B717,SEARCH(" ",SM!B717,1) + 1,LEN(SM!B717))</f>
        <v>BRUNO</v>
      </c>
      <c r="C673" t="str">
        <f t="shared" si="10"/>
        <v>STEGANI BRUNO</v>
      </c>
    </row>
    <row r="674" spans="1:3" x14ac:dyDescent="0.25">
      <c r="A674" t="str">
        <f>LEFT(SM!B722,FIND(" ",SM!B722,1))</f>
        <v xml:space="preserve">STOCKER </v>
      </c>
      <c r="B674" t="str">
        <f>MID(SM!B722,SEARCH(" ",SM!B722,1) + 1,LEN(SM!B722))</f>
        <v>ANDREAS</v>
      </c>
      <c r="C674" t="str">
        <f t="shared" si="10"/>
        <v>STOCKER ANDREAS</v>
      </c>
    </row>
    <row r="675" spans="1:3" x14ac:dyDescent="0.25">
      <c r="A675" t="str">
        <f>LEFT(SM!B300,FIND(" ",SM!B300,1))</f>
        <v xml:space="preserve">STOTO </v>
      </c>
      <c r="B675" t="str">
        <f>MID(SM!B300,SEARCH(" ",SM!B300,1) + 1,LEN(SM!B300))</f>
        <v>MANUEL</v>
      </c>
      <c r="C675" t="str">
        <f t="shared" si="10"/>
        <v>STOTO MANUEL</v>
      </c>
    </row>
    <row r="676" spans="1:3" x14ac:dyDescent="0.25">
      <c r="A676" t="str">
        <f>LEFT(SM!B261,FIND(" ",SM!B261,1))</f>
        <v xml:space="preserve">STRICKER </v>
      </c>
      <c r="B676" t="str">
        <f>MID(SM!B261,SEARCH(" ",SM!B261,1) + 1,LEN(SM!B261))</f>
        <v>SAMUEL</v>
      </c>
      <c r="C676" t="str">
        <f t="shared" si="10"/>
        <v>STRICKER SAMUEL</v>
      </c>
    </row>
    <row r="677" spans="1:3" x14ac:dyDescent="0.25">
      <c r="A677" t="str">
        <f>LEFT(SM!B30,FIND(" ",SM!B30,1))</f>
        <v xml:space="preserve">STROBL </v>
      </c>
      <c r="B677" t="str">
        <f>MID(SM!B30,SEARCH(" ",SM!B30,1) + 1,LEN(SM!B30))</f>
        <v>KEVIN</v>
      </c>
      <c r="C677" t="str">
        <f t="shared" si="10"/>
        <v>STROBL KEVIN</v>
      </c>
    </row>
    <row r="678" spans="1:3" x14ac:dyDescent="0.25">
      <c r="A678" t="str">
        <f>LEFT(SM!B240,FIND(" ",SM!B240,1))</f>
        <v xml:space="preserve">STUFLESSER </v>
      </c>
      <c r="B678" t="str">
        <f>MID(SM!B240,SEARCH(" ",SM!B240,1) + 1,LEN(SM!B240))</f>
        <v>FLORIN</v>
      </c>
      <c r="C678" t="str">
        <f t="shared" si="10"/>
        <v>STUFLESSER FLORIN</v>
      </c>
    </row>
    <row r="679" spans="1:3" x14ac:dyDescent="0.25">
      <c r="A679" t="str">
        <f>LEFT(SM!B129,FIND(" ",SM!B129,1))</f>
        <v xml:space="preserve">SUARDI </v>
      </c>
      <c r="B679" t="str">
        <f>MID(SM!B129,SEARCH(" ",SM!B129,1) + 1,LEN(SM!B129))</f>
        <v>MATTEO</v>
      </c>
      <c r="C679" t="str">
        <f t="shared" si="10"/>
        <v>SUARDI MATTEO</v>
      </c>
    </row>
    <row r="680" spans="1:3" x14ac:dyDescent="0.25">
      <c r="A680" t="str">
        <f>LEFT(SM!B456,FIND(" ",SM!B456,1))</f>
        <v xml:space="preserve">SUDATI </v>
      </c>
      <c r="B680" t="str">
        <f>MID(SM!B456,SEARCH(" ",SM!B456,1) + 1,LEN(SM!B456))</f>
        <v>FRANCESCO GIOVANNI</v>
      </c>
      <c r="C680" t="str">
        <f t="shared" si="10"/>
        <v>SUDATI FRANCESCO GIOVANNI</v>
      </c>
    </row>
    <row r="681" spans="1:3" x14ac:dyDescent="0.25">
      <c r="A681" t="str">
        <f>LEFT(SM!B322,FIND(" ",SM!B322,1))</f>
        <v xml:space="preserve">SULTHANAGODA </v>
      </c>
      <c r="B681" t="str">
        <f>MID(SM!B322,SEARCH(" ",SM!B322,1) + 1,LEN(SM!B322))</f>
        <v>MANAGE SAMADHI LAKNNIDU</v>
      </c>
      <c r="C681" t="str">
        <f t="shared" si="10"/>
        <v>SULTHANAGODA MANAGE SAMADHI LAKNNIDU</v>
      </c>
    </row>
    <row r="682" spans="1:3" x14ac:dyDescent="0.25">
      <c r="A682" t="str">
        <f>LEFT(SM!B243,FIND(" ",SM!B243,1))</f>
        <v xml:space="preserve">SUMANASURIYA </v>
      </c>
      <c r="B682" t="str">
        <f>MID(SM!B243,SEARCH(" ",SM!B243,1) + 1,LEN(SM!B243))</f>
        <v>KANKANI THANTIRI SENULA RANMITH</v>
      </c>
      <c r="C682" t="str">
        <f t="shared" si="10"/>
        <v>SUMANASURIYA KANKANI THANTIRI SENULA RANMITH</v>
      </c>
    </row>
    <row r="683" spans="1:3" x14ac:dyDescent="0.25">
      <c r="A683" t="str">
        <f>LEFT(SM!B136,FIND(" ",SM!B136,1))</f>
        <v xml:space="preserve">SUMANASURIYA </v>
      </c>
      <c r="B683" t="str">
        <f>MID(SM!B136,SEARCH(" ",SM!B136,1) + 1,LEN(SM!B136))</f>
        <v>KANKANI THANTIRI YEVAN MANATH</v>
      </c>
      <c r="C683" t="str">
        <f t="shared" si="10"/>
        <v>SUMANASURIYA KANKANI THANTIRI YEVAN MANATH</v>
      </c>
    </row>
    <row r="684" spans="1:3" x14ac:dyDescent="0.25">
      <c r="A684" t="str">
        <f>LEFT(SM!B777,FIND(" ",SM!B777,1))</f>
        <v xml:space="preserve">TAGLIAFERRI </v>
      </c>
      <c r="B684" t="str">
        <f>MID(SM!B777,SEARCH(" ",SM!B777,1) + 1,LEN(SM!B777))</f>
        <v>PAOLO</v>
      </c>
      <c r="C684" t="str">
        <f t="shared" si="10"/>
        <v>TAGLIAFERRI PAOLO</v>
      </c>
    </row>
    <row r="685" spans="1:3" x14ac:dyDescent="0.25">
      <c r="A685" t="str">
        <f>LEFT(SM!B386,FIND(" ",SM!B386,1))</f>
        <v xml:space="preserve">TAGLIAVINI </v>
      </c>
      <c r="B685" t="str">
        <f>MID(SM!B386,SEARCH(" ",SM!B386,1) + 1,LEN(SM!B386))</f>
        <v>RICCARDO</v>
      </c>
      <c r="C685" t="str">
        <f t="shared" si="10"/>
        <v>TAGLIAVINI RICCARDO</v>
      </c>
    </row>
    <row r="686" spans="1:3" x14ac:dyDescent="0.25">
      <c r="A686" t="str">
        <f>LEFT(SM!B666,FIND(" ",SM!B666,1))</f>
        <v xml:space="preserve">TALARICO </v>
      </c>
      <c r="B686" t="str">
        <f>MID(SM!B666,SEARCH(" ",SM!B666,1) + 1,LEN(SM!B666))</f>
        <v>GAUTIER</v>
      </c>
      <c r="C686" t="str">
        <f t="shared" si="10"/>
        <v>TALARICO GAUTIER</v>
      </c>
    </row>
    <row r="687" spans="1:3" x14ac:dyDescent="0.25">
      <c r="A687" t="str">
        <f>LEFT(SM!B166,FIND(" ",SM!B166,1))</f>
        <v xml:space="preserve">TARABUSI </v>
      </c>
      <c r="B687" t="str">
        <f>MID(SM!B166,SEARCH(" ",SM!B166,1) + 1,LEN(SM!B166))</f>
        <v>FILIPPO</v>
      </c>
      <c r="C687" t="str">
        <f t="shared" si="10"/>
        <v>TARABUSI FILIPPO</v>
      </c>
    </row>
    <row r="688" spans="1:3" x14ac:dyDescent="0.25">
      <c r="A688" t="str">
        <f>LEFT(SM!B323,FIND(" ",SM!B323,1))</f>
        <v xml:space="preserve">TARABUSI </v>
      </c>
      <c r="B688" t="str">
        <f>MID(SM!B323,SEARCH(" ",SM!B323,1) + 1,LEN(SM!B323))</f>
        <v>MARCO</v>
      </c>
      <c r="C688" t="str">
        <f t="shared" si="10"/>
        <v>TARABUSI MARCO</v>
      </c>
    </row>
    <row r="689" spans="1:3" x14ac:dyDescent="0.25">
      <c r="A689" t="str">
        <f>LEFT(SM!B708,FIND(" ",SM!B708,1))</f>
        <v xml:space="preserve">TARTAGLINO </v>
      </c>
      <c r="B689" t="str">
        <f>MID(SM!B708,SEARCH(" ",SM!B708,1) + 1,LEN(SM!B708))</f>
        <v>PIETRO</v>
      </c>
      <c r="C689" t="str">
        <f t="shared" si="10"/>
        <v>TARTAGLINO PIETRO</v>
      </c>
    </row>
    <row r="690" spans="1:3" x14ac:dyDescent="0.25">
      <c r="A690" t="str">
        <f>LEFT(SM!B508,FIND(" ",SM!B508,1))</f>
        <v xml:space="preserve">TARTARESU </v>
      </c>
      <c r="B690" t="str">
        <f>MID(SM!B508,SEARCH(" ",SM!B508,1) + 1,LEN(SM!B508))</f>
        <v>MATTIA</v>
      </c>
      <c r="C690" t="str">
        <f t="shared" si="10"/>
        <v>TARTARESU MATTIA</v>
      </c>
    </row>
    <row r="691" spans="1:3" x14ac:dyDescent="0.25">
      <c r="A691" t="str">
        <f>LEFT(SM!B176,FIND(" ",SM!B176,1))</f>
        <v xml:space="preserve">TASCONE </v>
      </c>
      <c r="B691" t="str">
        <f>MID(SM!B176,SEARCH(" ",SM!B176,1) + 1,LEN(SM!B176))</f>
        <v>GIORGIO</v>
      </c>
      <c r="C691" t="str">
        <f t="shared" si="10"/>
        <v>TASCONE GIORGIO</v>
      </c>
    </row>
    <row r="692" spans="1:3" x14ac:dyDescent="0.25">
      <c r="A692" t="str">
        <f>LEFT(SM!B438,FIND(" ",SM!B438,1))</f>
        <v xml:space="preserve">TECCHIATO </v>
      </c>
      <c r="B692" t="str">
        <f>MID(SM!B438,SEARCH(" ",SM!B438,1) + 1,LEN(SM!B438))</f>
        <v>DANIELE</v>
      </c>
      <c r="C692" t="str">
        <f t="shared" si="10"/>
        <v>TECCHIATO DANIELE</v>
      </c>
    </row>
    <row r="693" spans="1:3" x14ac:dyDescent="0.25">
      <c r="A693" t="str">
        <f>LEFT(SM!B606,FIND(" ",SM!B606,1))</f>
        <v xml:space="preserve">TEJADA </v>
      </c>
      <c r="B693" t="str">
        <f>MID(SM!B606,SEARCH(" ",SM!B606,1) + 1,LEN(SM!B606))</f>
        <v>KELBY</v>
      </c>
      <c r="C693" t="str">
        <f t="shared" si="10"/>
        <v>TEJADA KELBY</v>
      </c>
    </row>
    <row r="694" spans="1:3" x14ac:dyDescent="0.25">
      <c r="A694" t="str">
        <f>LEFT(SM!B493,FIND(" ",SM!B493,1))</f>
        <v xml:space="preserve">TEJADA </v>
      </c>
      <c r="B694" t="str">
        <f>MID(SM!B493,SEARCH(" ",SM!B493,1) + 1,LEN(SM!B493))</f>
        <v>KEVIN DE GUZMAN</v>
      </c>
      <c r="C694" t="str">
        <f t="shared" si="10"/>
        <v>TEJADA KEVIN DE GUZMAN</v>
      </c>
    </row>
    <row r="695" spans="1:3" x14ac:dyDescent="0.25">
      <c r="A695" t="str">
        <f>LEFT(SM!B349,FIND(" ",SM!B349,1))</f>
        <v xml:space="preserve">TEMPORINI </v>
      </c>
      <c r="B695" t="str">
        <f>MID(SM!B349,SEARCH(" ",SM!B349,1) + 1,LEN(SM!B349))</f>
        <v>ALESSANDRO</v>
      </c>
      <c r="C695" t="str">
        <f t="shared" si="10"/>
        <v>TEMPORINI ALESSANDRO</v>
      </c>
    </row>
    <row r="696" spans="1:3" x14ac:dyDescent="0.25">
      <c r="A696" t="str">
        <f>LEFT(SM!B203,FIND(" ",SM!B203,1))</f>
        <v xml:space="preserve">TEMPORINI </v>
      </c>
      <c r="B696" t="str">
        <f>MID(SM!B203,SEARCH(" ",SM!B203,1) + 1,LEN(SM!B203))</f>
        <v>MATTIA</v>
      </c>
      <c r="C696" t="str">
        <f t="shared" si="10"/>
        <v>TEMPORINI MATTIA</v>
      </c>
    </row>
    <row r="697" spans="1:3" x14ac:dyDescent="0.25">
      <c r="A697" t="str">
        <f>LEFT(SM!B201,FIND(" ",SM!B201,1))</f>
        <v xml:space="preserve">TERLIZZI </v>
      </c>
      <c r="B697" t="str">
        <f>MID(SM!B201,SEARCH(" ",SM!B201,1) + 1,LEN(SM!B201))</f>
        <v>GIANLUCA</v>
      </c>
      <c r="C697" t="str">
        <f t="shared" si="10"/>
        <v>TERLIZZI GIANLUCA</v>
      </c>
    </row>
    <row r="698" spans="1:3" x14ac:dyDescent="0.25">
      <c r="A698" t="str">
        <f>LEFT(SM!B360,FIND(" ",SM!B360,1))</f>
        <v xml:space="preserve">TERRANERA </v>
      </c>
      <c r="B698" t="str">
        <f>MID(SM!B360,SEARCH(" ",SM!B360,1) + 1,LEN(SM!B360))</f>
        <v>STEFANO</v>
      </c>
      <c r="C698" t="str">
        <f t="shared" si="10"/>
        <v>TERRANERA STEFANO</v>
      </c>
    </row>
    <row r="699" spans="1:3" x14ac:dyDescent="0.25">
      <c r="A699" t="str">
        <f>LEFT(SM!B476,FIND(" ",SM!B476,1))</f>
        <v xml:space="preserve">THALER </v>
      </c>
      <c r="B699" t="str">
        <f>MID(SM!B476,SEARCH(" ",SM!B476,1) + 1,LEN(SM!B476))</f>
        <v>JONAS</v>
      </c>
      <c r="C699" t="str">
        <f t="shared" si="10"/>
        <v>THALER JONAS</v>
      </c>
    </row>
    <row r="700" spans="1:3" x14ac:dyDescent="0.25">
      <c r="A700" t="str">
        <f>LEFT(SM!B758,FIND(" ",SM!B758,1))</f>
        <v xml:space="preserve">TIBURZI </v>
      </c>
      <c r="B700" t="str">
        <f>MID(SM!B758,SEARCH(" ",SM!B758,1) + 1,LEN(SM!B758))</f>
        <v>ALESSIO</v>
      </c>
      <c r="C700" t="str">
        <f t="shared" si="10"/>
        <v>TIBURZI ALESSIO</v>
      </c>
    </row>
    <row r="701" spans="1:3" x14ac:dyDescent="0.25">
      <c r="A701" t="str">
        <f>LEFT(SM!B182,FIND(" ",SM!B182,1))</f>
        <v xml:space="preserve">TICCONI </v>
      </c>
      <c r="B701" t="str">
        <f>MID(SM!B182,SEARCH(" ",SM!B182,1) + 1,LEN(SM!B182))</f>
        <v>ALESSANDRO</v>
      </c>
      <c r="C701" t="str">
        <f t="shared" si="10"/>
        <v>TICCONI ALESSANDRO</v>
      </c>
    </row>
    <row r="702" spans="1:3" x14ac:dyDescent="0.25">
      <c r="A702" t="str">
        <f>LEFT(SM!B555,FIND(" ",SM!B555,1))</f>
        <v xml:space="preserve">TIKO </v>
      </c>
      <c r="B702" t="str">
        <f>MID(SM!B555,SEARCH(" ",SM!B555,1) + 1,LEN(SM!B555))</f>
        <v>ANDRES</v>
      </c>
      <c r="C702" t="str">
        <f t="shared" si="10"/>
        <v>TIKO ANDRES</v>
      </c>
    </row>
    <row r="703" spans="1:3" x14ac:dyDescent="0.25">
      <c r="A703" t="str">
        <f>LEFT(SM!B119,FIND(" ",SM!B119,1))</f>
        <v xml:space="preserve">TOMASELLO </v>
      </c>
      <c r="B703" t="str">
        <f>MID(SM!B119,SEARCH(" ",SM!B119,1) + 1,LEN(SM!B119))</f>
        <v>FRANCESCO</v>
      </c>
      <c r="C703" t="str">
        <f t="shared" si="10"/>
        <v>TOMASELLO FRANCESCO</v>
      </c>
    </row>
    <row r="704" spans="1:3" x14ac:dyDescent="0.25">
      <c r="A704" t="str">
        <f>LEFT(SM!B353,FIND(" ",SM!B353,1))</f>
        <v xml:space="preserve">TORRIELLI </v>
      </c>
      <c r="B704" t="str">
        <f>MID(SM!B353,SEARCH(" ",SM!B353,1) + 1,LEN(SM!B353))</f>
        <v>STEFANO</v>
      </c>
      <c r="C704" t="str">
        <f t="shared" si="10"/>
        <v>TORRIELLI STEFANO</v>
      </c>
    </row>
    <row r="705" spans="1:3" x14ac:dyDescent="0.25">
      <c r="A705" t="str">
        <f>LEFT(SM!B72,FIND(" ",SM!B72,1))</f>
        <v xml:space="preserve">TOSI </v>
      </c>
      <c r="B705" t="str">
        <f>MID(SM!B72,SEARCH(" ",SM!B72,1) + 1,LEN(SM!B72))</f>
        <v>BRANDI GIAMMARCO</v>
      </c>
      <c r="C705" t="str">
        <f t="shared" si="10"/>
        <v>TOSI BRANDI GIAMMARCO</v>
      </c>
    </row>
    <row r="706" spans="1:3" x14ac:dyDescent="0.25">
      <c r="A706" t="str">
        <f>LEFT(SM!B13,FIND(" ",SM!B13,1))</f>
        <v xml:space="preserve">TOTI </v>
      </c>
      <c r="B706" t="str">
        <f>MID(SM!B13,SEARCH(" ",SM!B13,1) + 1,LEN(SM!B13))</f>
        <v>GIOVANNI</v>
      </c>
      <c r="C706" t="str">
        <f t="shared" ref="C706:C769" si="11">A706 &amp; B706</f>
        <v>TOTI GIOVANNI</v>
      </c>
    </row>
    <row r="707" spans="1:3" x14ac:dyDescent="0.25">
      <c r="A707" t="str">
        <f>LEFT(SM!B731,FIND(" ",SM!B731,1))</f>
        <v xml:space="preserve">TOUSEEF </v>
      </c>
      <c r="B707" t="str">
        <f>MID(SM!B731,SEARCH(" ",SM!B731,1) + 1,LEN(SM!B731))</f>
        <v>MUHAMMED</v>
      </c>
      <c r="C707" t="str">
        <f t="shared" si="11"/>
        <v>TOUSEEF MUHAMMED</v>
      </c>
    </row>
    <row r="708" spans="1:3" x14ac:dyDescent="0.25">
      <c r="A708" t="str">
        <f>LEFT(SM!B239,FIND(" ",SM!B239,1))</f>
        <v xml:space="preserve">TRABANELLI </v>
      </c>
      <c r="B708" t="str">
        <f>MID(SM!B239,SEARCH(" ",SM!B239,1) + 1,LEN(SM!B239))</f>
        <v>LUIGI MORGAN</v>
      </c>
      <c r="C708" t="str">
        <f t="shared" si="11"/>
        <v>TRABANELLI LUIGI MORGAN</v>
      </c>
    </row>
    <row r="709" spans="1:3" x14ac:dyDescent="0.25">
      <c r="A709" t="str">
        <f>LEFT(SM!B761,FIND(" ",SM!B761,1))</f>
        <v xml:space="preserve">TRAINA </v>
      </c>
      <c r="B709" t="str">
        <f>MID(SM!B761,SEARCH(" ",SM!B761,1) + 1,LEN(SM!B761))</f>
        <v>GIOVANNI</v>
      </c>
      <c r="C709" t="str">
        <f t="shared" si="11"/>
        <v>TRAINA GIOVANNI</v>
      </c>
    </row>
    <row r="710" spans="1:3" x14ac:dyDescent="0.25">
      <c r="A710" t="str">
        <f>LEFT(SM!B84,FIND(" ",SM!B84,1))</f>
        <v xml:space="preserve">TRAVAGLIANTE </v>
      </c>
      <c r="B710" t="str">
        <f>MID(SM!B84,SEARCH(" ",SM!B84,1) + 1,LEN(SM!B84))</f>
        <v>VINCENZO</v>
      </c>
      <c r="C710" t="str">
        <f t="shared" si="11"/>
        <v>TRAVAGLIANTE VINCENZO</v>
      </c>
    </row>
    <row r="711" spans="1:3" x14ac:dyDescent="0.25">
      <c r="A711" t="str">
        <f>LEFT(SM!B631,FIND(" ",SM!B631,1))</f>
        <v xml:space="preserve">TRESA </v>
      </c>
      <c r="B711" t="str">
        <f>MID(SM!B631,SEARCH(" ",SM!B631,1) + 1,LEN(SM!B631))</f>
        <v>FEDERICO</v>
      </c>
      <c r="C711" t="str">
        <f t="shared" si="11"/>
        <v>TRESA FEDERICO</v>
      </c>
    </row>
    <row r="712" spans="1:3" x14ac:dyDescent="0.25">
      <c r="A712" t="str">
        <f>LEFT(SM!B74,FIND(" ",SM!B74,1))</f>
        <v xml:space="preserve">TREZZA </v>
      </c>
      <c r="B712" t="str">
        <f>MID(SM!B74,SEARCH(" ",SM!B74,1) + 1,LEN(SM!B74))</f>
        <v>MATTIA</v>
      </c>
      <c r="C712" t="str">
        <f t="shared" si="11"/>
        <v>TREZZA MATTIA</v>
      </c>
    </row>
    <row r="713" spans="1:3" x14ac:dyDescent="0.25">
      <c r="A713" t="str">
        <f>LEFT(SM!B256,FIND(" ",SM!B256,1))</f>
        <v xml:space="preserve">TREZZA </v>
      </c>
      <c r="B713" t="str">
        <f>MID(SM!B256,SEARCH(" ",SM!B256,1) + 1,LEN(SM!B256))</f>
        <v>TOMMASO</v>
      </c>
      <c r="C713" t="str">
        <f t="shared" si="11"/>
        <v>TREZZA TOMMASO</v>
      </c>
    </row>
    <row r="714" spans="1:3" x14ac:dyDescent="0.25">
      <c r="A714" t="str">
        <f>LEFT(SM!B527,FIND(" ",SM!B527,1))</f>
        <v xml:space="preserve">TRICAMO </v>
      </c>
      <c r="B714" t="str">
        <f>MID(SM!B527,SEARCH(" ",SM!B527,1) + 1,LEN(SM!B527))</f>
        <v>FRANCESCO</v>
      </c>
      <c r="C714" t="str">
        <f t="shared" si="11"/>
        <v>TRICAMO FRANCESCO</v>
      </c>
    </row>
    <row r="715" spans="1:3" x14ac:dyDescent="0.25">
      <c r="A715" t="str">
        <f>LEFT(SM!B338,FIND(" ",SM!B338,1))</f>
        <v xml:space="preserve">TRIFILETTI </v>
      </c>
      <c r="B715" t="str">
        <f>MID(SM!B338,SEARCH(" ",SM!B338,1) + 1,LEN(SM!B338))</f>
        <v>GIOVANNI</v>
      </c>
      <c r="C715" t="str">
        <f t="shared" si="11"/>
        <v>TRIFILETTI GIOVANNI</v>
      </c>
    </row>
    <row r="716" spans="1:3" x14ac:dyDescent="0.25">
      <c r="A716" t="str">
        <f>LEFT(SM!B358,FIND(" ",SM!B358,1))</f>
        <v xml:space="preserve">TRUCCO </v>
      </c>
      <c r="B716" t="str">
        <f>MID(SM!B358,SEARCH(" ",SM!B358,1) + 1,LEN(SM!B358))</f>
        <v>FRANCESCO</v>
      </c>
      <c r="C716" t="str">
        <f t="shared" si="11"/>
        <v>TRUCCO FRANCESCO</v>
      </c>
    </row>
    <row r="717" spans="1:3" x14ac:dyDescent="0.25">
      <c r="A717" t="str">
        <f>LEFT(SM!B655,FIND(" ",SM!B655,1))</f>
        <v xml:space="preserve">TUCCI </v>
      </c>
      <c r="B717" t="str">
        <f>MID(SM!B655,SEARCH(" ",SM!B655,1) + 1,LEN(SM!B655))</f>
        <v>TOMMASO MARIA</v>
      </c>
      <c r="C717" t="str">
        <f t="shared" si="11"/>
        <v>TUCCI TOMMASO MARIA</v>
      </c>
    </row>
    <row r="718" spans="1:3" x14ac:dyDescent="0.25">
      <c r="A718" t="str">
        <f>LEFT(SM!B645,FIND(" ",SM!B645,1))</f>
        <v xml:space="preserve">TUDISCO </v>
      </c>
      <c r="B718" t="str">
        <f>MID(SM!B645,SEARCH(" ",SM!B645,1) + 1,LEN(SM!B645))</f>
        <v>ANDREA</v>
      </c>
      <c r="C718" t="str">
        <f t="shared" si="11"/>
        <v>TUDISCO ANDREA</v>
      </c>
    </row>
    <row r="719" spans="1:3" x14ac:dyDescent="0.25">
      <c r="A719" t="str">
        <f>LEFT(SM!B661,FIND(" ",SM!B661,1))</f>
        <v xml:space="preserve">TUDORAME </v>
      </c>
      <c r="B719" t="str">
        <f>MID(SM!B661,SEARCH(" ",SM!B661,1) + 1,LEN(SM!B661))</f>
        <v>CRISTIANO</v>
      </c>
      <c r="C719" t="str">
        <f t="shared" si="11"/>
        <v>TUDORAME CRISTIANO</v>
      </c>
    </row>
    <row r="720" spans="1:3" x14ac:dyDescent="0.25">
      <c r="A720" t="str">
        <f>LEFT(SM!B276,FIND(" ",SM!B276,1))</f>
        <v xml:space="preserve">TUMELLO </v>
      </c>
      <c r="B720" t="str">
        <f>MID(SM!B276,SEARCH(" ",SM!B276,1) + 1,LEN(SM!B276))</f>
        <v>SALVATORE</v>
      </c>
      <c r="C720" t="str">
        <f t="shared" si="11"/>
        <v>TUMELLO SALVATORE</v>
      </c>
    </row>
    <row r="721" spans="1:3" x14ac:dyDescent="0.25">
      <c r="A721" t="str">
        <f>LEFT(SM!B660,FIND(" ",SM!B660,1))</f>
        <v xml:space="preserve">TUSCANO </v>
      </c>
      <c r="B721" t="str">
        <f>MID(SM!B660,SEARCH(" ",SM!B660,1) + 1,LEN(SM!B660))</f>
        <v>FEDERICO</v>
      </c>
      <c r="C721" t="str">
        <f t="shared" si="11"/>
        <v>TUSCANO FEDERICO</v>
      </c>
    </row>
    <row r="722" spans="1:3" x14ac:dyDescent="0.25">
      <c r="A722" t="str">
        <f>LEFT(SM!B769,FIND(" ",SM!B769,1))</f>
        <v xml:space="preserve">TUTONE </v>
      </c>
      <c r="B722" t="str">
        <f>MID(SM!B769,SEARCH(" ",SM!B769,1) + 1,LEN(SM!B769))</f>
        <v>MARCO</v>
      </c>
      <c r="C722" t="str">
        <f t="shared" si="11"/>
        <v>TUTONE MARCO</v>
      </c>
    </row>
    <row r="723" spans="1:3" x14ac:dyDescent="0.25">
      <c r="A723" t="str">
        <f>LEFT(SM!B449,FIND(" ",SM!B449,1))</f>
        <v xml:space="preserve">UDDIN </v>
      </c>
      <c r="B723" t="str">
        <f>MID(SM!B449,SEARCH(" ",SM!B449,1) + 1,LEN(SM!B449))</f>
        <v>JAMAL</v>
      </c>
      <c r="C723" t="str">
        <f t="shared" si="11"/>
        <v>UDDIN JAMAL</v>
      </c>
    </row>
    <row r="724" spans="1:3" x14ac:dyDescent="0.25">
      <c r="A724" t="str">
        <f>LEFT(SM!B518,FIND(" ",SM!B518,1))</f>
        <v xml:space="preserve">UDDIN </v>
      </c>
      <c r="B724" t="str">
        <f>MID(SM!B518,SEARCH(" ",SM!B518,1) + 1,LEN(SM!B518))</f>
        <v>MAHDI HASAN</v>
      </c>
      <c r="C724" t="str">
        <f t="shared" si="11"/>
        <v>UDDIN MAHDI HASAN</v>
      </c>
    </row>
    <row r="725" spans="1:3" x14ac:dyDescent="0.25">
      <c r="A725" t="str">
        <f>LEFT(SM!B635,FIND(" ",SM!B635,1))</f>
        <v xml:space="preserve">UDDIN </v>
      </c>
      <c r="B725" t="str">
        <f>MID(SM!B635,SEARCH(" ",SM!B635,1) + 1,LEN(SM!B635))</f>
        <v>MISBAH</v>
      </c>
      <c r="C725" t="str">
        <f t="shared" si="11"/>
        <v>UDDIN MISBAH</v>
      </c>
    </row>
    <row r="726" spans="1:3" x14ac:dyDescent="0.25">
      <c r="A726" t="str">
        <f>LEFT(SM!B140,FIND(" ",SM!B140,1))</f>
        <v xml:space="preserve">USELLI </v>
      </c>
      <c r="B726" t="str">
        <f>MID(SM!B140,SEARCH(" ",SM!B140,1) + 1,LEN(SM!B140))</f>
        <v>AGOSTINO</v>
      </c>
      <c r="C726" t="str">
        <f t="shared" si="11"/>
        <v>USELLI AGOSTINO</v>
      </c>
    </row>
    <row r="727" spans="1:3" x14ac:dyDescent="0.25">
      <c r="A727" t="str">
        <f>LEFT(SM!B429,FIND(" ",SM!B429,1))</f>
        <v xml:space="preserve">VALENTINO </v>
      </c>
      <c r="B727" t="str">
        <f>MID(SM!B429,SEARCH(" ",SM!B429,1) + 1,LEN(SM!B429))</f>
        <v>GABRIELE</v>
      </c>
      <c r="C727" t="str">
        <f t="shared" si="11"/>
        <v>VALENTINO GABRIELE</v>
      </c>
    </row>
    <row r="728" spans="1:3" x14ac:dyDescent="0.25">
      <c r="A728" t="str">
        <f>LEFT(SM!B159,FIND(" ",SM!B159,1))</f>
        <v xml:space="preserve">VALENTINO </v>
      </c>
      <c r="B728" t="str">
        <f>MID(SM!B159,SEARCH(" ",SM!B159,1) + 1,LEN(SM!B159))</f>
        <v>MARCO</v>
      </c>
      <c r="C728" t="str">
        <f t="shared" si="11"/>
        <v>VALENTINO MARCO</v>
      </c>
    </row>
    <row r="729" spans="1:3" x14ac:dyDescent="0.25">
      <c r="A729" t="str">
        <f>LEFT(SM!B47,FIND(" ",SM!B47,1))</f>
        <v xml:space="preserve">VALLONE </v>
      </c>
      <c r="B729" t="str">
        <f>MID(SM!B47,SEARCH(" ",SM!B47,1) + 1,LEN(SM!B47))</f>
        <v>FRANCESCO</v>
      </c>
      <c r="C729" t="str">
        <f t="shared" si="11"/>
        <v>VALLONE FRANCESCO</v>
      </c>
    </row>
    <row r="730" spans="1:3" x14ac:dyDescent="0.25">
      <c r="A730" t="str">
        <f>LEFT(SM!B452,FIND(" ",SM!B452,1))</f>
        <v xml:space="preserve">VALVO </v>
      </c>
      <c r="B730" t="str">
        <f>MID(SM!B452,SEARCH(" ",SM!B452,1) + 1,LEN(SM!B452))</f>
        <v>SEBASTIANO</v>
      </c>
      <c r="C730" t="str">
        <f t="shared" si="11"/>
        <v>VALVO SEBASTIANO</v>
      </c>
    </row>
    <row r="731" spans="1:3" x14ac:dyDescent="0.25">
      <c r="A731" t="str">
        <f>LEFT(SM!B619,FIND(" ",SM!B619,1))</f>
        <v xml:space="preserve">VALZAN </v>
      </c>
      <c r="B731" t="str">
        <f>MID(SM!B619,SEARCH(" ",SM!B619,1) + 1,LEN(SM!B619))</f>
        <v>GIANCARLO</v>
      </c>
      <c r="C731" t="str">
        <f t="shared" si="11"/>
        <v>VALZAN GIANCARLO</v>
      </c>
    </row>
    <row r="732" spans="1:3" x14ac:dyDescent="0.25">
      <c r="A732" t="str">
        <f>LEFT(SM!B642,FIND(" ",SM!B642,1))</f>
        <v xml:space="preserve">VANINETTI </v>
      </c>
      <c r="B732" t="str">
        <f>MID(SM!B642,SEARCH(" ",SM!B642,1) + 1,LEN(SM!B642))</f>
        <v>ALEX</v>
      </c>
      <c r="C732" t="str">
        <f t="shared" si="11"/>
        <v>VANINETTI ALEX</v>
      </c>
    </row>
    <row r="733" spans="1:3" x14ac:dyDescent="0.25">
      <c r="A733" t="str">
        <f>LEFT(SM!B350,FIND(" ",SM!B350,1))</f>
        <v xml:space="preserve">VANINETTI </v>
      </c>
      <c r="B733" t="str">
        <f>MID(SM!B350,SEARCH(" ",SM!B350,1) + 1,LEN(SM!B350))</f>
        <v>CHRISTIAN</v>
      </c>
      <c r="C733" t="str">
        <f t="shared" si="11"/>
        <v>VANINETTI CHRISTIAN</v>
      </c>
    </row>
    <row r="734" spans="1:3" x14ac:dyDescent="0.25">
      <c r="A734" t="str">
        <f>LEFT(SM!B443,FIND(" ",SM!B443,1))</f>
        <v xml:space="preserve">VARATHARAJN </v>
      </c>
      <c r="B734" t="str">
        <f>MID(SM!B443,SEARCH(" ",SM!B443,1) + 1,LEN(SM!B443))</f>
        <v>ANANTARAM</v>
      </c>
      <c r="C734" t="str">
        <f t="shared" si="11"/>
        <v>VARATHARAJN ANANTARAM</v>
      </c>
    </row>
    <row r="735" spans="1:3" x14ac:dyDescent="0.25">
      <c r="A735" t="str">
        <f>LEFT(SM!B575,FIND(" ",SM!B575,1))</f>
        <v xml:space="preserve">VASSALLO </v>
      </c>
      <c r="B735" t="str">
        <f>MID(SM!B575,SEARCH(" ",SM!B575,1) + 1,LEN(SM!B575))</f>
        <v>GIACOMO</v>
      </c>
      <c r="C735" t="str">
        <f t="shared" si="11"/>
        <v>VASSALLO GIACOMO</v>
      </c>
    </row>
    <row r="736" spans="1:3" x14ac:dyDescent="0.25">
      <c r="A736" t="str">
        <f>LEFT(SM!B398,FIND(" ",SM!B398,1))</f>
        <v xml:space="preserve">VASUDEV </v>
      </c>
      <c r="B736" t="str">
        <f>MID(SM!B398,SEARCH(" ",SM!B398,1) + 1,LEN(SM!B398))</f>
        <v>SANCHIT</v>
      </c>
      <c r="C736" t="str">
        <f t="shared" si="11"/>
        <v>VASUDEV SANCHIT</v>
      </c>
    </row>
    <row r="737" spans="1:3" x14ac:dyDescent="0.25">
      <c r="A737" t="str">
        <f>LEFT(SM!B280,FIND(" ",SM!B280,1))</f>
        <v xml:space="preserve">VELARDO </v>
      </c>
      <c r="B737" t="str">
        <f>MID(SM!B280,SEARCH(" ",SM!B280,1) + 1,LEN(SM!B280))</f>
        <v>MAURO</v>
      </c>
      <c r="C737" t="str">
        <f t="shared" si="11"/>
        <v>VELARDO MAURO</v>
      </c>
    </row>
    <row r="738" spans="1:3" x14ac:dyDescent="0.25">
      <c r="A738" t="str">
        <f>LEFT(SM!B733,FIND(" ",SM!B733,1))</f>
        <v xml:space="preserve">VERGARA </v>
      </c>
      <c r="B738" t="str">
        <f>MID(SM!B733,SEARCH(" ",SM!B733,1) + 1,LEN(SM!B733))</f>
        <v>GIOVANNI</v>
      </c>
      <c r="C738" t="str">
        <f t="shared" si="11"/>
        <v>VERGARA GIOVANNI</v>
      </c>
    </row>
    <row r="739" spans="1:3" x14ac:dyDescent="0.25">
      <c r="A739" t="str">
        <f>LEFT(SM!B616,FIND(" ",SM!B616,1))</f>
        <v xml:space="preserve">VERONESE </v>
      </c>
      <c r="B739" t="str">
        <f>MID(SM!B616,SEARCH(" ",SM!B616,1) + 1,LEN(SM!B616))</f>
        <v>DAVIDE</v>
      </c>
      <c r="C739" t="str">
        <f t="shared" si="11"/>
        <v>VERONESE DAVIDE</v>
      </c>
    </row>
    <row r="740" spans="1:3" x14ac:dyDescent="0.25">
      <c r="A740" t="str">
        <f>LEFT(SM!B18,FIND(" ",SM!B18,1))</f>
        <v xml:space="preserve">VERTUA </v>
      </c>
      <c r="B740" t="str">
        <f>MID(SM!B18,SEARCH(" ",SM!B18,1) + 1,LEN(SM!B18))</f>
        <v>ALESSANDRO</v>
      </c>
      <c r="C740" t="str">
        <f t="shared" si="11"/>
        <v>VERTUA ALESSANDRO</v>
      </c>
    </row>
    <row r="741" spans="1:3" x14ac:dyDescent="0.25">
      <c r="A741" t="str">
        <f>LEFT(SM!B170,FIND(" ",SM!B170,1))</f>
        <v xml:space="preserve">VERTUA </v>
      </c>
      <c r="B741" t="str">
        <f>MID(SM!B170,SEARCH(" ",SM!B170,1) + 1,LEN(SM!B170))</f>
        <v>NICOLA</v>
      </c>
      <c r="C741" t="str">
        <f t="shared" si="11"/>
        <v>VERTUA NICOLA</v>
      </c>
    </row>
    <row r="742" spans="1:3" x14ac:dyDescent="0.25">
      <c r="A742" t="str">
        <f>LEFT(SM!B244,FIND(" ",SM!B244,1))</f>
        <v xml:space="preserve">VEZZONI </v>
      </c>
      <c r="B742" t="str">
        <f>MID(SM!B244,SEARCH(" ",SM!B244,1) + 1,LEN(SM!B244))</f>
        <v>FEDERICO</v>
      </c>
      <c r="C742" t="str">
        <f t="shared" si="11"/>
        <v>VEZZONI FEDERICO</v>
      </c>
    </row>
    <row r="743" spans="1:3" x14ac:dyDescent="0.25">
      <c r="A743" t="str">
        <f>LEFT(SM!B696,FIND(" ",SM!B696,1))</f>
        <v xml:space="preserve">VIDAL </v>
      </c>
      <c r="B743" t="str">
        <f>MID(SM!B696,SEARCH(" ",SM!B696,1) + 1,LEN(SM!B696))</f>
        <v>NICANOR</v>
      </c>
      <c r="C743" t="str">
        <f t="shared" si="11"/>
        <v>VIDAL NICANOR</v>
      </c>
    </row>
    <row r="744" spans="1:3" x14ac:dyDescent="0.25">
      <c r="A744" t="str">
        <f>LEFT(SM!B274,FIND(" ",SM!B274,1))</f>
        <v xml:space="preserve">VIOLA </v>
      </c>
      <c r="B744" t="str">
        <f>MID(SM!B274,SEARCH(" ",SM!B274,1) + 1,LEN(SM!B274))</f>
        <v>PAOLO</v>
      </c>
      <c r="C744" t="str">
        <f t="shared" si="11"/>
        <v>VIOLA PAOLO</v>
      </c>
    </row>
    <row r="745" spans="1:3" x14ac:dyDescent="0.25">
      <c r="A745" t="str">
        <f>LEFT(SM!B473,FIND(" ",SM!B473,1))</f>
        <v xml:space="preserve">VIOLA </v>
      </c>
      <c r="B745" t="str">
        <f>MID(SM!B473,SEARCH(" ",SM!B473,1) + 1,LEN(SM!B473))</f>
        <v>VITO</v>
      </c>
      <c r="C745" t="str">
        <f t="shared" si="11"/>
        <v>VIOLA VITO</v>
      </c>
    </row>
    <row r="746" spans="1:3" x14ac:dyDescent="0.25">
      <c r="A746" t="str">
        <f>LEFT(SM!B713,FIND(" ",SM!B713,1))</f>
        <v xml:space="preserve">VIOLATO </v>
      </c>
      <c r="B746" t="str">
        <f>MID(SM!B713,SEARCH(" ",SM!B713,1) + 1,LEN(SM!B713))</f>
        <v>LUCA</v>
      </c>
      <c r="C746" t="str">
        <f t="shared" si="11"/>
        <v>VIOLATO LUCA</v>
      </c>
    </row>
    <row r="747" spans="1:3" x14ac:dyDescent="0.25">
      <c r="A747" t="str">
        <f>LEFT(SM!B260,FIND(" ",SM!B260,1))</f>
        <v xml:space="preserve">VISILLI </v>
      </c>
      <c r="B747" t="str">
        <f>MID(SM!B260,SEARCH(" ",SM!B260,1) + 1,LEN(SM!B260))</f>
        <v>ORAZIO</v>
      </c>
      <c r="C747" t="str">
        <f t="shared" si="11"/>
        <v>VISILLI ORAZIO</v>
      </c>
    </row>
    <row r="748" spans="1:3" x14ac:dyDescent="0.25">
      <c r="A748" t="str">
        <f>LEFT(SM!B216,FIND(" ",SM!B216,1))</f>
        <v xml:space="preserve">VITALBA </v>
      </c>
      <c r="B748" t="str">
        <f>MID(SM!B216,SEARCH(" ",SM!B216,1) + 1,LEN(SM!B216))</f>
        <v>MATTIA</v>
      </c>
      <c r="C748" t="str">
        <f t="shared" si="11"/>
        <v>VITALBA MATTIA</v>
      </c>
    </row>
    <row r="749" spans="1:3" x14ac:dyDescent="0.25">
      <c r="A749" t="str">
        <f>LEFT(SM!B241,FIND(" ",SM!B241,1))</f>
        <v xml:space="preserve">VITALE </v>
      </c>
      <c r="B749" t="str">
        <f>MID(SM!B241,SEARCH(" ",SM!B241,1) + 1,LEN(SM!B241))</f>
        <v>GIUSEPPE ALI ANAS</v>
      </c>
      <c r="C749" t="str">
        <f t="shared" si="11"/>
        <v>VITALE GIUSEPPE ALI ANAS</v>
      </c>
    </row>
    <row r="750" spans="1:3" x14ac:dyDescent="0.25">
      <c r="A750" t="str">
        <f>LEFT(SM!B451,FIND(" ",SM!B451,1))</f>
        <v xml:space="preserve">VOLPI </v>
      </c>
      <c r="B750" t="str">
        <f>MID(SM!B451,SEARCH(" ",SM!B451,1) + 1,LEN(SM!B451))</f>
        <v>FERDINANDO</v>
      </c>
      <c r="C750" t="str">
        <f t="shared" si="11"/>
        <v>VOLPI FERDINANDO</v>
      </c>
    </row>
    <row r="751" spans="1:3" x14ac:dyDescent="0.25">
      <c r="A751" t="str">
        <f>LEFT(SM!B25,FIND(" ",SM!B25,1))</f>
        <v xml:space="preserve">VOLPI </v>
      </c>
      <c r="B751" t="str">
        <f>MID(SM!B25,SEARCH(" ",SM!B25,1) + 1,LEN(SM!B25))</f>
        <v>NICOLO'</v>
      </c>
      <c r="C751" t="str">
        <f t="shared" si="11"/>
        <v>VOLPI NICOLO'</v>
      </c>
    </row>
    <row r="752" spans="1:3" x14ac:dyDescent="0.25">
      <c r="A752" t="str">
        <f>LEFT(SM!B562,FIND(" ",SM!B562,1))</f>
        <v xml:space="preserve">WALDNER </v>
      </c>
      <c r="B752" t="str">
        <f>MID(SM!B562,SEARCH(" ",SM!B562,1) + 1,LEN(SM!B562))</f>
        <v>LEONHARD</v>
      </c>
      <c r="C752" t="str">
        <f t="shared" si="11"/>
        <v>WALDNER LEONHARD</v>
      </c>
    </row>
    <row r="753" spans="1:3" x14ac:dyDescent="0.25">
      <c r="A753" t="str">
        <f>LEFT(SM!B117,FIND(" ",SM!B117,1))</f>
        <v xml:space="preserve">WENG </v>
      </c>
      <c r="B753" t="str">
        <f>MID(SM!B117,SEARCH(" ",SM!B117,1) + 1,LEN(SM!B117))</f>
        <v>FRANCESCO</v>
      </c>
      <c r="C753" t="str">
        <f t="shared" si="11"/>
        <v>WENG FRANCESCO</v>
      </c>
    </row>
    <row r="754" spans="1:3" x14ac:dyDescent="0.25">
      <c r="A754" t="str">
        <f>LEFT(SM!B294,FIND(" ",SM!B294,1))</f>
        <v xml:space="preserve">WOJTOWICZ </v>
      </c>
      <c r="B754" t="str">
        <f>MID(SM!B294,SEARCH(" ",SM!B294,1) + 1,LEN(SM!B294))</f>
        <v>MARCIN KRZYSZTOF</v>
      </c>
      <c r="C754" t="str">
        <f t="shared" si="11"/>
        <v>WOJTOWICZ MARCIN KRZYSZTOF</v>
      </c>
    </row>
    <row r="755" spans="1:3" x14ac:dyDescent="0.25">
      <c r="A755" t="str">
        <f>LEFT(SM!B94,FIND(" ",SM!B94,1))</f>
        <v xml:space="preserve">WOJTOWICZ </v>
      </c>
      <c r="B755" t="str">
        <f>MID(SM!B94,SEARCH(" ",SM!B94,1) + 1,LEN(SM!B94))</f>
        <v>PIOTR DAWID</v>
      </c>
      <c r="C755" t="str">
        <f t="shared" si="11"/>
        <v>WOJTOWICZ PIOTR DAWID</v>
      </c>
    </row>
    <row r="756" spans="1:3" x14ac:dyDescent="0.25">
      <c r="A756" t="str">
        <f>LEFT(SM!B250,FIND(" ",SM!B250,1))</f>
        <v xml:space="preserve">XU </v>
      </c>
      <c r="B756" t="str">
        <f>MID(SM!B250,SEARCH(" ",SM!B250,1) + 1,LEN(SM!B250))</f>
        <v>YUN JIN</v>
      </c>
      <c r="C756" t="str">
        <f t="shared" si="11"/>
        <v>XU YUN JIN</v>
      </c>
    </row>
    <row r="757" spans="1:3" x14ac:dyDescent="0.25">
      <c r="A757" t="str">
        <f>LEFT(SM!B104,FIND(" ",SM!B104,1))</f>
        <v xml:space="preserve">YE </v>
      </c>
      <c r="B757" t="str">
        <f>MID(SM!B104,SEARCH(" ",SM!B104,1) + 1,LEN(SM!B104))</f>
        <v>FU</v>
      </c>
      <c r="C757" t="str">
        <f t="shared" si="11"/>
        <v>YE FU</v>
      </c>
    </row>
    <row r="758" spans="1:3" x14ac:dyDescent="0.25">
      <c r="A758" t="str">
        <f>LEFT(SM!B589,FIND(" ",SM!B589,1))</f>
        <v xml:space="preserve">YE </v>
      </c>
      <c r="B758" t="str">
        <f>MID(SM!B589,SEARCH(" ",SM!B589,1) + 1,LEN(SM!B589))</f>
        <v>RUI</v>
      </c>
      <c r="C758" t="str">
        <f t="shared" si="11"/>
        <v>YE RUI</v>
      </c>
    </row>
    <row r="759" spans="1:3" x14ac:dyDescent="0.25">
      <c r="A759" t="str">
        <f>LEFT(SM!B757,FIND(" ",SM!B757,1))</f>
        <v xml:space="preserve">YOUSAF </v>
      </c>
      <c r="B759" t="str">
        <f>MID(SM!B757,SEARCH(" ",SM!B757,1) + 1,LEN(SM!B757))</f>
        <v>MOHAMMAD</v>
      </c>
      <c r="C759" t="str">
        <f t="shared" si="11"/>
        <v>YOUSAF MOHAMMAD</v>
      </c>
    </row>
    <row r="760" spans="1:3" x14ac:dyDescent="0.25">
      <c r="A760" t="str">
        <f>LEFT(SM!B475,FIND(" ",SM!B475,1))</f>
        <v xml:space="preserve">ZAMMATARO </v>
      </c>
      <c r="B760" t="str">
        <f>MID(SM!B475,SEARCH(" ",SM!B475,1) + 1,LEN(SM!B475))</f>
        <v>GIANLUCA</v>
      </c>
      <c r="C760" t="str">
        <f t="shared" si="11"/>
        <v>ZAMMATARO GIANLUCA</v>
      </c>
    </row>
    <row r="761" spans="1:3" x14ac:dyDescent="0.25">
      <c r="A761" t="str">
        <f>LEFT(SM!B156,FIND(" ",SM!B156,1))</f>
        <v xml:space="preserve">ZANCHIN </v>
      </c>
      <c r="B761" t="str">
        <f>MID(SM!B156,SEARCH(" ",SM!B156,1) + 1,LEN(SM!B156))</f>
        <v>LUCA</v>
      </c>
      <c r="C761" t="str">
        <f t="shared" si="11"/>
        <v>ZANCHIN LUCA</v>
      </c>
    </row>
    <row r="762" spans="1:3" x14ac:dyDescent="0.25">
      <c r="A762" t="str">
        <f>LEFT(SM!B143,FIND(" ",SM!B143,1))</f>
        <v xml:space="preserve">ZANDONÀ </v>
      </c>
      <c r="B762" t="str">
        <f>MID(SM!B143,SEARCH(" ",SM!B143,1) + 1,LEN(SM!B143))</f>
        <v>IVAN</v>
      </c>
      <c r="C762" t="str">
        <f t="shared" si="11"/>
        <v>ZANDONÀ IVAN</v>
      </c>
    </row>
    <row r="763" spans="1:3" x14ac:dyDescent="0.25">
      <c r="A763" t="str">
        <f>LEFT(SM!B437,FIND(" ",SM!B437,1))</f>
        <v xml:space="preserve">ZANI </v>
      </c>
      <c r="B763" t="str">
        <f>MID(SM!B437,SEARCH(" ",SM!B437,1) + 1,LEN(SM!B437))</f>
        <v>MARCO</v>
      </c>
      <c r="C763" t="str">
        <f t="shared" si="11"/>
        <v>ZANI MARCO</v>
      </c>
    </row>
    <row r="764" spans="1:3" x14ac:dyDescent="0.25">
      <c r="A764" t="str">
        <f>LEFT(SM!B464,FIND(" ",SM!B464,1))</f>
        <v xml:space="preserve">ZANINI </v>
      </c>
      <c r="B764" t="str">
        <f>MID(SM!B464,SEARCH(" ",SM!B464,1) + 1,LEN(SM!B464))</f>
        <v>LORENZO</v>
      </c>
      <c r="C764" t="str">
        <f t="shared" si="11"/>
        <v>ZANINI LORENZO</v>
      </c>
    </row>
    <row r="765" spans="1:3" x14ac:dyDescent="0.25">
      <c r="A765" t="str">
        <f>LEFT(SM!B270,FIND(" ",SM!B270,1))</f>
        <v xml:space="preserve">ZANON </v>
      </c>
      <c r="B765" t="str">
        <f>MID(SM!B270,SEARCH(" ",SM!B270,1) + 1,LEN(SM!B270))</f>
        <v>KRISS ANDREA</v>
      </c>
      <c r="C765" t="str">
        <f t="shared" si="11"/>
        <v>ZANON KRISS ANDREA</v>
      </c>
    </row>
    <row r="766" spans="1:3" x14ac:dyDescent="0.25">
      <c r="A766" t="str">
        <f>LEFT(SM!B654,FIND(" ",SM!B654,1))</f>
        <v xml:space="preserve">ZAPPELLA </v>
      </c>
      <c r="B766" t="str">
        <f>MID(SM!B654,SEARCH(" ",SM!B654,1) + 1,LEN(SM!B654))</f>
        <v>FILIPPO</v>
      </c>
      <c r="C766" t="str">
        <f t="shared" si="11"/>
        <v>ZAPPELLA FILIPPO</v>
      </c>
    </row>
    <row r="767" spans="1:3" x14ac:dyDescent="0.25">
      <c r="A767" t="str">
        <f>LEFT(SM!B480,FIND(" ",SM!B480,1))</f>
        <v xml:space="preserve">ZATTARIN </v>
      </c>
      <c r="B767" t="str">
        <f>MID(SM!B480,SEARCH(" ",SM!B480,1) + 1,LEN(SM!B480))</f>
        <v>MATTIA</v>
      </c>
      <c r="C767" t="str">
        <f t="shared" si="11"/>
        <v>ZATTARIN MATTIA</v>
      </c>
    </row>
    <row r="768" spans="1:3" x14ac:dyDescent="0.25">
      <c r="A768" t="str">
        <f>LEFT(SM!B651,FIND(" ",SM!B651,1))</f>
        <v xml:space="preserve">ZAVAGNIN </v>
      </c>
      <c r="B768" t="str">
        <f>MID(SM!B651,SEARCH(" ",SM!B651,1) + 1,LEN(SM!B651))</f>
        <v>NICOLO'</v>
      </c>
      <c r="C768" t="str">
        <f t="shared" si="11"/>
        <v>ZAVAGNIN NICOLO'</v>
      </c>
    </row>
    <row r="769" spans="1:3" x14ac:dyDescent="0.25">
      <c r="A769" t="str">
        <f>LEFT(SM!B697,FIND(" ",SM!B697,1))</f>
        <v xml:space="preserve">ZEDDIES </v>
      </c>
      <c r="B769" t="str">
        <f>MID(SM!B697,SEARCH(" ",SM!B697,1) + 1,LEN(SM!B697))</f>
        <v>LEON PAULO</v>
      </c>
      <c r="C769" t="str">
        <f t="shared" si="11"/>
        <v>ZEDDIES LEON PAULO</v>
      </c>
    </row>
    <row r="770" spans="1:3" x14ac:dyDescent="0.25">
      <c r="A770" t="str">
        <f>LEFT(SM!B521,FIND(" ",SM!B521,1))</f>
        <v xml:space="preserve">ZHAN </v>
      </c>
      <c r="B770" t="str">
        <f>MID(SM!B521,SEARCH(" ",SM!B521,1) + 1,LEN(SM!B521))</f>
        <v>ZHIXUANG</v>
      </c>
      <c r="C770" t="str">
        <f t="shared" ref="C770:C779" si="12">A770 &amp; B770</f>
        <v>ZHAN ZHIXUANG</v>
      </c>
    </row>
    <row r="771" spans="1:3" x14ac:dyDescent="0.25">
      <c r="A771" t="str">
        <f>LEFT(SM!B22,FIND(" ",SM!B22,1))</f>
        <v xml:space="preserve">ZHOU </v>
      </c>
      <c r="B771" t="str">
        <f>MID(SM!B22,SEARCH(" ",SM!B22,1) + 1,LEN(SM!B22))</f>
        <v>LUCA</v>
      </c>
      <c r="C771" t="str">
        <f t="shared" si="12"/>
        <v>ZHOU LUCA</v>
      </c>
    </row>
    <row r="772" spans="1:3" x14ac:dyDescent="0.25">
      <c r="A772" t="str">
        <f>LEFT(SM!B37,FIND(" ",SM!B37,1))</f>
        <v xml:space="preserve">ZHOU </v>
      </c>
      <c r="B772" t="str">
        <f>MID(SM!B37,SEARCH(" ",SM!B37,1) + 1,LEN(SM!B37))</f>
        <v>TONNI</v>
      </c>
      <c r="C772" t="str">
        <f t="shared" si="12"/>
        <v>ZHOU TONNI</v>
      </c>
    </row>
    <row r="773" spans="1:3" x14ac:dyDescent="0.25">
      <c r="A773" t="str">
        <f>LEFT(SM!B498,FIND(" ",SM!B498,1))</f>
        <v xml:space="preserve">ZIMBARO </v>
      </c>
      <c r="B773" t="str">
        <f>MID(SM!B498,SEARCH(" ",SM!B498,1) + 1,LEN(SM!B498))</f>
        <v>FRANCESCO</v>
      </c>
      <c r="C773" t="str">
        <f t="shared" si="12"/>
        <v>ZIMBARO FRANCESCO</v>
      </c>
    </row>
    <row r="774" spans="1:3" x14ac:dyDescent="0.25">
      <c r="A774" t="str">
        <f>LEFT(SM!B630,FIND(" ",SM!B630,1))</f>
        <v xml:space="preserve">ZINGALE </v>
      </c>
      <c r="B774" t="str">
        <f>MID(SM!B630,SEARCH(" ",SM!B630,1) + 1,LEN(SM!B630))</f>
        <v>LORENZO</v>
      </c>
      <c r="C774" t="str">
        <f t="shared" si="12"/>
        <v>ZINGALE LORENZO</v>
      </c>
    </row>
    <row r="775" spans="1:3" x14ac:dyDescent="0.25">
      <c r="A775" t="str">
        <f>LEFT(SM!B393,FIND(" ",SM!B393,1))</f>
        <v xml:space="preserve">ZIRILLI </v>
      </c>
      <c r="B775" t="str">
        <f>MID(SM!B393,SEARCH(" ",SM!B393,1) + 1,LEN(SM!B393))</f>
        <v>GIOVANNI FRANCESCO</v>
      </c>
      <c r="C775" t="str">
        <f t="shared" si="12"/>
        <v>ZIRILLI GIOVANNI FRANCESCO</v>
      </c>
    </row>
    <row r="776" spans="1:3" x14ac:dyDescent="0.25">
      <c r="A776" t="str">
        <f>LEFT(SM!B478,FIND(" ",SM!B478,1))</f>
        <v xml:space="preserve">ZOEGGELER </v>
      </c>
      <c r="B776" t="str">
        <f>MID(SM!B478,SEARCH(" ",SM!B478,1) + 1,LEN(SM!B478))</f>
        <v>JONAS</v>
      </c>
      <c r="C776" t="str">
        <f t="shared" si="12"/>
        <v>ZOEGGELER JONAS</v>
      </c>
    </row>
    <row r="777" spans="1:3" x14ac:dyDescent="0.25">
      <c r="A777" t="str">
        <f>LEFT(SM!B432,FIND(" ",SM!B432,1))</f>
        <v xml:space="preserve">ZONATO </v>
      </c>
      <c r="B777" t="str">
        <f>MID(SM!B432,SEARCH(" ",SM!B432,1) + 1,LEN(SM!B432))</f>
        <v>PAOLO</v>
      </c>
      <c r="C777" t="str">
        <f t="shared" si="12"/>
        <v>ZONATO PAOLO</v>
      </c>
    </row>
    <row r="778" spans="1:3" x14ac:dyDescent="0.25">
      <c r="A778" t="str">
        <f>LEFT(SM!B705,FIND(" ",SM!B705,1))</f>
        <v xml:space="preserve">ZOROASTER </v>
      </c>
      <c r="B778" t="str">
        <f>MID(SM!B705,SEARCH(" ",SM!B705,1) + 1,LEN(SM!B705))</f>
        <v>RICCARDO</v>
      </c>
      <c r="C778" t="str">
        <f t="shared" si="12"/>
        <v>ZOROASTER RICCARDO</v>
      </c>
    </row>
    <row r="779" spans="1:3" x14ac:dyDescent="0.25">
      <c r="A779" t="str">
        <f>LEFT(SM!B624,FIND(" ",SM!B624,1))</f>
        <v xml:space="preserve">ZUNINO </v>
      </c>
      <c r="B779" t="str">
        <f>MID(SM!B624,SEARCH(" ",SM!B624,1) + 1,LEN(SM!B624))</f>
        <v>MATTIA</v>
      </c>
      <c r="C779" t="str">
        <f t="shared" si="12"/>
        <v>ZUNINO MATTIA</v>
      </c>
    </row>
  </sheetData>
  <autoFilter ref="A1:C1">
    <sortState ref="A2:C779">
      <sortCondition ref="C1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FV786"/>
  <sheetViews>
    <sheetView workbookViewId="0">
      <selection activeCell="C9" sqref="C9"/>
    </sheetView>
  </sheetViews>
  <sheetFormatPr defaultColWidth="9.140625" defaultRowHeight="12" x14ac:dyDescent="0.25"/>
  <cols>
    <col min="1" max="1" width="3.85546875" style="392" bestFit="1" customWidth="1"/>
    <col min="2" max="2" width="56.28515625" style="185" bestFit="1" customWidth="1"/>
    <col min="3" max="3" width="9.28515625" style="401" bestFit="1" customWidth="1"/>
    <col min="4" max="4" width="9.28515625" style="186" customWidth="1"/>
    <col min="5" max="5" width="17.28515625" style="35" bestFit="1" customWidth="1"/>
    <col min="6" max="6" width="5.42578125" style="187" customWidth="1"/>
    <col min="7" max="17" width="7.5703125" style="175" bestFit="1" customWidth="1"/>
    <col min="18" max="18" width="8.28515625" style="175" customWidth="1"/>
    <col min="19" max="22" width="7.5703125" style="175" bestFit="1" customWidth="1"/>
    <col min="23" max="23" width="7.7109375" style="175" customWidth="1"/>
    <col min="24" max="27" width="7.5703125" style="175" bestFit="1" customWidth="1"/>
    <col min="28" max="28" width="11.5703125" style="175" bestFit="1" customWidth="1"/>
    <col min="29" max="30" width="7.5703125" style="175" bestFit="1" customWidth="1"/>
    <col min="31" max="31" width="8" style="175" customWidth="1"/>
    <col min="32" max="33" width="7.5703125" style="175" bestFit="1" customWidth="1"/>
    <col min="34" max="34" width="7.7109375" style="175" customWidth="1"/>
    <col min="35" max="35" width="8.28515625" style="175" customWidth="1"/>
    <col min="36" max="36" width="13.85546875" style="175" bestFit="1" customWidth="1"/>
    <col min="37" max="37" width="7.5703125" style="175" bestFit="1" customWidth="1"/>
    <col min="38" max="38" width="9.42578125" style="175" customWidth="1"/>
    <col min="39" max="39" width="7.5703125" style="175" bestFit="1" customWidth="1"/>
    <col min="40" max="40" width="8.140625" style="175" customWidth="1"/>
    <col min="41" max="44" width="7.5703125" style="175" bestFit="1" customWidth="1"/>
    <col min="45" max="45" width="8.28515625" style="175" customWidth="1"/>
    <col min="46" max="53" width="7.5703125" style="175" bestFit="1" customWidth="1"/>
    <col min="54" max="54" width="8.85546875" style="175" customWidth="1"/>
    <col min="55" max="56" width="7.5703125" style="175" bestFit="1" customWidth="1"/>
    <col min="57" max="57" width="8.140625" style="175" customWidth="1"/>
    <col min="58" max="58" width="15.42578125" style="175" bestFit="1" customWidth="1"/>
    <col min="59" max="59" width="8.140625" style="175" customWidth="1"/>
    <col min="60" max="62" width="7.5703125" style="175" bestFit="1" customWidth="1"/>
    <col min="63" max="63" width="9.28515625" style="175" customWidth="1"/>
    <col min="64" max="64" width="7.5703125" style="175" bestFit="1" customWidth="1"/>
    <col min="65" max="65" width="8" style="175" bestFit="1" customWidth="1"/>
    <col min="66" max="66" width="9.42578125" style="175" customWidth="1"/>
    <col min="67" max="71" width="7.5703125" style="175" bestFit="1" customWidth="1"/>
    <col min="72" max="72" width="7.7109375" style="175" bestFit="1" customWidth="1"/>
    <col min="73" max="73" width="8.42578125" style="175" bestFit="1" customWidth="1"/>
    <col min="74" max="74" width="7.5703125" style="175" bestFit="1" customWidth="1"/>
    <col min="75" max="75" width="8.140625" style="175" bestFit="1" customWidth="1"/>
    <col min="76" max="82" width="7.5703125" style="175" bestFit="1" customWidth="1"/>
    <col min="83" max="88" width="1.85546875" style="121" hidden="1" customWidth="1"/>
    <col min="89" max="16384" width="9.140625" style="392"/>
  </cols>
  <sheetData>
    <row r="1" spans="1:177" ht="69" customHeight="1" x14ac:dyDescent="0.25">
      <c r="A1" s="502" t="s">
        <v>3063</v>
      </c>
      <c r="B1" s="502"/>
      <c r="C1" s="502"/>
      <c r="D1" s="502"/>
      <c r="E1" s="502"/>
      <c r="F1" s="502"/>
    </row>
    <row r="2" spans="1:177" ht="9.9499999999999993" customHeight="1" thickBot="1" x14ac:dyDescent="0.3">
      <c r="B2" s="392"/>
      <c r="C2" s="397"/>
      <c r="D2" s="339"/>
      <c r="E2" s="392"/>
      <c r="F2" s="392"/>
    </row>
    <row r="3" spans="1:177" s="84" customFormat="1" ht="15" customHeight="1" thickBot="1" x14ac:dyDescent="0.3">
      <c r="A3" s="503" t="s">
        <v>3365</v>
      </c>
      <c r="B3" s="504"/>
      <c r="C3" s="504"/>
      <c r="D3" s="504"/>
      <c r="E3" s="504"/>
      <c r="F3" s="505"/>
      <c r="G3" s="340"/>
      <c r="H3" s="340"/>
      <c r="I3" s="340"/>
      <c r="J3" s="340"/>
      <c r="K3" s="340"/>
      <c r="L3" s="340"/>
      <c r="M3" s="340"/>
      <c r="N3" s="340"/>
      <c r="O3" s="340"/>
      <c r="P3" s="340"/>
      <c r="Q3" s="340"/>
      <c r="R3" s="340"/>
      <c r="S3" s="340"/>
      <c r="T3" s="340"/>
      <c r="U3" s="340"/>
      <c r="V3" s="340"/>
      <c r="W3" s="340"/>
      <c r="X3" s="340"/>
      <c r="Y3" s="340"/>
      <c r="Z3" s="340"/>
      <c r="AA3" s="340"/>
      <c r="AB3" s="340"/>
      <c r="AC3" s="340"/>
      <c r="AD3" s="340"/>
      <c r="AE3" s="340"/>
      <c r="AF3" s="340"/>
      <c r="AG3" s="340"/>
      <c r="AH3" s="340"/>
      <c r="AI3" s="340"/>
      <c r="AJ3" s="340"/>
      <c r="AK3" s="340"/>
      <c r="AL3" s="340"/>
      <c r="AM3" s="340"/>
      <c r="AN3" s="340"/>
      <c r="AO3" s="340"/>
      <c r="AP3" s="340"/>
      <c r="AQ3" s="340"/>
      <c r="AR3" s="340"/>
      <c r="AS3" s="340"/>
      <c r="AT3" s="340"/>
      <c r="AU3" s="340"/>
      <c r="AV3" s="340"/>
      <c r="AW3" s="340"/>
      <c r="AX3" s="340"/>
      <c r="AY3" s="340"/>
      <c r="AZ3" s="340"/>
      <c r="BA3" s="340"/>
      <c r="BB3" s="340"/>
      <c r="BC3" s="340"/>
      <c r="BD3" s="340"/>
      <c r="BE3" s="340"/>
      <c r="BF3" s="340"/>
      <c r="BG3" s="340"/>
      <c r="BH3" s="340"/>
      <c r="BI3" s="340"/>
      <c r="BJ3" s="340"/>
      <c r="BK3" s="340"/>
      <c r="BL3" s="340"/>
      <c r="BM3" s="340"/>
      <c r="BN3" s="340"/>
      <c r="BO3" s="340"/>
      <c r="BP3" s="340"/>
      <c r="BQ3" s="340"/>
      <c r="BR3" s="340"/>
      <c r="BS3" s="340"/>
      <c r="BT3" s="340"/>
      <c r="BU3" s="340"/>
      <c r="BV3" s="340"/>
      <c r="BW3" s="340"/>
      <c r="BX3" s="340"/>
      <c r="BY3" s="340"/>
      <c r="BZ3" s="340"/>
      <c r="CA3" s="340"/>
      <c r="CB3" s="340"/>
      <c r="CC3" s="340"/>
      <c r="CD3" s="340"/>
      <c r="CE3" s="100"/>
      <c r="CF3" s="100"/>
      <c r="CG3" s="100"/>
      <c r="CH3" s="100"/>
      <c r="CI3" s="100"/>
      <c r="CJ3" s="100"/>
    </row>
    <row r="4" spans="1:177" s="39" customFormat="1" ht="9.9499999999999993" customHeight="1" thickBot="1" x14ac:dyDescent="0.3">
      <c r="A4" s="341"/>
      <c r="B4" s="342"/>
      <c r="C4" s="398"/>
      <c r="D4" s="343"/>
      <c r="E4" s="91"/>
      <c r="F4" s="101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0"/>
      <c r="CF4" s="100"/>
      <c r="CG4" s="100"/>
      <c r="CH4" s="100"/>
      <c r="CI4" s="100"/>
      <c r="CJ4" s="100"/>
    </row>
    <row r="5" spans="1:177" s="395" customFormat="1" ht="15" customHeight="1" thickBot="1" x14ac:dyDescent="0.3">
      <c r="A5" s="88"/>
      <c r="B5" s="89"/>
      <c r="C5" s="399"/>
      <c r="D5" s="147"/>
      <c r="E5" s="105"/>
      <c r="F5" s="101"/>
      <c r="G5" s="506" t="s">
        <v>71</v>
      </c>
      <c r="H5" s="507"/>
      <c r="I5" s="499" t="s">
        <v>72</v>
      </c>
      <c r="J5" s="500"/>
      <c r="K5" s="500"/>
      <c r="L5" s="500"/>
      <c r="M5" s="500"/>
      <c r="N5" s="500"/>
      <c r="O5" s="501"/>
      <c r="P5" s="506" t="s">
        <v>73</v>
      </c>
      <c r="Q5" s="507"/>
      <c r="R5" s="499" t="s">
        <v>74</v>
      </c>
      <c r="S5" s="500"/>
      <c r="T5" s="500"/>
      <c r="U5" s="500"/>
      <c r="V5" s="500"/>
      <c r="W5" s="501"/>
      <c r="X5" s="390" t="s">
        <v>75</v>
      </c>
      <c r="Y5" s="499" t="s">
        <v>76</v>
      </c>
      <c r="Z5" s="500"/>
      <c r="AA5" s="500"/>
      <c r="AB5" s="500"/>
      <c r="AC5" s="500"/>
      <c r="AD5" s="501"/>
      <c r="AE5" s="390" t="s">
        <v>77</v>
      </c>
      <c r="AF5" s="499" t="s">
        <v>78</v>
      </c>
      <c r="AG5" s="500"/>
      <c r="AH5" s="501"/>
      <c r="AI5" s="169" t="s">
        <v>79</v>
      </c>
      <c r="AJ5" s="169" t="s">
        <v>80</v>
      </c>
      <c r="AK5" s="499" t="s">
        <v>81</v>
      </c>
      <c r="AL5" s="500"/>
      <c r="AM5" s="501"/>
      <c r="AN5" s="499" t="s">
        <v>82</v>
      </c>
      <c r="AO5" s="501"/>
      <c r="AP5" s="499" t="s">
        <v>83</v>
      </c>
      <c r="AQ5" s="501"/>
      <c r="AR5" s="393" t="s">
        <v>84</v>
      </c>
      <c r="AS5" s="499" t="s">
        <v>85</v>
      </c>
      <c r="AT5" s="500"/>
      <c r="AU5" s="501"/>
      <c r="AV5" s="499" t="s">
        <v>86</v>
      </c>
      <c r="AW5" s="500"/>
      <c r="AX5" s="501"/>
      <c r="AY5" s="499" t="s">
        <v>87</v>
      </c>
      <c r="AZ5" s="500"/>
      <c r="BA5" s="500"/>
      <c r="BB5" s="501"/>
      <c r="BC5" s="499" t="s">
        <v>88</v>
      </c>
      <c r="BD5" s="500"/>
      <c r="BE5" s="501"/>
      <c r="BF5" s="499" t="s">
        <v>89</v>
      </c>
      <c r="BG5" s="501"/>
      <c r="BH5" s="499" t="s">
        <v>90</v>
      </c>
      <c r="BI5" s="500"/>
      <c r="BJ5" s="501"/>
      <c r="BK5" s="499" t="s">
        <v>91</v>
      </c>
      <c r="BL5" s="501"/>
      <c r="BM5" s="499" t="s">
        <v>92</v>
      </c>
      <c r="BN5" s="500"/>
      <c r="BO5" s="501"/>
      <c r="BP5" s="499" t="s">
        <v>93</v>
      </c>
      <c r="BQ5" s="500"/>
      <c r="BR5" s="500"/>
      <c r="BS5" s="501"/>
      <c r="BT5" s="393" t="s">
        <v>94</v>
      </c>
      <c r="BU5" s="499" t="s">
        <v>3064</v>
      </c>
      <c r="BV5" s="500"/>
      <c r="BW5" s="500"/>
      <c r="BX5" s="501"/>
      <c r="BY5" s="499" t="s">
        <v>3065</v>
      </c>
      <c r="BZ5" s="501"/>
      <c r="CA5" s="393" t="s">
        <v>70</v>
      </c>
      <c r="CB5" s="499" t="s">
        <v>3366</v>
      </c>
      <c r="CC5" s="500"/>
      <c r="CD5" s="501"/>
      <c r="CE5" s="91"/>
      <c r="CF5" s="91"/>
      <c r="CG5" s="91"/>
      <c r="CH5" s="91"/>
      <c r="CI5" s="91"/>
      <c r="CJ5" s="91"/>
    </row>
    <row r="6" spans="1:177" ht="15" customHeight="1" thickBot="1" x14ac:dyDescent="0.3">
      <c r="A6" s="489" t="s">
        <v>95</v>
      </c>
      <c r="B6" s="491" t="s">
        <v>3066</v>
      </c>
      <c r="C6" s="493" t="s">
        <v>97</v>
      </c>
      <c r="D6" s="495" t="s">
        <v>98</v>
      </c>
      <c r="E6" s="497" t="s">
        <v>99</v>
      </c>
      <c r="F6" s="344"/>
      <c r="G6" s="92" t="s">
        <v>103</v>
      </c>
      <c r="H6" s="92" t="s">
        <v>101</v>
      </c>
      <c r="I6" s="394" t="s">
        <v>100</v>
      </c>
      <c r="J6" s="394" t="s">
        <v>100</v>
      </c>
      <c r="K6" s="394" t="s">
        <v>100</v>
      </c>
      <c r="L6" s="394" t="s">
        <v>102</v>
      </c>
      <c r="M6" s="394" t="s">
        <v>102</v>
      </c>
      <c r="N6" s="92" t="s">
        <v>101</v>
      </c>
      <c r="O6" s="92" t="s">
        <v>101</v>
      </c>
      <c r="P6" s="92" t="s">
        <v>100</v>
      </c>
      <c r="Q6" s="92" t="s">
        <v>101</v>
      </c>
      <c r="R6" s="92" t="s">
        <v>102</v>
      </c>
      <c r="S6" s="92" t="s">
        <v>100</v>
      </c>
      <c r="T6" s="92" t="s">
        <v>100</v>
      </c>
      <c r="U6" s="92" t="s">
        <v>100</v>
      </c>
      <c r="V6" s="92" t="s">
        <v>100</v>
      </c>
      <c r="W6" s="92" t="s">
        <v>101</v>
      </c>
      <c r="X6" s="345" t="s">
        <v>103</v>
      </c>
      <c r="Y6" s="394" t="s">
        <v>102</v>
      </c>
      <c r="Z6" s="394" t="s">
        <v>100</v>
      </c>
      <c r="AA6" s="394" t="s">
        <v>100</v>
      </c>
      <c r="AB6" s="394" t="s">
        <v>100</v>
      </c>
      <c r="AC6" s="394" t="s">
        <v>101</v>
      </c>
      <c r="AD6" s="92" t="s">
        <v>101</v>
      </c>
      <c r="AE6" s="92" t="s">
        <v>104</v>
      </c>
      <c r="AF6" s="394" t="s">
        <v>100</v>
      </c>
      <c r="AG6" s="394" t="s">
        <v>100</v>
      </c>
      <c r="AH6" s="394" t="s">
        <v>100</v>
      </c>
      <c r="AI6" s="508" t="s">
        <v>105</v>
      </c>
      <c r="AJ6" s="510" t="s">
        <v>106</v>
      </c>
      <c r="AK6" s="394" t="s">
        <v>102</v>
      </c>
      <c r="AL6" s="394" t="s">
        <v>100</v>
      </c>
      <c r="AM6" s="92" t="s">
        <v>101</v>
      </c>
      <c r="AN6" s="92" t="s">
        <v>102</v>
      </c>
      <c r="AO6" s="92" t="s">
        <v>101</v>
      </c>
      <c r="AP6" s="92" t="s">
        <v>102</v>
      </c>
      <c r="AQ6" s="92" t="s">
        <v>100</v>
      </c>
      <c r="AR6" s="92" t="s">
        <v>102</v>
      </c>
      <c r="AS6" s="92" t="s">
        <v>102</v>
      </c>
      <c r="AT6" s="92" t="s">
        <v>101</v>
      </c>
      <c r="AU6" s="92" t="s">
        <v>101</v>
      </c>
      <c r="AV6" s="92" t="s">
        <v>103</v>
      </c>
      <c r="AW6" s="92" t="s">
        <v>101</v>
      </c>
      <c r="AX6" s="92" t="s">
        <v>101</v>
      </c>
      <c r="AY6" s="92" t="s">
        <v>100</v>
      </c>
      <c r="AZ6" s="92" t="s">
        <v>100</v>
      </c>
      <c r="BA6" s="92" t="s">
        <v>102</v>
      </c>
      <c r="BB6" s="92" t="s">
        <v>101</v>
      </c>
      <c r="BC6" s="394" t="s">
        <v>100</v>
      </c>
      <c r="BD6" s="394" t="s">
        <v>102</v>
      </c>
      <c r="BE6" s="92" t="s">
        <v>101</v>
      </c>
      <c r="BF6" s="510" t="s">
        <v>107</v>
      </c>
      <c r="BG6" s="92" t="s">
        <v>101</v>
      </c>
      <c r="BH6" s="92" t="s">
        <v>101</v>
      </c>
      <c r="BI6" s="92" t="s">
        <v>101</v>
      </c>
      <c r="BJ6" s="92" t="s">
        <v>100</v>
      </c>
      <c r="BK6" s="92" t="s">
        <v>101</v>
      </c>
      <c r="BL6" s="92" t="s">
        <v>103</v>
      </c>
      <c r="BM6" s="92" t="s">
        <v>103</v>
      </c>
      <c r="BN6" s="92" t="s">
        <v>100</v>
      </c>
      <c r="BO6" s="92" t="s">
        <v>102</v>
      </c>
      <c r="BP6" s="92" t="s">
        <v>101</v>
      </c>
      <c r="BQ6" s="137" t="s">
        <v>101</v>
      </c>
      <c r="BR6" s="92" t="s">
        <v>100</v>
      </c>
      <c r="BS6" s="313" t="s">
        <v>100</v>
      </c>
      <c r="BT6" s="92" t="s">
        <v>108</v>
      </c>
      <c r="BU6" s="92" t="s">
        <v>101</v>
      </c>
      <c r="BV6" s="92" t="s">
        <v>102</v>
      </c>
      <c r="BW6" s="92" t="s">
        <v>100</v>
      </c>
      <c r="BX6" s="92" t="s">
        <v>100</v>
      </c>
      <c r="BY6" s="92" t="s">
        <v>101</v>
      </c>
      <c r="BZ6" s="92" t="s">
        <v>102</v>
      </c>
      <c r="CA6" s="92" t="s">
        <v>102</v>
      </c>
      <c r="CB6" s="92" t="s">
        <v>102</v>
      </c>
      <c r="CC6" s="92" t="s">
        <v>100</v>
      </c>
      <c r="CD6" s="92" t="s">
        <v>100</v>
      </c>
      <c r="CE6" s="93"/>
      <c r="CF6" s="93"/>
      <c r="CG6" s="93"/>
      <c r="CH6" s="93"/>
      <c r="CI6" s="93"/>
      <c r="CJ6" s="93"/>
    </row>
    <row r="7" spans="1:177" ht="15" customHeight="1" thickBot="1" x14ac:dyDescent="0.3">
      <c r="A7" s="490"/>
      <c r="B7" s="492"/>
      <c r="C7" s="494"/>
      <c r="D7" s="496"/>
      <c r="E7" s="498"/>
      <c r="F7" s="346" t="s">
        <v>109</v>
      </c>
      <c r="G7" s="95" t="s">
        <v>116</v>
      </c>
      <c r="H7" s="95" t="s">
        <v>1382</v>
      </c>
      <c r="I7" s="95" t="s">
        <v>110</v>
      </c>
      <c r="J7" s="95" t="s">
        <v>117</v>
      </c>
      <c r="K7" s="95" t="s">
        <v>118</v>
      </c>
      <c r="L7" s="95" t="s">
        <v>119</v>
      </c>
      <c r="M7" s="95" t="s">
        <v>120</v>
      </c>
      <c r="N7" s="95" t="s">
        <v>121</v>
      </c>
      <c r="O7" s="95" t="s">
        <v>122</v>
      </c>
      <c r="P7" s="95" t="s">
        <v>123</v>
      </c>
      <c r="Q7" s="95" t="s">
        <v>111</v>
      </c>
      <c r="R7" s="95" t="s">
        <v>125</v>
      </c>
      <c r="S7" s="95" t="s">
        <v>117</v>
      </c>
      <c r="T7" s="95" t="s">
        <v>126</v>
      </c>
      <c r="U7" s="95" t="s">
        <v>1383</v>
      </c>
      <c r="V7" s="95" t="s">
        <v>113</v>
      </c>
      <c r="W7" s="95" t="s">
        <v>1384</v>
      </c>
      <c r="X7" s="347" t="s">
        <v>120</v>
      </c>
      <c r="Y7" s="95" t="s">
        <v>127</v>
      </c>
      <c r="Z7" s="95" t="s">
        <v>118</v>
      </c>
      <c r="AA7" s="95" t="s">
        <v>128</v>
      </c>
      <c r="AB7" s="95" t="s">
        <v>112</v>
      </c>
      <c r="AC7" s="95" t="s">
        <v>122</v>
      </c>
      <c r="AD7" s="148" t="s">
        <v>1385</v>
      </c>
      <c r="AE7" s="95" t="s">
        <v>129</v>
      </c>
      <c r="AF7" s="95" t="s">
        <v>1386</v>
      </c>
      <c r="AG7" s="95" t="s">
        <v>128</v>
      </c>
      <c r="AH7" s="95" t="s">
        <v>130</v>
      </c>
      <c r="AI7" s="509"/>
      <c r="AJ7" s="511"/>
      <c r="AK7" s="95" t="s">
        <v>131</v>
      </c>
      <c r="AL7" s="95" t="s">
        <v>144</v>
      </c>
      <c r="AM7" s="95" t="s">
        <v>132</v>
      </c>
      <c r="AN7" s="95" t="s">
        <v>133</v>
      </c>
      <c r="AO7" s="95" t="s">
        <v>122</v>
      </c>
      <c r="AP7" s="95" t="s">
        <v>113</v>
      </c>
      <c r="AQ7" s="95" t="s">
        <v>134</v>
      </c>
      <c r="AR7" s="95" t="s">
        <v>114</v>
      </c>
      <c r="AS7" s="92" t="s">
        <v>135</v>
      </c>
      <c r="AT7" s="92" t="s">
        <v>122</v>
      </c>
      <c r="AU7" s="92" t="s">
        <v>136</v>
      </c>
      <c r="AV7" s="137" t="s">
        <v>114</v>
      </c>
      <c r="AW7" s="92" t="s">
        <v>137</v>
      </c>
      <c r="AX7" s="92" t="s">
        <v>138</v>
      </c>
      <c r="AY7" s="92" t="s">
        <v>1383</v>
      </c>
      <c r="AZ7" s="92" t="s">
        <v>110</v>
      </c>
      <c r="BA7" s="92" t="s">
        <v>117</v>
      </c>
      <c r="BB7" s="92" t="s">
        <v>139</v>
      </c>
      <c r="BC7" s="92" t="s">
        <v>140</v>
      </c>
      <c r="BD7" s="92" t="s">
        <v>141</v>
      </c>
      <c r="BE7" s="92" t="s">
        <v>1387</v>
      </c>
      <c r="BF7" s="511"/>
      <c r="BG7" s="92" t="s">
        <v>1387</v>
      </c>
      <c r="BH7" s="92" t="s">
        <v>142</v>
      </c>
      <c r="BI7" s="92" t="s">
        <v>143</v>
      </c>
      <c r="BJ7" s="92" t="s">
        <v>117</v>
      </c>
      <c r="BK7" s="92" t="s">
        <v>1388</v>
      </c>
      <c r="BL7" s="92" t="s">
        <v>127</v>
      </c>
      <c r="BM7" s="92" t="s">
        <v>1389</v>
      </c>
      <c r="BN7" s="92" t="s">
        <v>144</v>
      </c>
      <c r="BO7" s="92" t="s">
        <v>128</v>
      </c>
      <c r="BP7" s="92" t="s">
        <v>1390</v>
      </c>
      <c r="BQ7" s="92" t="s">
        <v>1391</v>
      </c>
      <c r="BR7" s="92" t="s">
        <v>127</v>
      </c>
      <c r="BS7" s="92" t="s">
        <v>126</v>
      </c>
      <c r="BT7" s="92" t="s">
        <v>129</v>
      </c>
      <c r="BU7" s="92" t="s">
        <v>3067</v>
      </c>
      <c r="BV7" s="92" t="s">
        <v>116</v>
      </c>
      <c r="BW7" s="92" t="s">
        <v>133</v>
      </c>
      <c r="BX7" s="92" t="s">
        <v>117</v>
      </c>
      <c r="BY7" s="92" t="s">
        <v>111</v>
      </c>
      <c r="BZ7" s="92" t="s">
        <v>3068</v>
      </c>
      <c r="CA7" s="92" t="s">
        <v>114</v>
      </c>
      <c r="CB7" s="92" t="s">
        <v>115</v>
      </c>
      <c r="CC7" s="92" t="s">
        <v>127</v>
      </c>
      <c r="CD7" s="92" t="s">
        <v>131</v>
      </c>
      <c r="CE7" s="93"/>
      <c r="CF7" s="93"/>
      <c r="CG7" s="93"/>
      <c r="CH7" s="93"/>
      <c r="CI7" s="93"/>
      <c r="CJ7" s="93"/>
    </row>
    <row r="8" spans="1:177" ht="15" customHeight="1" thickBot="1" x14ac:dyDescent="0.3">
      <c r="A8" s="490"/>
      <c r="B8" s="492"/>
      <c r="C8" s="494"/>
      <c r="D8" s="496"/>
      <c r="E8" s="498"/>
      <c r="F8" s="346"/>
      <c r="G8" s="98">
        <v>43128</v>
      </c>
      <c r="H8" s="99">
        <v>43128</v>
      </c>
      <c r="I8" s="106">
        <v>43149</v>
      </c>
      <c r="J8" s="98">
        <v>43149</v>
      </c>
      <c r="K8" s="98">
        <v>43149</v>
      </c>
      <c r="L8" s="98">
        <v>43149</v>
      </c>
      <c r="M8" s="99">
        <v>43149</v>
      </c>
      <c r="N8" s="99">
        <v>43149</v>
      </c>
      <c r="O8" s="99">
        <v>43149</v>
      </c>
      <c r="P8" s="98">
        <v>43156</v>
      </c>
      <c r="Q8" s="99">
        <v>43156</v>
      </c>
      <c r="R8" s="98">
        <v>43170</v>
      </c>
      <c r="S8" s="98">
        <v>43170</v>
      </c>
      <c r="T8" s="98">
        <v>43170</v>
      </c>
      <c r="U8" s="98">
        <v>43170</v>
      </c>
      <c r="V8" s="98">
        <v>43170</v>
      </c>
      <c r="W8" s="98">
        <v>43170</v>
      </c>
      <c r="X8" s="348">
        <v>43184</v>
      </c>
      <c r="Y8" s="98">
        <v>43219</v>
      </c>
      <c r="Z8" s="98">
        <v>43219</v>
      </c>
      <c r="AA8" s="98">
        <v>43219</v>
      </c>
      <c r="AB8" s="98">
        <v>43219</v>
      </c>
      <c r="AC8" s="98">
        <v>43219</v>
      </c>
      <c r="AD8" s="98">
        <v>43219</v>
      </c>
      <c r="AE8" s="98">
        <v>43233</v>
      </c>
      <c r="AF8" s="98">
        <v>43240</v>
      </c>
      <c r="AG8" s="98">
        <v>43240</v>
      </c>
      <c r="AH8" s="98">
        <v>43240</v>
      </c>
      <c r="AI8" s="170">
        <v>43247</v>
      </c>
      <c r="AJ8" s="170">
        <v>43261</v>
      </c>
      <c r="AK8" s="98">
        <v>43268</v>
      </c>
      <c r="AL8" s="98">
        <v>43268</v>
      </c>
      <c r="AM8" s="98">
        <v>43268</v>
      </c>
      <c r="AN8" s="98">
        <v>43275</v>
      </c>
      <c r="AO8" s="98">
        <v>43275</v>
      </c>
      <c r="AP8" s="98">
        <v>43282</v>
      </c>
      <c r="AQ8" s="98">
        <v>43282</v>
      </c>
      <c r="AR8" s="170">
        <v>43289</v>
      </c>
      <c r="AS8" s="98">
        <v>43345</v>
      </c>
      <c r="AT8" s="98">
        <v>43345</v>
      </c>
      <c r="AU8" s="98">
        <v>43345</v>
      </c>
      <c r="AV8" s="98">
        <v>43359</v>
      </c>
      <c r="AW8" s="176">
        <v>43359</v>
      </c>
      <c r="AX8" s="98">
        <v>43359</v>
      </c>
      <c r="AY8" s="98">
        <v>43373</v>
      </c>
      <c r="AZ8" s="98">
        <v>43373</v>
      </c>
      <c r="BA8" s="98">
        <v>43373</v>
      </c>
      <c r="BB8" s="99">
        <v>43373</v>
      </c>
      <c r="BC8" s="98">
        <v>43380</v>
      </c>
      <c r="BD8" s="98">
        <v>43380</v>
      </c>
      <c r="BE8" s="98">
        <v>43380</v>
      </c>
      <c r="BF8" s="98">
        <v>43387</v>
      </c>
      <c r="BG8" s="98">
        <v>43387</v>
      </c>
      <c r="BH8" s="98">
        <v>43029</v>
      </c>
      <c r="BI8" s="98">
        <v>43029</v>
      </c>
      <c r="BJ8" s="98">
        <v>43394</v>
      </c>
      <c r="BK8" s="98">
        <v>43401</v>
      </c>
      <c r="BL8" s="98">
        <v>43401</v>
      </c>
      <c r="BM8" s="98">
        <v>43408</v>
      </c>
      <c r="BN8" s="98">
        <v>43408</v>
      </c>
      <c r="BO8" s="98">
        <v>43408</v>
      </c>
      <c r="BP8" s="106">
        <v>43422</v>
      </c>
      <c r="BQ8" s="98">
        <v>43422</v>
      </c>
      <c r="BR8" s="176">
        <v>43422</v>
      </c>
      <c r="BS8" s="98">
        <v>43422</v>
      </c>
      <c r="BT8" s="98">
        <v>43429</v>
      </c>
      <c r="BU8" s="98">
        <v>43436</v>
      </c>
      <c r="BV8" s="98">
        <v>43436</v>
      </c>
      <c r="BW8" s="98">
        <v>43436</v>
      </c>
      <c r="BX8" s="98">
        <v>43436</v>
      </c>
      <c r="BY8" s="106">
        <v>43450</v>
      </c>
      <c r="BZ8" s="98">
        <v>43450</v>
      </c>
      <c r="CA8" s="98">
        <v>43471</v>
      </c>
      <c r="CB8" s="98">
        <v>43485</v>
      </c>
      <c r="CC8" s="98">
        <v>43485</v>
      </c>
      <c r="CD8" s="98">
        <v>43485</v>
      </c>
      <c r="CE8" s="349"/>
      <c r="CF8" s="349"/>
      <c r="CG8" s="349"/>
      <c r="CH8" s="349"/>
      <c r="CI8" s="349"/>
      <c r="CJ8" s="349"/>
    </row>
    <row r="9" spans="1:177" ht="15" customHeight="1" thickBot="1" x14ac:dyDescent="0.3">
      <c r="A9" s="350" t="s">
        <v>145</v>
      </c>
      <c r="B9" s="351" t="s">
        <v>1426</v>
      </c>
      <c r="C9" s="28" t="s">
        <v>3649</v>
      </c>
      <c r="D9" s="149" t="s">
        <v>1427</v>
      </c>
      <c r="E9" s="126" t="s">
        <v>4640</v>
      </c>
      <c r="F9" s="370">
        <f>SUM(LARGE(G9:CJ9,{1,2,3,4,5,6}))</f>
        <v>5630</v>
      </c>
      <c r="G9" s="29">
        <v>1130</v>
      </c>
      <c r="H9" s="30"/>
      <c r="I9" s="30"/>
      <c r="J9" s="30"/>
      <c r="K9" s="30"/>
      <c r="L9" s="30"/>
      <c r="M9" s="30"/>
      <c r="N9" s="30">
        <v>780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>
        <v>780</v>
      </c>
      <c r="AD9" s="30"/>
      <c r="AE9" s="30">
        <v>1020</v>
      </c>
      <c r="AF9" s="30"/>
      <c r="AG9" s="30"/>
      <c r="AH9" s="30"/>
      <c r="AI9" s="30"/>
      <c r="AJ9" s="30"/>
      <c r="AK9" s="30"/>
      <c r="AL9" s="30"/>
      <c r="AM9" s="30"/>
      <c r="AN9" s="30"/>
      <c r="AO9" s="30">
        <v>780</v>
      </c>
      <c r="AP9" s="30"/>
      <c r="AQ9" s="30"/>
      <c r="AR9" s="30"/>
      <c r="AS9" s="30"/>
      <c r="AT9" s="30"/>
      <c r="AU9" s="30"/>
      <c r="AV9" s="30">
        <v>1130</v>
      </c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>
        <v>253</v>
      </c>
      <c r="BI9" s="30"/>
      <c r="BJ9" s="30"/>
      <c r="BK9" s="30"/>
      <c r="BL9" s="30">
        <v>790</v>
      </c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>
        <v>780</v>
      </c>
      <c r="BZ9" s="30"/>
      <c r="CA9" s="30"/>
      <c r="CB9" s="30"/>
      <c r="CC9" s="30"/>
      <c r="CD9" s="353"/>
      <c r="CE9" s="31">
        <v>0</v>
      </c>
      <c r="CF9" s="32">
        <v>0</v>
      </c>
      <c r="CG9" s="32">
        <v>0</v>
      </c>
      <c r="CH9" s="32">
        <v>0</v>
      </c>
      <c r="CI9" s="32">
        <v>0</v>
      </c>
      <c r="CJ9" s="32">
        <v>0</v>
      </c>
      <c r="CK9" s="395"/>
      <c r="CL9" s="395"/>
      <c r="CM9" s="395"/>
      <c r="CN9" s="395"/>
      <c r="CO9" s="395"/>
      <c r="CP9" s="395"/>
      <c r="CQ9" s="395"/>
      <c r="CR9" s="395"/>
      <c r="CS9" s="395"/>
      <c r="CT9" s="395"/>
      <c r="CU9" s="395"/>
      <c r="CV9" s="395"/>
      <c r="CW9" s="395"/>
      <c r="CX9" s="395"/>
      <c r="CY9" s="395"/>
      <c r="CZ9" s="395"/>
      <c r="DA9" s="395"/>
      <c r="DB9" s="395"/>
      <c r="DC9" s="395"/>
      <c r="DD9" s="395"/>
      <c r="DE9" s="395"/>
      <c r="DF9" s="395"/>
      <c r="DG9" s="395"/>
      <c r="DH9" s="395"/>
      <c r="DI9" s="395"/>
      <c r="DJ9" s="395"/>
      <c r="DK9" s="395"/>
      <c r="DL9" s="395"/>
      <c r="DM9" s="395"/>
      <c r="DN9" s="395"/>
      <c r="DO9" s="395"/>
      <c r="DP9" s="395"/>
      <c r="DQ9" s="395"/>
      <c r="DR9" s="395"/>
      <c r="DS9" s="395"/>
      <c r="DT9" s="395"/>
      <c r="DU9" s="395"/>
      <c r="DV9" s="395"/>
      <c r="DW9" s="395"/>
      <c r="DX9" s="395"/>
      <c r="DY9" s="395"/>
      <c r="DZ9" s="395"/>
      <c r="EA9" s="395"/>
      <c r="EB9" s="395"/>
      <c r="EC9" s="395"/>
      <c r="ED9" s="395"/>
      <c r="EE9" s="395"/>
      <c r="EF9" s="395"/>
      <c r="EG9" s="395"/>
      <c r="EH9" s="395"/>
      <c r="EI9" s="395"/>
      <c r="EJ9" s="395"/>
      <c r="EK9" s="395"/>
      <c r="EL9" s="39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</row>
    <row r="10" spans="1:177" ht="15" customHeight="1" thickBot="1" x14ac:dyDescent="0.3">
      <c r="A10" s="354" t="s">
        <v>149</v>
      </c>
      <c r="B10" s="4" t="s">
        <v>1404</v>
      </c>
      <c r="C10" s="13" t="s">
        <v>3650</v>
      </c>
      <c r="D10" s="47" t="s">
        <v>1405</v>
      </c>
      <c r="E10" s="24" t="s">
        <v>4640</v>
      </c>
      <c r="F10" s="370">
        <f>SUM(LARGE(G10:CJ10,{1,2,3,4,5,6}))</f>
        <v>5460</v>
      </c>
      <c r="G10" s="33"/>
      <c r="H10" s="34">
        <v>960</v>
      </c>
      <c r="I10" s="34"/>
      <c r="J10" s="34"/>
      <c r="K10" s="34"/>
      <c r="L10" s="34"/>
      <c r="M10" s="34"/>
      <c r="N10" s="34">
        <v>780</v>
      </c>
      <c r="O10" s="34"/>
      <c r="P10" s="34"/>
      <c r="Q10" s="34"/>
      <c r="R10" s="34"/>
      <c r="S10" s="34"/>
      <c r="T10" s="34"/>
      <c r="U10" s="34"/>
      <c r="V10" s="34"/>
      <c r="W10" s="34">
        <v>780</v>
      </c>
      <c r="X10" s="34"/>
      <c r="Y10" s="34"/>
      <c r="Z10" s="34"/>
      <c r="AA10" s="34"/>
      <c r="AB10" s="34"/>
      <c r="AC10" s="34">
        <v>780</v>
      </c>
      <c r="AD10" s="34"/>
      <c r="AE10" s="34">
        <v>1200</v>
      </c>
      <c r="AF10" s="34"/>
      <c r="AG10" s="34"/>
      <c r="AH10" s="34"/>
      <c r="AI10" s="34"/>
      <c r="AJ10" s="34"/>
      <c r="AK10" s="34"/>
      <c r="AL10" s="34"/>
      <c r="AM10" s="34">
        <v>780</v>
      </c>
      <c r="AN10" s="34"/>
      <c r="AO10" s="34">
        <v>780</v>
      </c>
      <c r="AP10" s="34"/>
      <c r="AQ10" s="34"/>
      <c r="AR10" s="34"/>
      <c r="AS10" s="34"/>
      <c r="AT10" s="34">
        <v>780</v>
      </c>
      <c r="AU10" s="34"/>
      <c r="AV10" s="34"/>
      <c r="AW10" s="34"/>
      <c r="AX10" s="34"/>
      <c r="AY10" s="34"/>
      <c r="AZ10" s="34"/>
      <c r="BA10" s="34"/>
      <c r="BB10" s="34">
        <v>780</v>
      </c>
      <c r="BC10" s="34"/>
      <c r="BD10" s="34"/>
      <c r="BE10" s="34"/>
      <c r="BF10" s="34"/>
      <c r="BG10" s="34"/>
      <c r="BH10" s="34"/>
      <c r="BI10" s="34"/>
      <c r="BJ10" s="34"/>
      <c r="BK10" s="34">
        <v>960</v>
      </c>
      <c r="BL10" s="34"/>
      <c r="BM10" s="34">
        <v>780</v>
      </c>
      <c r="BN10" s="34"/>
      <c r="BO10" s="34"/>
      <c r="BP10" s="34"/>
      <c r="BQ10" s="34">
        <v>253</v>
      </c>
      <c r="BR10" s="34"/>
      <c r="BS10" s="34"/>
      <c r="BT10" s="34"/>
      <c r="BU10" s="34"/>
      <c r="BV10" s="34"/>
      <c r="BW10" s="34"/>
      <c r="BX10" s="34"/>
      <c r="BY10" s="34">
        <v>780</v>
      </c>
      <c r="BZ10" s="34"/>
      <c r="CA10" s="34"/>
      <c r="CB10" s="34"/>
      <c r="CC10" s="34"/>
      <c r="CD10" s="355"/>
      <c r="CE10" s="31">
        <v>0</v>
      </c>
      <c r="CF10" s="32">
        <v>0</v>
      </c>
      <c r="CG10" s="32">
        <v>0</v>
      </c>
      <c r="CH10" s="32">
        <v>0</v>
      </c>
      <c r="CI10" s="32">
        <v>0</v>
      </c>
      <c r="CJ10" s="32">
        <v>0</v>
      </c>
      <c r="CL10" s="395"/>
      <c r="CM10" s="395"/>
      <c r="CN10" s="395"/>
      <c r="CO10" s="395"/>
      <c r="CP10" s="395"/>
      <c r="CQ10" s="395"/>
      <c r="CR10" s="395"/>
      <c r="CS10" s="395"/>
      <c r="CT10" s="395"/>
      <c r="CU10" s="395"/>
      <c r="CV10" s="395"/>
      <c r="CW10" s="395"/>
      <c r="CX10" s="395"/>
      <c r="CY10" s="395"/>
      <c r="CZ10" s="395"/>
      <c r="DA10" s="395"/>
      <c r="DB10" s="395"/>
      <c r="DC10" s="395"/>
      <c r="DD10" s="395"/>
      <c r="DE10" s="395"/>
      <c r="DF10" s="395"/>
      <c r="DG10" s="395"/>
      <c r="DH10" s="395"/>
      <c r="DI10" s="395"/>
      <c r="DJ10" s="395"/>
      <c r="DK10" s="395"/>
      <c r="DL10" s="395"/>
      <c r="DM10" s="395"/>
      <c r="DN10" s="395"/>
      <c r="DO10" s="395"/>
      <c r="DP10" s="395"/>
      <c r="DQ10" s="395"/>
      <c r="DR10" s="395"/>
      <c r="DS10" s="395"/>
      <c r="DT10" s="395"/>
      <c r="DU10" s="395"/>
      <c r="DV10" s="395"/>
      <c r="DW10" s="395"/>
      <c r="DX10" s="395"/>
      <c r="DY10" s="395"/>
      <c r="DZ10" s="395"/>
      <c r="EA10" s="395"/>
      <c r="EB10" s="395"/>
      <c r="EC10" s="395"/>
      <c r="ED10" s="395"/>
      <c r="EE10" s="395"/>
      <c r="EF10" s="395"/>
      <c r="FL10" s="35"/>
    </row>
    <row r="11" spans="1:177" ht="15" customHeight="1" thickBot="1" x14ac:dyDescent="0.3">
      <c r="A11" s="354" t="s">
        <v>153</v>
      </c>
      <c r="B11" s="4" t="s">
        <v>1402</v>
      </c>
      <c r="C11" s="13" t="s">
        <v>3651</v>
      </c>
      <c r="D11" s="47" t="s">
        <v>1403</v>
      </c>
      <c r="E11" s="24" t="s">
        <v>4639</v>
      </c>
      <c r="F11" s="370">
        <f>SUM(LARGE(G11:CJ11,{1,2,3,4,5,6}))</f>
        <v>5390</v>
      </c>
      <c r="G11" s="33"/>
      <c r="H11" s="34">
        <v>960</v>
      </c>
      <c r="I11" s="34"/>
      <c r="J11" s="34"/>
      <c r="K11" s="34"/>
      <c r="L11" s="34"/>
      <c r="M11" s="34"/>
      <c r="N11" s="34">
        <v>780</v>
      </c>
      <c r="O11" s="34"/>
      <c r="P11" s="34"/>
      <c r="Q11" s="34"/>
      <c r="R11" s="34"/>
      <c r="S11" s="34"/>
      <c r="T11" s="34"/>
      <c r="U11" s="34"/>
      <c r="V11" s="34"/>
      <c r="W11" s="34">
        <v>780</v>
      </c>
      <c r="X11" s="34">
        <v>1130</v>
      </c>
      <c r="Y11" s="34"/>
      <c r="Z11" s="34"/>
      <c r="AA11" s="34"/>
      <c r="AB11" s="34"/>
      <c r="AC11" s="34"/>
      <c r="AD11" s="34"/>
      <c r="AE11" s="34">
        <v>660</v>
      </c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>
        <v>780</v>
      </c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>
        <v>960</v>
      </c>
      <c r="BL11" s="34"/>
      <c r="BM11" s="34">
        <v>780</v>
      </c>
      <c r="BN11" s="34"/>
      <c r="BO11" s="34"/>
      <c r="BP11" s="34"/>
      <c r="BQ11" s="34">
        <v>253</v>
      </c>
      <c r="BR11" s="34"/>
      <c r="BS11" s="34"/>
      <c r="BT11" s="34"/>
      <c r="BU11" s="34"/>
      <c r="BV11" s="34"/>
      <c r="BW11" s="34"/>
      <c r="BX11" s="34"/>
      <c r="BY11" s="34">
        <v>780</v>
      </c>
      <c r="BZ11" s="34"/>
      <c r="CA11" s="34"/>
      <c r="CB11" s="34"/>
      <c r="CC11" s="34"/>
      <c r="CD11" s="355"/>
      <c r="CE11" s="31">
        <v>0</v>
      </c>
      <c r="CF11" s="32">
        <v>0</v>
      </c>
      <c r="CG11" s="32">
        <v>0</v>
      </c>
      <c r="CH11" s="32">
        <v>0</v>
      </c>
      <c r="CI11" s="32">
        <v>0</v>
      </c>
      <c r="CJ11" s="32">
        <v>0</v>
      </c>
      <c r="EE11" s="395"/>
      <c r="EF11" s="395"/>
      <c r="FL11" s="395"/>
    </row>
    <row r="12" spans="1:177" ht="15" customHeight="1" thickBot="1" x14ac:dyDescent="0.3">
      <c r="A12" s="354" t="s">
        <v>156</v>
      </c>
      <c r="B12" s="4" t="s">
        <v>1392</v>
      </c>
      <c r="C12" s="13" t="s">
        <v>3652</v>
      </c>
      <c r="D12" s="47" t="s">
        <v>1393</v>
      </c>
      <c r="E12" s="24" t="s">
        <v>152</v>
      </c>
      <c r="F12" s="370">
        <f>SUM(LARGE(G12:CJ12,{1,2,3,4,5,6}))</f>
        <v>5250</v>
      </c>
      <c r="G12" s="33">
        <v>960</v>
      </c>
      <c r="H12" s="34"/>
      <c r="I12" s="34"/>
      <c r="J12" s="34"/>
      <c r="K12" s="34"/>
      <c r="L12" s="34"/>
      <c r="M12" s="34"/>
      <c r="N12" s="34">
        <v>780</v>
      </c>
      <c r="O12" s="34"/>
      <c r="P12" s="34"/>
      <c r="Q12" s="34"/>
      <c r="R12" s="34"/>
      <c r="S12" s="34"/>
      <c r="T12" s="34"/>
      <c r="U12" s="34"/>
      <c r="V12" s="34"/>
      <c r="W12" s="34"/>
      <c r="X12" s="34">
        <v>960</v>
      </c>
      <c r="Y12" s="34"/>
      <c r="Z12" s="34"/>
      <c r="AA12" s="34"/>
      <c r="AB12" s="34"/>
      <c r="AC12" s="34">
        <v>780</v>
      </c>
      <c r="AD12" s="34"/>
      <c r="AE12" s="34">
        <v>840</v>
      </c>
      <c r="AF12" s="34"/>
      <c r="AG12" s="34"/>
      <c r="AH12" s="34"/>
      <c r="AI12" s="34"/>
      <c r="AJ12" s="34">
        <v>700</v>
      </c>
      <c r="AK12" s="34"/>
      <c r="AL12" s="34"/>
      <c r="AM12" s="34"/>
      <c r="AN12" s="34"/>
      <c r="AO12" s="34">
        <v>780</v>
      </c>
      <c r="AP12" s="34"/>
      <c r="AQ12" s="34"/>
      <c r="AR12" s="34"/>
      <c r="AS12" s="34"/>
      <c r="AT12" s="34"/>
      <c r="AU12" s="34"/>
      <c r="AV12" s="34">
        <v>620</v>
      </c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>
        <v>790</v>
      </c>
      <c r="BM12" s="34"/>
      <c r="BN12" s="34"/>
      <c r="BO12" s="34"/>
      <c r="BP12" s="34"/>
      <c r="BQ12" s="34"/>
      <c r="BR12" s="34"/>
      <c r="BS12" s="34"/>
      <c r="BT12" s="34"/>
      <c r="BU12" s="34"/>
      <c r="BV12" s="34">
        <v>920</v>
      </c>
      <c r="BW12" s="34"/>
      <c r="BX12" s="34"/>
      <c r="BY12" s="34"/>
      <c r="BZ12" s="34"/>
      <c r="CA12" s="34">
        <v>642</v>
      </c>
      <c r="CB12" s="34"/>
      <c r="CC12" s="34"/>
      <c r="CD12" s="355"/>
      <c r="CE12" s="31">
        <v>0</v>
      </c>
      <c r="CF12" s="32">
        <v>0</v>
      </c>
      <c r="CG12" s="32">
        <v>0</v>
      </c>
      <c r="CH12" s="32">
        <v>0</v>
      </c>
      <c r="CI12" s="32">
        <v>0</v>
      </c>
      <c r="CJ12" s="32">
        <v>0</v>
      </c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M12" s="35"/>
      <c r="FP12" s="395"/>
      <c r="FQ12" s="395"/>
      <c r="FR12" s="395"/>
      <c r="FS12" s="395"/>
      <c r="FT12" s="395"/>
      <c r="FU12" s="395"/>
    </row>
    <row r="13" spans="1:177" ht="15" customHeight="1" thickBot="1" x14ac:dyDescent="0.3">
      <c r="A13" s="354" t="s">
        <v>159</v>
      </c>
      <c r="B13" s="6" t="s">
        <v>1396</v>
      </c>
      <c r="C13" s="13" t="s">
        <v>3653</v>
      </c>
      <c r="D13" s="47" t="s">
        <v>1397</v>
      </c>
      <c r="E13" s="24" t="s">
        <v>166</v>
      </c>
      <c r="F13" s="370">
        <f>SUM(LARGE(G13:CJ13,{1,2,3,4,5,6}))</f>
        <v>5137</v>
      </c>
      <c r="G13" s="36">
        <v>620</v>
      </c>
      <c r="H13" s="37"/>
      <c r="I13" s="37"/>
      <c r="J13" s="37"/>
      <c r="K13" s="37"/>
      <c r="L13" s="37"/>
      <c r="M13" s="37"/>
      <c r="N13" s="37"/>
      <c r="O13" s="37">
        <v>687</v>
      </c>
      <c r="P13" s="37"/>
      <c r="Q13" s="37">
        <v>233</v>
      </c>
      <c r="R13" s="37"/>
      <c r="S13" s="37"/>
      <c r="T13" s="37"/>
      <c r="U13" s="37"/>
      <c r="V13" s="37"/>
      <c r="W13" s="37">
        <v>780</v>
      </c>
      <c r="X13" s="37"/>
      <c r="Y13" s="37"/>
      <c r="Z13" s="37"/>
      <c r="AA13" s="37"/>
      <c r="AB13" s="37"/>
      <c r="AC13" s="37"/>
      <c r="AD13" s="37">
        <v>687</v>
      </c>
      <c r="AE13" s="37">
        <v>480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>
        <v>687</v>
      </c>
      <c r="AV13" s="37"/>
      <c r="AW13" s="37">
        <v>790</v>
      </c>
      <c r="AX13" s="37"/>
      <c r="AY13" s="37"/>
      <c r="AZ13" s="37"/>
      <c r="BA13" s="37"/>
      <c r="BB13" s="37"/>
      <c r="BC13" s="37"/>
      <c r="BD13" s="37"/>
      <c r="BE13" s="37">
        <v>687</v>
      </c>
      <c r="BF13" s="37"/>
      <c r="BG13" s="37">
        <v>510</v>
      </c>
      <c r="BH13" s="37"/>
      <c r="BI13" s="37"/>
      <c r="BJ13" s="37"/>
      <c r="BK13" s="37"/>
      <c r="BL13" s="37">
        <v>1130</v>
      </c>
      <c r="BM13" s="37"/>
      <c r="BN13" s="37"/>
      <c r="BO13" s="37"/>
      <c r="BP13" s="37">
        <v>233</v>
      </c>
      <c r="BQ13" s="37"/>
      <c r="BR13" s="37"/>
      <c r="BS13" s="37"/>
      <c r="BT13" s="37">
        <v>970</v>
      </c>
      <c r="BU13" s="37"/>
      <c r="BV13" s="37"/>
      <c r="BW13" s="37"/>
      <c r="BX13" s="37"/>
      <c r="BY13" s="37">
        <v>780</v>
      </c>
      <c r="BZ13" s="37"/>
      <c r="CA13" s="37"/>
      <c r="CB13" s="37"/>
      <c r="CC13" s="37"/>
      <c r="CD13" s="38"/>
      <c r="CE13" s="31">
        <v>0</v>
      </c>
      <c r="CF13" s="32">
        <v>0</v>
      </c>
      <c r="CG13" s="32">
        <v>0</v>
      </c>
      <c r="CH13" s="32">
        <v>0</v>
      </c>
      <c r="CI13" s="32">
        <v>0</v>
      </c>
      <c r="CJ13" s="32">
        <v>0</v>
      </c>
      <c r="CK13" s="395"/>
      <c r="CL13" s="395"/>
      <c r="CM13" s="395"/>
      <c r="CN13" s="395"/>
      <c r="CO13" s="395"/>
      <c r="CP13" s="395"/>
      <c r="CQ13" s="395"/>
      <c r="CR13" s="395"/>
      <c r="CS13" s="395"/>
      <c r="CT13" s="395"/>
      <c r="CU13" s="395"/>
      <c r="CV13" s="395"/>
      <c r="CW13" s="395"/>
      <c r="CX13" s="395"/>
      <c r="CY13" s="395"/>
      <c r="CZ13" s="395"/>
      <c r="DA13" s="395"/>
      <c r="DB13" s="395"/>
      <c r="DC13" s="395"/>
      <c r="DD13" s="395"/>
      <c r="DE13" s="395"/>
      <c r="DF13" s="395"/>
      <c r="DG13" s="395"/>
      <c r="DH13" s="395"/>
      <c r="DI13" s="395"/>
      <c r="DJ13" s="395"/>
      <c r="DK13" s="395"/>
      <c r="DL13" s="395"/>
      <c r="DM13" s="395"/>
      <c r="DN13" s="395"/>
      <c r="DO13" s="395"/>
      <c r="DP13" s="395"/>
      <c r="DQ13" s="395"/>
      <c r="DR13" s="395"/>
      <c r="DS13" s="395"/>
      <c r="DT13" s="395"/>
      <c r="DU13" s="395"/>
      <c r="DV13" s="395"/>
      <c r="DW13" s="39"/>
      <c r="DX13" s="39"/>
      <c r="DY13" s="39"/>
      <c r="DZ13" s="39"/>
      <c r="EA13" s="39"/>
      <c r="EB13" s="39"/>
      <c r="EC13" s="39"/>
      <c r="ED13" s="39"/>
      <c r="EE13" s="395"/>
      <c r="EF13" s="395"/>
      <c r="EN13" s="395"/>
      <c r="EO13" s="395"/>
      <c r="EP13" s="395"/>
      <c r="EQ13" s="395"/>
      <c r="ER13" s="395"/>
      <c r="ES13" s="395"/>
      <c r="ET13" s="395"/>
      <c r="EU13" s="395"/>
      <c r="EV13" s="395"/>
      <c r="EW13" s="395"/>
      <c r="EX13" s="395"/>
      <c r="EY13" s="395"/>
      <c r="EZ13" s="395"/>
      <c r="FA13" s="395"/>
      <c r="FB13" s="395"/>
      <c r="FC13" s="395"/>
      <c r="FD13" s="395"/>
      <c r="FE13" s="395"/>
      <c r="FF13" s="395"/>
      <c r="FG13" s="395"/>
      <c r="FH13" s="395"/>
      <c r="FI13" s="395"/>
      <c r="FJ13" s="395"/>
      <c r="FK13" s="395"/>
      <c r="FM13" s="395"/>
      <c r="FN13" s="395"/>
    </row>
    <row r="14" spans="1:177" ht="15" customHeight="1" thickBot="1" x14ac:dyDescent="0.3">
      <c r="A14" s="354" t="s">
        <v>163</v>
      </c>
      <c r="B14" s="4" t="s">
        <v>1782</v>
      </c>
      <c r="C14" s="13" t="s">
        <v>3654</v>
      </c>
      <c r="D14" s="47" t="s">
        <v>1783</v>
      </c>
      <c r="E14" s="24" t="s">
        <v>176</v>
      </c>
      <c r="F14" s="370">
        <f>SUM(LARGE(G14:CJ14,{1,2,3,4,5,6}))</f>
        <v>5060</v>
      </c>
      <c r="G14" s="33">
        <v>790</v>
      </c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>
        <v>790</v>
      </c>
      <c r="Y14" s="34"/>
      <c r="Z14" s="34"/>
      <c r="AA14" s="34"/>
      <c r="AB14" s="34"/>
      <c r="AC14" s="34"/>
      <c r="AD14" s="34"/>
      <c r="AE14" s="34">
        <v>480</v>
      </c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>
        <v>960</v>
      </c>
      <c r="AW14" s="34"/>
      <c r="AX14" s="34"/>
      <c r="AY14" s="34"/>
      <c r="AZ14" s="34"/>
      <c r="BA14" s="34"/>
      <c r="BB14" s="34">
        <v>780</v>
      </c>
      <c r="BC14" s="34"/>
      <c r="BD14" s="34"/>
      <c r="BE14" s="34"/>
      <c r="BF14" s="34"/>
      <c r="BG14" s="34"/>
      <c r="BH14" s="34"/>
      <c r="BI14" s="34"/>
      <c r="BJ14" s="34"/>
      <c r="BK14" s="34">
        <v>960</v>
      </c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>
        <v>780</v>
      </c>
      <c r="BZ14" s="34"/>
      <c r="CA14" s="34"/>
      <c r="CB14" s="34"/>
      <c r="CC14" s="34"/>
      <c r="CD14" s="355"/>
      <c r="CE14" s="31">
        <v>0</v>
      </c>
      <c r="CF14" s="32">
        <v>0</v>
      </c>
      <c r="CG14" s="32">
        <v>0</v>
      </c>
      <c r="CH14" s="32">
        <v>0</v>
      </c>
      <c r="CI14" s="32">
        <v>0</v>
      </c>
      <c r="CJ14" s="32">
        <v>0</v>
      </c>
      <c r="EM14" s="395"/>
      <c r="FP14" s="395"/>
      <c r="FQ14" s="395"/>
      <c r="FR14" s="395"/>
      <c r="FS14" s="395"/>
      <c r="FT14" s="395"/>
      <c r="FU14" s="395"/>
    </row>
    <row r="15" spans="1:177" ht="15" customHeight="1" thickBot="1" x14ac:dyDescent="0.3">
      <c r="A15" s="354" t="s">
        <v>167</v>
      </c>
      <c r="B15" s="6" t="s">
        <v>1406</v>
      </c>
      <c r="C15" s="13" t="s">
        <v>3655</v>
      </c>
      <c r="D15" s="47" t="s">
        <v>1407</v>
      </c>
      <c r="E15" s="24" t="s">
        <v>166</v>
      </c>
      <c r="F15" s="370">
        <f>SUM(LARGE(G15:CJ15,{1,2,3,4,5,6}))</f>
        <v>4985</v>
      </c>
      <c r="G15" s="36">
        <v>790</v>
      </c>
      <c r="H15" s="37"/>
      <c r="I15" s="37"/>
      <c r="J15" s="37"/>
      <c r="K15" s="37"/>
      <c r="L15" s="37"/>
      <c r="M15" s="37"/>
      <c r="N15" s="37"/>
      <c r="O15" s="37">
        <v>687</v>
      </c>
      <c r="P15" s="37"/>
      <c r="Q15" s="37">
        <v>233</v>
      </c>
      <c r="R15" s="37"/>
      <c r="S15" s="37"/>
      <c r="T15" s="37"/>
      <c r="U15" s="37"/>
      <c r="V15" s="37"/>
      <c r="W15" s="37">
        <v>780</v>
      </c>
      <c r="X15" s="37"/>
      <c r="Y15" s="37"/>
      <c r="Z15" s="37"/>
      <c r="AA15" s="37"/>
      <c r="AB15" s="37"/>
      <c r="AC15" s="37"/>
      <c r="AD15" s="37">
        <v>687</v>
      </c>
      <c r="AE15" s="37">
        <v>840</v>
      </c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>
        <v>687</v>
      </c>
      <c r="AV15" s="37"/>
      <c r="AW15" s="37">
        <v>790</v>
      </c>
      <c r="AX15" s="37"/>
      <c r="AY15" s="37"/>
      <c r="AZ15" s="37"/>
      <c r="BA15" s="37"/>
      <c r="BB15" s="37"/>
      <c r="BC15" s="37"/>
      <c r="BD15" s="37"/>
      <c r="BE15" s="37"/>
      <c r="BF15" s="37">
        <v>600</v>
      </c>
      <c r="BG15" s="37"/>
      <c r="BH15" s="37"/>
      <c r="BI15" s="37">
        <v>233</v>
      </c>
      <c r="BJ15" s="37"/>
      <c r="BK15" s="37"/>
      <c r="BL15" s="37">
        <v>960</v>
      </c>
      <c r="BM15" s="37"/>
      <c r="BN15" s="37"/>
      <c r="BO15" s="37"/>
      <c r="BP15" s="37">
        <v>233</v>
      </c>
      <c r="BQ15" s="37"/>
      <c r="BR15" s="37"/>
      <c r="BS15" s="37"/>
      <c r="BT15" s="37">
        <v>825</v>
      </c>
      <c r="BU15" s="37">
        <v>687</v>
      </c>
      <c r="BV15" s="37"/>
      <c r="BW15" s="37"/>
      <c r="BX15" s="37"/>
      <c r="BY15" s="37">
        <v>780</v>
      </c>
      <c r="BZ15" s="37"/>
      <c r="CA15" s="37"/>
      <c r="CB15" s="37"/>
      <c r="CC15" s="37"/>
      <c r="CD15" s="38"/>
      <c r="CE15" s="31">
        <v>0</v>
      </c>
      <c r="CF15" s="32">
        <v>0</v>
      </c>
      <c r="CG15" s="32">
        <v>0</v>
      </c>
      <c r="CH15" s="32">
        <v>0</v>
      </c>
      <c r="CI15" s="32">
        <v>0</v>
      </c>
      <c r="CJ15" s="32">
        <v>0</v>
      </c>
    </row>
    <row r="16" spans="1:177" ht="15" customHeight="1" thickBot="1" x14ac:dyDescent="0.3">
      <c r="A16" s="354" t="s">
        <v>170</v>
      </c>
      <c r="B16" s="26" t="s">
        <v>1416</v>
      </c>
      <c r="C16" s="13" t="s">
        <v>3656</v>
      </c>
      <c r="D16" s="47" t="s">
        <v>1417</v>
      </c>
      <c r="E16" s="24" t="s">
        <v>166</v>
      </c>
      <c r="F16" s="370">
        <f>SUM(LARGE(G16:CJ16,{1,2,3,4,5,6}))</f>
        <v>4718</v>
      </c>
      <c r="G16" s="36">
        <v>620</v>
      </c>
      <c r="H16" s="37"/>
      <c r="I16" s="37"/>
      <c r="J16" s="37"/>
      <c r="K16" s="37"/>
      <c r="L16" s="37"/>
      <c r="M16" s="37">
        <v>504</v>
      </c>
      <c r="N16" s="37"/>
      <c r="O16" s="37"/>
      <c r="P16" s="37"/>
      <c r="Q16" s="37">
        <v>233</v>
      </c>
      <c r="R16" s="37"/>
      <c r="S16" s="37"/>
      <c r="T16" s="37"/>
      <c r="U16" s="37"/>
      <c r="V16" s="37"/>
      <c r="W16" s="37"/>
      <c r="X16" s="37">
        <v>651</v>
      </c>
      <c r="Y16" s="37">
        <v>566</v>
      </c>
      <c r="Z16" s="37"/>
      <c r="AA16" s="37"/>
      <c r="AB16" s="37"/>
      <c r="AC16" s="37"/>
      <c r="AD16" s="37"/>
      <c r="AE16" s="37">
        <v>300</v>
      </c>
      <c r="AF16" s="37"/>
      <c r="AG16" s="37"/>
      <c r="AH16" s="37"/>
      <c r="AI16" s="37"/>
      <c r="AJ16" s="37">
        <v>595</v>
      </c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>
        <v>687</v>
      </c>
      <c r="AV16" s="37"/>
      <c r="AW16" s="37">
        <v>790</v>
      </c>
      <c r="AX16" s="37"/>
      <c r="AY16" s="37"/>
      <c r="AZ16" s="37"/>
      <c r="BA16" s="37">
        <v>504</v>
      </c>
      <c r="BB16" s="37"/>
      <c r="BC16" s="37"/>
      <c r="BD16" s="37"/>
      <c r="BE16" s="37"/>
      <c r="BF16" s="37">
        <v>500</v>
      </c>
      <c r="BG16" s="37"/>
      <c r="BH16" s="37"/>
      <c r="BI16" s="37"/>
      <c r="BJ16" s="37"/>
      <c r="BK16" s="37"/>
      <c r="BL16" s="37">
        <v>930</v>
      </c>
      <c r="BM16" s="37"/>
      <c r="BN16" s="37"/>
      <c r="BO16" s="37"/>
      <c r="BP16" s="37"/>
      <c r="BQ16" s="37"/>
      <c r="BR16" s="37"/>
      <c r="BS16" s="37"/>
      <c r="BT16" s="37">
        <v>850</v>
      </c>
      <c r="BU16" s="37"/>
      <c r="BV16" s="37"/>
      <c r="BW16" s="37"/>
      <c r="BX16" s="37"/>
      <c r="BY16" s="37"/>
      <c r="BZ16" s="37"/>
      <c r="CA16" s="37">
        <v>810</v>
      </c>
      <c r="CB16" s="37"/>
      <c r="CC16" s="37"/>
      <c r="CD16" s="38"/>
      <c r="CE16" s="31">
        <v>0</v>
      </c>
      <c r="CF16" s="32">
        <v>0</v>
      </c>
      <c r="CG16" s="32">
        <v>0</v>
      </c>
      <c r="CH16" s="32">
        <v>0</v>
      </c>
      <c r="CI16" s="32">
        <v>0</v>
      </c>
      <c r="CJ16" s="32">
        <v>0</v>
      </c>
      <c r="FP16" s="35"/>
      <c r="FQ16" s="35"/>
      <c r="FR16" s="35"/>
      <c r="FS16" s="35"/>
      <c r="FT16" s="35"/>
      <c r="FU16" s="35"/>
    </row>
    <row r="17" spans="1:178" ht="15" customHeight="1" thickBot="1" x14ac:dyDescent="0.3">
      <c r="A17" s="354" t="s">
        <v>173</v>
      </c>
      <c r="B17" s="4" t="s">
        <v>1489</v>
      </c>
      <c r="C17" s="13" t="s">
        <v>3657</v>
      </c>
      <c r="D17" s="47" t="s">
        <v>1490</v>
      </c>
      <c r="E17" s="24" t="s">
        <v>148</v>
      </c>
      <c r="F17" s="370">
        <f>SUM(LARGE(G17:CJ17,{1,2,3,4,5,6}))</f>
        <v>4712</v>
      </c>
      <c r="G17" s="33">
        <v>450</v>
      </c>
      <c r="H17" s="34"/>
      <c r="I17" s="34"/>
      <c r="J17" s="34"/>
      <c r="K17" s="34"/>
      <c r="L17" s="34"/>
      <c r="M17" s="34">
        <v>920</v>
      </c>
      <c r="N17" s="34"/>
      <c r="O17" s="34"/>
      <c r="P17" s="34"/>
      <c r="Q17" s="34"/>
      <c r="R17" s="34">
        <v>920</v>
      </c>
      <c r="S17" s="34"/>
      <c r="T17" s="34"/>
      <c r="U17" s="34"/>
      <c r="V17" s="34"/>
      <c r="W17" s="34"/>
      <c r="X17" s="34">
        <v>620</v>
      </c>
      <c r="Y17" s="34"/>
      <c r="Z17" s="34"/>
      <c r="AA17" s="34"/>
      <c r="AB17" s="34"/>
      <c r="AC17" s="34"/>
      <c r="AD17" s="34"/>
      <c r="AE17" s="34">
        <v>660</v>
      </c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>
        <v>790</v>
      </c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>
        <v>780</v>
      </c>
      <c r="BW17" s="34"/>
      <c r="BX17" s="34"/>
      <c r="BY17" s="34"/>
      <c r="BZ17" s="34"/>
      <c r="CA17" s="34">
        <v>642</v>
      </c>
      <c r="CB17" s="34"/>
      <c r="CC17" s="34"/>
      <c r="CD17" s="355"/>
      <c r="CE17" s="31">
        <v>0</v>
      </c>
      <c r="CF17" s="32">
        <v>0</v>
      </c>
      <c r="CG17" s="32">
        <v>0</v>
      </c>
      <c r="CH17" s="32">
        <v>0</v>
      </c>
      <c r="CI17" s="32">
        <v>0</v>
      </c>
      <c r="CJ17" s="32">
        <v>0</v>
      </c>
      <c r="CL17" s="395"/>
      <c r="CM17" s="395"/>
      <c r="CN17" s="395"/>
      <c r="CO17" s="395"/>
      <c r="CP17" s="395"/>
      <c r="CQ17" s="395"/>
      <c r="CR17" s="395"/>
      <c r="CS17" s="395"/>
      <c r="CT17" s="395"/>
      <c r="CU17" s="395"/>
      <c r="CV17" s="395"/>
      <c r="CW17" s="395"/>
      <c r="CX17" s="395"/>
      <c r="CY17" s="395"/>
      <c r="CZ17" s="395"/>
      <c r="DA17" s="395"/>
      <c r="DB17" s="395"/>
      <c r="DC17" s="395"/>
      <c r="DD17" s="395"/>
      <c r="DE17" s="395"/>
      <c r="DF17" s="395"/>
      <c r="DG17" s="395"/>
      <c r="DH17" s="395"/>
      <c r="DI17" s="395"/>
      <c r="DJ17" s="395"/>
      <c r="DK17" s="395"/>
      <c r="DL17" s="395"/>
      <c r="DM17" s="395"/>
      <c r="DN17" s="395"/>
      <c r="DO17" s="395"/>
      <c r="DP17" s="395"/>
      <c r="DQ17" s="395"/>
      <c r="DR17" s="395"/>
      <c r="DS17" s="395"/>
      <c r="DT17" s="395"/>
      <c r="DU17" s="395"/>
      <c r="DV17" s="395"/>
      <c r="DW17" s="395"/>
      <c r="DX17" s="395"/>
      <c r="DY17" s="395"/>
      <c r="DZ17" s="395"/>
      <c r="EA17" s="395"/>
      <c r="EB17" s="395"/>
      <c r="EC17" s="395"/>
      <c r="ED17" s="395"/>
      <c r="FL17" s="35"/>
    </row>
    <row r="18" spans="1:178" ht="15" customHeight="1" thickBot="1" x14ac:dyDescent="0.3">
      <c r="A18" s="354" t="s">
        <v>177</v>
      </c>
      <c r="B18" s="2" t="s">
        <v>1410</v>
      </c>
      <c r="C18" s="13" t="s">
        <v>3658</v>
      </c>
      <c r="D18" s="47" t="s">
        <v>1411</v>
      </c>
      <c r="E18" s="24" t="s">
        <v>166</v>
      </c>
      <c r="F18" s="370">
        <f>SUM(LARGE(G18:CJ18,{1,2,3,4,5,6}))</f>
        <v>4621</v>
      </c>
      <c r="G18" s="36">
        <v>790</v>
      </c>
      <c r="H18" s="37"/>
      <c r="I18" s="37"/>
      <c r="J18" s="37"/>
      <c r="K18" s="37"/>
      <c r="L18" s="37"/>
      <c r="M18" s="37">
        <v>444</v>
      </c>
      <c r="N18" s="37"/>
      <c r="O18" s="37"/>
      <c r="P18" s="37">
        <v>253</v>
      </c>
      <c r="Q18" s="37"/>
      <c r="R18" s="37"/>
      <c r="S18" s="37"/>
      <c r="T18" s="37"/>
      <c r="U18" s="37"/>
      <c r="V18" s="37"/>
      <c r="W18" s="37"/>
      <c r="X18" s="37">
        <v>681</v>
      </c>
      <c r="Y18" s="37">
        <v>566</v>
      </c>
      <c r="Z18" s="37"/>
      <c r="AA18" s="37"/>
      <c r="AB18" s="37"/>
      <c r="AC18" s="37"/>
      <c r="AD18" s="37"/>
      <c r="AE18" s="37">
        <v>300</v>
      </c>
      <c r="AF18" s="37"/>
      <c r="AG18" s="37"/>
      <c r="AH18" s="37"/>
      <c r="AI18" s="37"/>
      <c r="AJ18" s="37">
        <v>490</v>
      </c>
      <c r="AK18" s="37"/>
      <c r="AL18" s="37"/>
      <c r="AM18" s="37"/>
      <c r="AN18" s="37"/>
      <c r="AO18" s="37"/>
      <c r="AP18" s="37"/>
      <c r="AQ18" s="37"/>
      <c r="AR18" s="37">
        <v>205</v>
      </c>
      <c r="AS18" s="37">
        <v>810</v>
      </c>
      <c r="AT18" s="37"/>
      <c r="AU18" s="37"/>
      <c r="AV18" s="37">
        <v>815</v>
      </c>
      <c r="AW18" s="37"/>
      <c r="AX18" s="37"/>
      <c r="AY18" s="37"/>
      <c r="AZ18" s="37"/>
      <c r="BA18" s="37">
        <v>316</v>
      </c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>
        <v>815</v>
      </c>
      <c r="BM18" s="37"/>
      <c r="BN18" s="37"/>
      <c r="BO18" s="37"/>
      <c r="BP18" s="37"/>
      <c r="BQ18" s="37"/>
      <c r="BR18" s="37"/>
      <c r="BS18" s="37"/>
      <c r="BT18" s="37">
        <v>710</v>
      </c>
      <c r="BU18" s="37"/>
      <c r="BV18" s="37"/>
      <c r="BW18" s="37"/>
      <c r="BX18" s="37"/>
      <c r="BY18" s="37"/>
      <c r="BZ18" s="37"/>
      <c r="CA18" s="37">
        <v>444</v>
      </c>
      <c r="CB18" s="37"/>
      <c r="CC18" s="37"/>
      <c r="CD18" s="38"/>
      <c r="CE18" s="31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</row>
    <row r="19" spans="1:178" ht="15" customHeight="1" thickBot="1" x14ac:dyDescent="0.3">
      <c r="A19" s="354" t="s">
        <v>181</v>
      </c>
      <c r="B19" s="2" t="s">
        <v>1454</v>
      </c>
      <c r="C19" s="13" t="s">
        <v>3659</v>
      </c>
      <c r="D19" s="47" t="s">
        <v>1455</v>
      </c>
      <c r="E19" s="24" t="s">
        <v>152</v>
      </c>
      <c r="F19" s="370">
        <f>SUM(LARGE(G19:CJ19,{1,2,3,4,5,6}))</f>
        <v>4584</v>
      </c>
      <c r="G19" s="33">
        <v>513</v>
      </c>
      <c r="H19" s="34"/>
      <c r="I19" s="34"/>
      <c r="J19" s="34"/>
      <c r="K19" s="34"/>
      <c r="L19" s="34"/>
      <c r="M19" s="34">
        <v>687</v>
      </c>
      <c r="N19" s="34"/>
      <c r="O19" s="34"/>
      <c r="P19" s="34"/>
      <c r="Q19" s="34"/>
      <c r="R19" s="34">
        <v>810</v>
      </c>
      <c r="S19" s="34"/>
      <c r="T19" s="34"/>
      <c r="U19" s="34"/>
      <c r="V19" s="34"/>
      <c r="W19" s="34"/>
      <c r="X19" s="34">
        <v>930</v>
      </c>
      <c r="Y19" s="34">
        <v>360</v>
      </c>
      <c r="Z19" s="34"/>
      <c r="AA19" s="34"/>
      <c r="AB19" s="34"/>
      <c r="AC19" s="34"/>
      <c r="AD19" s="34"/>
      <c r="AE19" s="34">
        <v>300</v>
      </c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>
        <v>687</v>
      </c>
      <c r="AT19" s="34"/>
      <c r="AU19" s="34"/>
      <c r="AV19" s="34">
        <v>790</v>
      </c>
      <c r="AW19" s="34"/>
      <c r="AX19" s="34"/>
      <c r="AY19" s="34"/>
      <c r="AZ19" s="34"/>
      <c r="BA19" s="34">
        <v>360</v>
      </c>
      <c r="BB19" s="34"/>
      <c r="BC19" s="34"/>
      <c r="BD19" s="34"/>
      <c r="BE19" s="34"/>
      <c r="BF19" s="34">
        <v>510</v>
      </c>
      <c r="BG19" s="34"/>
      <c r="BH19" s="34">
        <v>253</v>
      </c>
      <c r="BI19" s="34"/>
      <c r="BJ19" s="34"/>
      <c r="BK19" s="34"/>
      <c r="BL19" s="34">
        <v>651</v>
      </c>
      <c r="BM19" s="34"/>
      <c r="BN19" s="34"/>
      <c r="BO19" s="34"/>
      <c r="BP19" s="34"/>
      <c r="BQ19" s="34"/>
      <c r="BR19" s="34"/>
      <c r="BS19" s="34"/>
      <c r="BT19" s="34">
        <v>680</v>
      </c>
      <c r="BU19" s="34"/>
      <c r="BV19" s="34"/>
      <c r="BW19" s="34"/>
      <c r="BX19" s="34"/>
      <c r="BY19" s="34"/>
      <c r="BZ19" s="34"/>
      <c r="CA19" s="34">
        <v>360</v>
      </c>
      <c r="CB19" s="34"/>
      <c r="CC19" s="34"/>
      <c r="CD19" s="355"/>
      <c r="CE19" s="31">
        <v>0</v>
      </c>
      <c r="CF19" s="32">
        <v>0</v>
      </c>
      <c r="CG19" s="32">
        <v>0</v>
      </c>
      <c r="CH19" s="32">
        <v>0</v>
      </c>
      <c r="CI19" s="32">
        <v>0</v>
      </c>
      <c r="CJ19" s="32">
        <v>0</v>
      </c>
      <c r="CL19" s="395"/>
      <c r="CM19" s="395"/>
      <c r="CN19" s="395"/>
      <c r="CO19" s="395"/>
      <c r="CP19" s="395"/>
      <c r="CQ19" s="395"/>
      <c r="CR19" s="395"/>
      <c r="CS19" s="395"/>
      <c r="CT19" s="395"/>
      <c r="CU19" s="395"/>
      <c r="CV19" s="395"/>
      <c r="CW19" s="395"/>
      <c r="CX19" s="395"/>
      <c r="CY19" s="395"/>
      <c r="CZ19" s="395"/>
      <c r="DA19" s="395"/>
      <c r="DB19" s="395"/>
      <c r="DC19" s="395"/>
      <c r="DD19" s="395"/>
      <c r="DE19" s="395"/>
      <c r="DF19" s="395"/>
      <c r="DG19" s="395"/>
      <c r="DH19" s="395"/>
      <c r="DI19" s="395"/>
      <c r="DJ19" s="395"/>
      <c r="DK19" s="395"/>
      <c r="DL19" s="395"/>
      <c r="DM19" s="395"/>
      <c r="DN19" s="395"/>
      <c r="DO19" s="395"/>
      <c r="DP19" s="395"/>
      <c r="DQ19" s="395"/>
      <c r="DR19" s="395"/>
      <c r="DS19" s="395"/>
      <c r="DT19" s="395"/>
      <c r="DU19" s="395"/>
      <c r="DV19" s="395"/>
      <c r="DW19" s="395"/>
      <c r="DX19" s="395"/>
      <c r="DY19" s="395"/>
      <c r="DZ19" s="395"/>
      <c r="EA19" s="395"/>
      <c r="EB19" s="395"/>
      <c r="EC19" s="395"/>
      <c r="ED19" s="395"/>
      <c r="EE19" s="35"/>
      <c r="EF19" s="35"/>
      <c r="EG19" s="395"/>
      <c r="EH19" s="395"/>
      <c r="EI19" s="395"/>
      <c r="EJ19" s="395"/>
      <c r="EK19" s="395"/>
      <c r="EL19" s="395"/>
      <c r="FL19" s="39"/>
      <c r="FM19" s="395"/>
      <c r="FN19" s="395"/>
      <c r="FO19" s="395"/>
      <c r="FP19" s="35"/>
      <c r="FQ19" s="35"/>
      <c r="FR19" s="35"/>
      <c r="FS19" s="35"/>
      <c r="FT19" s="35"/>
      <c r="FU19" s="35"/>
    </row>
    <row r="20" spans="1:178" ht="15" customHeight="1" thickBot="1" x14ac:dyDescent="0.3">
      <c r="A20" s="354" t="s">
        <v>184</v>
      </c>
      <c r="B20" s="2" t="s">
        <v>1428</v>
      </c>
      <c r="C20" s="13" t="s">
        <v>3660</v>
      </c>
      <c r="D20" s="47" t="s">
        <v>1429</v>
      </c>
      <c r="E20" s="24" t="s">
        <v>162</v>
      </c>
      <c r="F20" s="370">
        <f>SUM(LARGE(G20:CJ20,{1,2,3,4,5,6}))</f>
        <v>4324</v>
      </c>
      <c r="G20" s="36">
        <v>681</v>
      </c>
      <c r="H20" s="37"/>
      <c r="I20" s="37"/>
      <c r="J20" s="37">
        <v>157</v>
      </c>
      <c r="K20" s="37"/>
      <c r="L20" s="37"/>
      <c r="M20" s="37"/>
      <c r="N20" s="37"/>
      <c r="O20" s="37"/>
      <c r="P20" s="37"/>
      <c r="Q20" s="37"/>
      <c r="R20" s="37"/>
      <c r="S20" s="37">
        <v>205</v>
      </c>
      <c r="T20" s="37"/>
      <c r="U20" s="37"/>
      <c r="V20" s="37"/>
      <c r="W20" s="37"/>
      <c r="X20" s="37">
        <v>790</v>
      </c>
      <c r="Y20" s="37">
        <v>687</v>
      </c>
      <c r="Z20" s="37"/>
      <c r="AA20" s="37"/>
      <c r="AB20" s="37"/>
      <c r="AC20" s="37"/>
      <c r="AD20" s="37"/>
      <c r="AE20" s="37">
        <v>300</v>
      </c>
      <c r="AF20" s="37"/>
      <c r="AG20" s="37"/>
      <c r="AH20" s="37"/>
      <c r="AI20" s="37"/>
      <c r="AJ20" s="37">
        <v>385</v>
      </c>
      <c r="AK20" s="37"/>
      <c r="AL20" s="37"/>
      <c r="AM20" s="37"/>
      <c r="AN20" s="37"/>
      <c r="AO20" s="37"/>
      <c r="AP20" s="37"/>
      <c r="AQ20" s="37"/>
      <c r="AR20" s="37"/>
      <c r="AS20" s="37">
        <v>566</v>
      </c>
      <c r="AT20" s="37"/>
      <c r="AU20" s="37"/>
      <c r="AV20" s="37">
        <v>930</v>
      </c>
      <c r="AW20" s="37"/>
      <c r="AX20" s="37"/>
      <c r="AY20" s="37"/>
      <c r="AZ20" s="37"/>
      <c r="BA20" s="37">
        <v>566</v>
      </c>
      <c r="BB20" s="37"/>
      <c r="BC20" s="37"/>
      <c r="BD20" s="37"/>
      <c r="BE20" s="37"/>
      <c r="BF20" s="37">
        <v>500</v>
      </c>
      <c r="BG20" s="37"/>
      <c r="BH20" s="37"/>
      <c r="BI20" s="37"/>
      <c r="BJ20" s="37">
        <v>205</v>
      </c>
      <c r="BK20" s="37"/>
      <c r="BL20" s="37">
        <v>651</v>
      </c>
      <c r="BM20" s="37"/>
      <c r="BN20" s="37"/>
      <c r="BO20" s="37"/>
      <c r="BP20" s="37"/>
      <c r="BQ20" s="37"/>
      <c r="BR20" s="37">
        <v>205</v>
      </c>
      <c r="BS20" s="37"/>
      <c r="BT20" s="37">
        <v>585</v>
      </c>
      <c r="BU20" s="37"/>
      <c r="BV20" s="37"/>
      <c r="BW20" s="37"/>
      <c r="BX20" s="37">
        <v>205</v>
      </c>
      <c r="BY20" s="37"/>
      <c r="BZ20" s="37"/>
      <c r="CA20" s="37">
        <v>490</v>
      </c>
      <c r="CB20" s="37"/>
      <c r="CC20" s="37">
        <v>205</v>
      </c>
      <c r="CD20" s="38"/>
      <c r="CE20" s="31">
        <v>0</v>
      </c>
      <c r="CF20" s="32">
        <v>0</v>
      </c>
      <c r="CG20" s="32">
        <v>0</v>
      </c>
      <c r="CH20" s="32">
        <v>0</v>
      </c>
      <c r="CI20" s="32">
        <v>0</v>
      </c>
      <c r="CJ20" s="32">
        <v>0</v>
      </c>
    </row>
    <row r="21" spans="1:178" ht="15" customHeight="1" thickBot="1" x14ac:dyDescent="0.3">
      <c r="A21" s="354" t="s">
        <v>187</v>
      </c>
      <c r="B21" s="4" t="s">
        <v>1432</v>
      </c>
      <c r="C21" s="13" t="s">
        <v>3661</v>
      </c>
      <c r="D21" s="47" t="s">
        <v>1433</v>
      </c>
      <c r="E21" s="24" t="s">
        <v>4644</v>
      </c>
      <c r="F21" s="370">
        <f>SUM(LARGE(G21:CJ21,{1,2,3,4,5,6}))</f>
        <v>4190</v>
      </c>
      <c r="G21" s="33">
        <v>280</v>
      </c>
      <c r="H21" s="34"/>
      <c r="I21" s="34"/>
      <c r="J21" s="34"/>
      <c r="K21" s="34"/>
      <c r="L21" s="34">
        <v>642</v>
      </c>
      <c r="M21" s="34"/>
      <c r="N21" s="34"/>
      <c r="O21" s="34"/>
      <c r="P21" s="34"/>
      <c r="Q21" s="34"/>
      <c r="R21" s="34">
        <v>504</v>
      </c>
      <c r="S21" s="34"/>
      <c r="T21" s="34"/>
      <c r="U21" s="34"/>
      <c r="V21" s="34"/>
      <c r="W21" s="34"/>
      <c r="X21" s="34"/>
      <c r="Y21" s="34">
        <v>504</v>
      </c>
      <c r="Z21" s="34"/>
      <c r="AA21" s="34"/>
      <c r="AB21" s="34"/>
      <c r="AC21" s="34"/>
      <c r="AD21" s="34"/>
      <c r="AE21" s="34">
        <v>300</v>
      </c>
      <c r="AF21" s="34"/>
      <c r="AG21" s="34"/>
      <c r="AH21" s="34"/>
      <c r="AI21" s="34"/>
      <c r="AJ21" s="34">
        <v>700</v>
      </c>
      <c r="AK21" s="34">
        <v>920</v>
      </c>
      <c r="AL21" s="34"/>
      <c r="AM21" s="34"/>
      <c r="AN21" s="34">
        <v>920</v>
      </c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>
        <v>360</v>
      </c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>
        <v>450</v>
      </c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>
        <v>504</v>
      </c>
      <c r="CB21" s="34"/>
      <c r="CC21" s="34"/>
      <c r="CD21" s="355">
        <v>300</v>
      </c>
      <c r="CE21" s="31">
        <v>0</v>
      </c>
      <c r="CF21" s="32">
        <v>0</v>
      </c>
      <c r="CG21" s="32">
        <v>0</v>
      </c>
      <c r="CH21" s="32">
        <v>0</v>
      </c>
      <c r="CI21" s="32">
        <v>0</v>
      </c>
      <c r="CJ21" s="32">
        <v>0</v>
      </c>
      <c r="EE21" s="395"/>
      <c r="EF21" s="395"/>
      <c r="EM21" s="395"/>
      <c r="EN21" s="395"/>
      <c r="EO21" s="395"/>
      <c r="EP21" s="395"/>
      <c r="EQ21" s="395"/>
      <c r="ER21" s="395"/>
      <c r="ES21" s="395"/>
      <c r="ET21" s="395"/>
      <c r="EU21" s="395"/>
      <c r="EV21" s="395"/>
      <c r="EW21" s="395"/>
      <c r="EX21" s="395"/>
      <c r="EY21" s="395"/>
      <c r="EZ21" s="395"/>
      <c r="FA21" s="395"/>
      <c r="FB21" s="395"/>
      <c r="FC21" s="395"/>
      <c r="FD21" s="395"/>
      <c r="FE21" s="395"/>
      <c r="FF21" s="395"/>
      <c r="FG21" s="395"/>
      <c r="FH21" s="395"/>
      <c r="FI21" s="395"/>
      <c r="FJ21" s="395"/>
      <c r="FK21" s="395"/>
      <c r="FP21" s="35"/>
      <c r="FQ21" s="35"/>
      <c r="FR21" s="35"/>
      <c r="FS21" s="35"/>
      <c r="FT21" s="35"/>
      <c r="FU21" s="35"/>
    </row>
    <row r="22" spans="1:178" ht="15" customHeight="1" thickBot="1" x14ac:dyDescent="0.3">
      <c r="A22" s="354" t="s">
        <v>190</v>
      </c>
      <c r="B22" s="2" t="s">
        <v>1430</v>
      </c>
      <c r="C22" s="13" t="s">
        <v>3662</v>
      </c>
      <c r="D22" s="47" t="s">
        <v>1431</v>
      </c>
      <c r="E22" s="24" t="s">
        <v>152</v>
      </c>
      <c r="F22" s="370">
        <f>SUM(LARGE(G22:CJ22,{1,2,3,4,5,6}))</f>
        <v>4093</v>
      </c>
      <c r="G22" s="36">
        <v>650</v>
      </c>
      <c r="H22" s="37"/>
      <c r="I22" s="37"/>
      <c r="J22" s="37"/>
      <c r="K22" s="37"/>
      <c r="L22" s="37"/>
      <c r="M22" s="37"/>
      <c r="N22" s="37">
        <v>425</v>
      </c>
      <c r="O22" s="37"/>
      <c r="P22" s="37"/>
      <c r="Q22" s="37"/>
      <c r="R22" s="37"/>
      <c r="S22" s="37"/>
      <c r="T22" s="37"/>
      <c r="U22" s="37"/>
      <c r="V22" s="37"/>
      <c r="W22" s="37"/>
      <c r="X22" s="37">
        <v>815</v>
      </c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>
        <v>552</v>
      </c>
      <c r="AY22" s="37"/>
      <c r="AZ22" s="37"/>
      <c r="BA22" s="37">
        <v>810</v>
      </c>
      <c r="BB22" s="37"/>
      <c r="BC22" s="37"/>
      <c r="BD22" s="37"/>
      <c r="BE22" s="37"/>
      <c r="BF22" s="37">
        <v>500</v>
      </c>
      <c r="BG22" s="37"/>
      <c r="BH22" s="37"/>
      <c r="BI22" s="37"/>
      <c r="BJ22" s="37"/>
      <c r="BK22" s="37"/>
      <c r="BL22" s="37">
        <v>280</v>
      </c>
      <c r="BM22" s="37"/>
      <c r="BN22" s="37"/>
      <c r="BO22" s="37"/>
      <c r="BP22" s="37"/>
      <c r="BQ22" s="37"/>
      <c r="BR22" s="37"/>
      <c r="BS22" s="37"/>
      <c r="BT22" s="37">
        <v>700</v>
      </c>
      <c r="BU22" s="37"/>
      <c r="BV22" s="37">
        <v>566</v>
      </c>
      <c r="BW22" s="37"/>
      <c r="BX22" s="37"/>
      <c r="BY22" s="37"/>
      <c r="BZ22" s="37"/>
      <c r="CA22" s="37"/>
      <c r="CB22" s="37"/>
      <c r="CC22" s="37"/>
      <c r="CD22" s="38"/>
      <c r="CE22" s="31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FP22" s="395"/>
      <c r="FQ22" s="395"/>
      <c r="FR22" s="395"/>
      <c r="FS22" s="395"/>
      <c r="FT22" s="395"/>
      <c r="FU22" s="395"/>
    </row>
    <row r="23" spans="1:178" ht="15" customHeight="1" thickBot="1" x14ac:dyDescent="0.3">
      <c r="A23" s="354" t="s">
        <v>193</v>
      </c>
      <c r="B23" s="2" t="s">
        <v>1466</v>
      </c>
      <c r="C23" s="13" t="s">
        <v>3663</v>
      </c>
      <c r="D23" s="47" t="s">
        <v>1467</v>
      </c>
      <c r="E23" s="24" t="s">
        <v>1468</v>
      </c>
      <c r="F23" s="370">
        <f>SUM(LARGE(G23:CJ23,{1,2,3,4,5,6}))</f>
        <v>4057</v>
      </c>
      <c r="G23" s="36"/>
      <c r="H23" s="37"/>
      <c r="I23" s="37"/>
      <c r="J23" s="37"/>
      <c r="K23" s="37"/>
      <c r="L23" s="37">
        <v>700</v>
      </c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>
        <v>441</v>
      </c>
      <c r="Y23" s="37">
        <v>700</v>
      </c>
      <c r="Z23" s="37"/>
      <c r="AA23" s="37"/>
      <c r="AB23" s="37"/>
      <c r="AC23" s="37"/>
      <c r="AD23" s="37"/>
      <c r="AE23" s="37">
        <v>120</v>
      </c>
      <c r="AF23" s="37"/>
      <c r="AG23" s="37"/>
      <c r="AH23" s="37"/>
      <c r="AI23" s="37"/>
      <c r="AJ23" s="37">
        <v>385</v>
      </c>
      <c r="AK23" s="37"/>
      <c r="AL23" s="37"/>
      <c r="AM23" s="37"/>
      <c r="AN23" s="37"/>
      <c r="AO23" s="37"/>
      <c r="AP23" s="37"/>
      <c r="AQ23" s="37"/>
      <c r="AR23" s="37"/>
      <c r="AS23" s="37">
        <v>490</v>
      </c>
      <c r="AT23" s="37"/>
      <c r="AU23" s="37"/>
      <c r="AV23" s="37">
        <v>681</v>
      </c>
      <c r="AW23" s="37"/>
      <c r="AX23" s="37"/>
      <c r="AY23" s="37"/>
      <c r="AZ23" s="37"/>
      <c r="BA23" s="37"/>
      <c r="BB23" s="37"/>
      <c r="BC23" s="37"/>
      <c r="BD23" s="37"/>
      <c r="BE23" s="37"/>
      <c r="BF23" s="37">
        <v>350</v>
      </c>
      <c r="BG23" s="37"/>
      <c r="BH23" s="37"/>
      <c r="BI23" s="37"/>
      <c r="BJ23" s="37"/>
      <c r="BK23" s="37"/>
      <c r="BL23" s="37">
        <v>681</v>
      </c>
      <c r="BM23" s="37"/>
      <c r="BN23" s="37"/>
      <c r="BO23" s="37"/>
      <c r="BP23" s="37"/>
      <c r="BQ23" s="37"/>
      <c r="BR23" s="37"/>
      <c r="BS23" s="37"/>
      <c r="BT23" s="37">
        <v>585</v>
      </c>
      <c r="BU23" s="37"/>
      <c r="BV23" s="37">
        <v>700</v>
      </c>
      <c r="BW23" s="37"/>
      <c r="BX23" s="37"/>
      <c r="BY23" s="37"/>
      <c r="BZ23" s="37"/>
      <c r="CA23" s="37">
        <v>595</v>
      </c>
      <c r="CB23" s="37"/>
      <c r="CC23" s="37"/>
      <c r="CD23" s="38"/>
      <c r="CE23" s="31">
        <v>0</v>
      </c>
      <c r="CF23" s="32">
        <v>0</v>
      </c>
      <c r="CG23" s="32">
        <v>0</v>
      </c>
      <c r="CH23" s="32">
        <v>0</v>
      </c>
      <c r="CI23" s="32">
        <v>0</v>
      </c>
      <c r="CJ23" s="32">
        <v>0</v>
      </c>
    </row>
    <row r="24" spans="1:178" ht="15" customHeight="1" thickBot="1" x14ac:dyDescent="0.3">
      <c r="A24" s="354" t="s">
        <v>196</v>
      </c>
      <c r="B24" s="2" t="s">
        <v>1418</v>
      </c>
      <c r="C24" s="13" t="s">
        <v>3664</v>
      </c>
      <c r="D24" s="47" t="s">
        <v>1419</v>
      </c>
      <c r="E24" s="24" t="s">
        <v>166</v>
      </c>
      <c r="F24" s="370">
        <f>SUM(LARGE(G24:CJ24,{1,2,3,4,5,6}))</f>
        <v>4038</v>
      </c>
      <c r="G24" s="36">
        <v>930</v>
      </c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>
        <v>513</v>
      </c>
      <c r="Y24" s="37"/>
      <c r="Z24" s="37"/>
      <c r="AA24" s="37"/>
      <c r="AB24" s="37"/>
      <c r="AC24" s="37"/>
      <c r="AD24" s="37"/>
      <c r="AE24" s="37">
        <v>300</v>
      </c>
      <c r="AF24" s="37"/>
      <c r="AG24" s="37"/>
      <c r="AH24" s="37"/>
      <c r="AI24" s="37"/>
      <c r="AJ24" s="37">
        <v>385</v>
      </c>
      <c r="AK24" s="37"/>
      <c r="AL24" s="37"/>
      <c r="AM24" s="37"/>
      <c r="AN24" s="37"/>
      <c r="AO24" s="37"/>
      <c r="AP24" s="37"/>
      <c r="AQ24" s="37"/>
      <c r="AR24" s="37">
        <v>157</v>
      </c>
      <c r="AS24" s="37"/>
      <c r="AT24" s="37"/>
      <c r="AU24" s="37"/>
      <c r="AV24" s="37">
        <v>651</v>
      </c>
      <c r="AW24" s="37"/>
      <c r="AX24" s="37"/>
      <c r="AY24" s="37"/>
      <c r="AZ24" s="37"/>
      <c r="BA24" s="37">
        <v>566</v>
      </c>
      <c r="BB24" s="37"/>
      <c r="BC24" s="37"/>
      <c r="BD24" s="37"/>
      <c r="BE24" s="37"/>
      <c r="BF24" s="37">
        <v>420</v>
      </c>
      <c r="BG24" s="37"/>
      <c r="BH24" s="37"/>
      <c r="BI24" s="37"/>
      <c r="BJ24" s="37"/>
      <c r="BK24" s="37"/>
      <c r="BL24" s="37">
        <v>790</v>
      </c>
      <c r="BM24" s="37"/>
      <c r="BN24" s="37"/>
      <c r="BO24" s="37"/>
      <c r="BP24" s="37"/>
      <c r="BQ24" s="37"/>
      <c r="BR24" s="37"/>
      <c r="BS24" s="37"/>
      <c r="BT24" s="37">
        <v>535</v>
      </c>
      <c r="BU24" s="37"/>
      <c r="BV24" s="37"/>
      <c r="BW24" s="37"/>
      <c r="BX24" s="37"/>
      <c r="BY24" s="37"/>
      <c r="BZ24" s="37"/>
      <c r="CA24" s="37">
        <v>566</v>
      </c>
      <c r="CB24" s="37"/>
      <c r="CC24" s="37"/>
      <c r="CD24" s="38"/>
      <c r="CE24" s="31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</row>
    <row r="25" spans="1:178" ht="15" customHeight="1" thickBot="1" x14ac:dyDescent="0.3">
      <c r="A25" s="354" t="s">
        <v>200</v>
      </c>
      <c r="B25" s="2" t="s">
        <v>1440</v>
      </c>
      <c r="C25" s="13" t="s">
        <v>3665</v>
      </c>
      <c r="D25" s="47" t="s">
        <v>1441</v>
      </c>
      <c r="E25" s="24" t="s">
        <v>393</v>
      </c>
      <c r="F25" s="370">
        <f>SUM(LARGE(G25:CJ25,{1,2,3,4,5,6}))</f>
        <v>4024</v>
      </c>
      <c r="G25" s="36">
        <v>450</v>
      </c>
      <c r="H25" s="37"/>
      <c r="I25" s="37"/>
      <c r="J25" s="37"/>
      <c r="K25" s="37"/>
      <c r="L25" s="37">
        <v>780</v>
      </c>
      <c r="M25" s="37"/>
      <c r="N25" s="37"/>
      <c r="O25" s="37"/>
      <c r="P25" s="37">
        <v>300</v>
      </c>
      <c r="Q25" s="37"/>
      <c r="R25" s="37"/>
      <c r="S25" s="37"/>
      <c r="T25" s="37">
        <v>253</v>
      </c>
      <c r="U25" s="37"/>
      <c r="V25" s="37"/>
      <c r="W25" s="37"/>
      <c r="X25" s="37">
        <v>280</v>
      </c>
      <c r="Y25" s="37"/>
      <c r="Z25" s="37"/>
      <c r="AA25" s="37"/>
      <c r="AB25" s="37"/>
      <c r="AC25" s="37"/>
      <c r="AD25" s="37"/>
      <c r="AE25" s="37">
        <v>300</v>
      </c>
      <c r="AF25" s="37"/>
      <c r="AG25" s="37"/>
      <c r="AH25" s="37"/>
      <c r="AI25" s="37"/>
      <c r="AJ25" s="37">
        <v>385</v>
      </c>
      <c r="AK25" s="37"/>
      <c r="AL25" s="37"/>
      <c r="AM25" s="37"/>
      <c r="AN25" s="37"/>
      <c r="AO25" s="37"/>
      <c r="AP25" s="37"/>
      <c r="AQ25" s="37"/>
      <c r="AR25" s="37"/>
      <c r="AS25" s="37">
        <v>504</v>
      </c>
      <c r="AT25" s="37"/>
      <c r="AU25" s="37"/>
      <c r="AV25" s="37">
        <v>450</v>
      </c>
      <c r="AW25" s="37"/>
      <c r="AX25" s="37"/>
      <c r="AY25" s="37"/>
      <c r="AZ25" s="37"/>
      <c r="BA25" s="37">
        <v>360</v>
      </c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>
        <v>360</v>
      </c>
      <c r="BW25" s="37"/>
      <c r="BX25" s="37"/>
      <c r="BY25" s="37"/>
      <c r="BZ25" s="37">
        <v>920</v>
      </c>
      <c r="CA25" s="37">
        <v>222</v>
      </c>
      <c r="CB25" s="37">
        <v>920</v>
      </c>
      <c r="CC25" s="37"/>
      <c r="CD25" s="38"/>
      <c r="CE25" s="31">
        <v>0</v>
      </c>
      <c r="CF25" s="32">
        <v>0</v>
      </c>
      <c r="CG25" s="32">
        <v>0</v>
      </c>
      <c r="CH25" s="32">
        <v>0</v>
      </c>
      <c r="CI25" s="32">
        <v>0</v>
      </c>
      <c r="CJ25" s="32">
        <v>0</v>
      </c>
      <c r="FO25" s="358"/>
      <c r="FV25" s="395"/>
    </row>
    <row r="26" spans="1:178" ht="15" customHeight="1" thickBot="1" x14ac:dyDescent="0.3">
      <c r="A26" s="354" t="s">
        <v>203</v>
      </c>
      <c r="B26" s="6" t="s">
        <v>1398</v>
      </c>
      <c r="C26" s="13" t="s">
        <v>3666</v>
      </c>
      <c r="D26" s="47" t="s">
        <v>1399</v>
      </c>
      <c r="E26" s="24" t="s">
        <v>152</v>
      </c>
      <c r="F26" s="370">
        <f>SUM(LARGE(G26:CJ26,{1,2,3,4,5,6}))</f>
        <v>4019</v>
      </c>
      <c r="G26" s="33">
        <v>450</v>
      </c>
      <c r="H26" s="34"/>
      <c r="I26" s="34"/>
      <c r="J26" s="34"/>
      <c r="K26" s="34"/>
      <c r="L26" s="34"/>
      <c r="M26" s="34">
        <v>642</v>
      </c>
      <c r="N26" s="34"/>
      <c r="O26" s="34"/>
      <c r="P26" s="34"/>
      <c r="Q26" s="34">
        <v>233</v>
      </c>
      <c r="R26" s="34"/>
      <c r="S26" s="34"/>
      <c r="T26" s="34"/>
      <c r="U26" s="34"/>
      <c r="V26" s="34"/>
      <c r="W26" s="34"/>
      <c r="X26" s="34">
        <v>620</v>
      </c>
      <c r="Y26" s="34"/>
      <c r="Z26" s="34"/>
      <c r="AA26" s="34"/>
      <c r="AB26" s="34"/>
      <c r="AC26" s="34"/>
      <c r="AD26" s="34"/>
      <c r="AE26" s="34">
        <v>300</v>
      </c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>
        <v>687</v>
      </c>
      <c r="AV26" s="34"/>
      <c r="AW26" s="34">
        <v>790</v>
      </c>
      <c r="AX26" s="34"/>
      <c r="AY26" s="34"/>
      <c r="AZ26" s="34"/>
      <c r="BA26" s="34"/>
      <c r="BB26" s="34"/>
      <c r="BC26" s="34"/>
      <c r="BD26" s="34"/>
      <c r="BE26" s="34"/>
      <c r="BF26" s="34">
        <v>600</v>
      </c>
      <c r="BG26" s="34"/>
      <c r="BH26" s="34"/>
      <c r="BI26" s="34"/>
      <c r="BJ26" s="34"/>
      <c r="BK26" s="34"/>
      <c r="BL26" s="34">
        <v>450</v>
      </c>
      <c r="BM26" s="34"/>
      <c r="BN26" s="34"/>
      <c r="BO26" s="34"/>
      <c r="BP26" s="34"/>
      <c r="BQ26" s="34"/>
      <c r="BR26" s="34"/>
      <c r="BS26" s="34"/>
      <c r="BT26" s="34">
        <v>680</v>
      </c>
      <c r="BU26" s="34"/>
      <c r="BV26" s="34"/>
      <c r="BW26" s="34"/>
      <c r="BX26" s="34"/>
      <c r="BY26" s="34"/>
      <c r="BZ26" s="34"/>
      <c r="CA26" s="34">
        <v>504</v>
      </c>
      <c r="CB26" s="34"/>
      <c r="CC26" s="34"/>
      <c r="CD26" s="355"/>
      <c r="CE26" s="31">
        <v>0</v>
      </c>
      <c r="CF26" s="32">
        <v>0</v>
      </c>
      <c r="CG26" s="32">
        <v>0</v>
      </c>
      <c r="CH26" s="32">
        <v>0</v>
      </c>
      <c r="CI26" s="32">
        <v>0</v>
      </c>
      <c r="CJ26" s="32">
        <v>0</v>
      </c>
      <c r="FM26" s="35"/>
      <c r="FN26" s="35"/>
    </row>
    <row r="27" spans="1:178" ht="15" customHeight="1" thickBot="1" x14ac:dyDescent="0.3">
      <c r="A27" s="354" t="s">
        <v>207</v>
      </c>
      <c r="B27" s="4" t="s">
        <v>1460</v>
      </c>
      <c r="C27" s="13" t="s">
        <v>3667</v>
      </c>
      <c r="D27" s="47" t="s">
        <v>1461</v>
      </c>
      <c r="E27" s="24" t="s">
        <v>306</v>
      </c>
      <c r="F27" s="370">
        <f>SUM(LARGE(G27:CJ27,{1,2,3,4,5,6}))</f>
        <v>3976</v>
      </c>
      <c r="G27" s="36">
        <v>651</v>
      </c>
      <c r="H27" s="37"/>
      <c r="I27" s="37"/>
      <c r="J27" s="37"/>
      <c r="K27" s="37"/>
      <c r="L27" s="37"/>
      <c r="M27" s="37">
        <v>566</v>
      </c>
      <c r="N27" s="37"/>
      <c r="O27" s="37"/>
      <c r="P27" s="37"/>
      <c r="Q27" s="37"/>
      <c r="R27" s="37">
        <v>687</v>
      </c>
      <c r="S27" s="37"/>
      <c r="T27" s="37"/>
      <c r="U27" s="37"/>
      <c r="V27" s="37"/>
      <c r="W27" s="37"/>
      <c r="X27" s="37">
        <v>651</v>
      </c>
      <c r="Y27" s="37"/>
      <c r="Z27" s="37">
        <v>300</v>
      </c>
      <c r="AA27" s="37"/>
      <c r="AB27" s="37"/>
      <c r="AC27" s="37"/>
      <c r="AD27" s="37"/>
      <c r="AE27" s="37">
        <v>300</v>
      </c>
      <c r="AF27" s="37"/>
      <c r="AG27" s="37"/>
      <c r="AH27" s="37"/>
      <c r="AI27" s="37"/>
      <c r="AJ27" s="37">
        <v>700</v>
      </c>
      <c r="AK27" s="37"/>
      <c r="AL27" s="37"/>
      <c r="AM27" s="37"/>
      <c r="AN27" s="37"/>
      <c r="AO27" s="37"/>
      <c r="AP27" s="37"/>
      <c r="AQ27" s="37"/>
      <c r="AR27" s="37"/>
      <c r="AS27" s="37">
        <v>566</v>
      </c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>
        <v>600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>
        <v>390</v>
      </c>
      <c r="BU27" s="37"/>
      <c r="BV27" s="37">
        <v>687</v>
      </c>
      <c r="BW27" s="37"/>
      <c r="BX27" s="37"/>
      <c r="BY27" s="37"/>
      <c r="BZ27" s="37"/>
      <c r="CA27" s="37"/>
      <c r="CB27" s="37"/>
      <c r="CC27" s="37"/>
      <c r="CD27" s="38"/>
      <c r="CE27" s="31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L27" s="395"/>
      <c r="CM27" s="395"/>
      <c r="CN27" s="395"/>
      <c r="CO27" s="395"/>
      <c r="CP27" s="395"/>
      <c r="CQ27" s="395"/>
      <c r="CR27" s="395"/>
      <c r="CS27" s="395"/>
      <c r="CT27" s="395"/>
      <c r="CU27" s="395"/>
      <c r="CV27" s="395"/>
      <c r="CW27" s="395"/>
      <c r="CX27" s="395"/>
      <c r="CY27" s="395"/>
      <c r="CZ27" s="395"/>
      <c r="DA27" s="395"/>
      <c r="DB27" s="395"/>
      <c r="DC27" s="395"/>
      <c r="DD27" s="395"/>
      <c r="DE27" s="395"/>
      <c r="DF27" s="395"/>
      <c r="DG27" s="395"/>
      <c r="DH27" s="395"/>
      <c r="DI27" s="395"/>
      <c r="DJ27" s="395"/>
      <c r="DK27" s="395"/>
      <c r="DL27" s="395"/>
      <c r="DM27" s="395"/>
      <c r="DN27" s="395"/>
      <c r="DO27" s="395"/>
      <c r="DP27" s="395"/>
      <c r="DQ27" s="395"/>
      <c r="DR27" s="395"/>
      <c r="DS27" s="395"/>
      <c r="DT27" s="395"/>
      <c r="DU27" s="395"/>
      <c r="DV27" s="395"/>
      <c r="DW27" s="395"/>
      <c r="DX27" s="395"/>
      <c r="DY27" s="395"/>
      <c r="DZ27" s="395"/>
      <c r="EA27" s="395"/>
      <c r="EB27" s="395"/>
      <c r="EC27" s="395"/>
      <c r="ED27" s="395"/>
      <c r="EM27" s="395"/>
      <c r="FL27" s="35"/>
    </row>
    <row r="28" spans="1:178" ht="15" customHeight="1" thickBot="1" x14ac:dyDescent="0.3">
      <c r="A28" s="354" t="s">
        <v>210</v>
      </c>
      <c r="B28" s="2" t="s">
        <v>1469</v>
      </c>
      <c r="C28" s="13" t="s">
        <v>3668</v>
      </c>
      <c r="D28" s="47" t="s">
        <v>1470</v>
      </c>
      <c r="E28" s="24" t="s">
        <v>166</v>
      </c>
      <c r="F28" s="370">
        <f>SUM(LARGE(G28:CJ28,{1,2,3,4,5,6}))</f>
        <v>3904</v>
      </c>
      <c r="G28" s="36">
        <v>450</v>
      </c>
      <c r="H28" s="37"/>
      <c r="I28" s="37"/>
      <c r="J28" s="37"/>
      <c r="K28" s="37"/>
      <c r="L28" s="37"/>
      <c r="M28" s="37">
        <v>360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>
        <v>280</v>
      </c>
      <c r="Y28" s="37">
        <v>360</v>
      </c>
      <c r="Z28" s="37"/>
      <c r="AA28" s="37"/>
      <c r="AB28" s="37"/>
      <c r="AC28" s="37"/>
      <c r="AD28" s="37"/>
      <c r="AE28" s="37">
        <v>300</v>
      </c>
      <c r="AF28" s="37"/>
      <c r="AG28" s="37"/>
      <c r="AH28" s="37"/>
      <c r="AI28" s="37"/>
      <c r="AJ28" s="37">
        <v>490</v>
      </c>
      <c r="AK28" s="37"/>
      <c r="AL28" s="37"/>
      <c r="AM28" s="37"/>
      <c r="AN28" s="37"/>
      <c r="AO28" s="37"/>
      <c r="AP28" s="37"/>
      <c r="AQ28" s="37"/>
      <c r="AR28" s="37">
        <v>300</v>
      </c>
      <c r="AS28" s="37">
        <v>920</v>
      </c>
      <c r="AT28" s="37"/>
      <c r="AU28" s="37"/>
      <c r="AV28" s="37">
        <v>620</v>
      </c>
      <c r="AW28" s="37"/>
      <c r="AX28" s="37"/>
      <c r="AY28" s="37"/>
      <c r="AZ28" s="37"/>
      <c r="BA28" s="37">
        <v>920</v>
      </c>
      <c r="BB28" s="37"/>
      <c r="BC28" s="37">
        <v>300</v>
      </c>
      <c r="BD28" s="37"/>
      <c r="BE28" s="37"/>
      <c r="BF28" s="37"/>
      <c r="BG28" s="37"/>
      <c r="BH28" s="37"/>
      <c r="BI28" s="37"/>
      <c r="BJ28" s="37"/>
      <c r="BK28" s="37"/>
      <c r="BL28" s="37">
        <v>280</v>
      </c>
      <c r="BM28" s="37"/>
      <c r="BN28" s="37"/>
      <c r="BO28" s="37"/>
      <c r="BP28" s="37"/>
      <c r="BQ28" s="37"/>
      <c r="BR28" s="37"/>
      <c r="BS28" s="37">
        <v>300</v>
      </c>
      <c r="BT28" s="37"/>
      <c r="BU28" s="37"/>
      <c r="BV28" s="37">
        <v>504</v>
      </c>
      <c r="BW28" s="37"/>
      <c r="BX28" s="37"/>
      <c r="BY28" s="37"/>
      <c r="BZ28" s="37"/>
      <c r="CA28" s="37">
        <v>360</v>
      </c>
      <c r="CB28" s="37"/>
      <c r="CC28" s="37"/>
      <c r="CD28" s="38"/>
      <c r="CE28" s="31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L28" s="395"/>
      <c r="CM28" s="395"/>
      <c r="CN28" s="395"/>
      <c r="CO28" s="395"/>
      <c r="CP28" s="395"/>
      <c r="CQ28" s="395"/>
      <c r="CR28" s="395"/>
      <c r="CS28" s="395"/>
      <c r="CT28" s="395"/>
      <c r="CU28" s="395"/>
      <c r="CV28" s="395"/>
      <c r="CW28" s="395"/>
      <c r="CX28" s="395"/>
      <c r="CY28" s="395"/>
      <c r="CZ28" s="395"/>
      <c r="DA28" s="395"/>
      <c r="DB28" s="395"/>
      <c r="DC28" s="395"/>
      <c r="DD28" s="395"/>
      <c r="DE28" s="395"/>
      <c r="DF28" s="395"/>
      <c r="DG28" s="395"/>
      <c r="DH28" s="395"/>
      <c r="DI28" s="395"/>
      <c r="DJ28" s="395"/>
      <c r="DK28" s="395"/>
      <c r="DL28" s="395"/>
      <c r="DM28" s="395"/>
      <c r="DN28" s="395"/>
      <c r="DO28" s="395"/>
      <c r="DP28" s="395"/>
      <c r="DQ28" s="395"/>
      <c r="DR28" s="395"/>
      <c r="DS28" s="395"/>
      <c r="DT28" s="395"/>
      <c r="DU28" s="395"/>
      <c r="DV28" s="395"/>
      <c r="DW28" s="395"/>
      <c r="DX28" s="395"/>
      <c r="DY28" s="395"/>
      <c r="DZ28" s="395"/>
      <c r="EA28" s="395"/>
      <c r="EB28" s="395"/>
      <c r="EC28" s="395"/>
      <c r="ED28" s="395"/>
      <c r="EG28" s="395"/>
      <c r="EH28" s="395"/>
      <c r="EI28" s="395"/>
      <c r="EJ28" s="395"/>
      <c r="EK28" s="395"/>
      <c r="EL28" s="395"/>
    </row>
    <row r="29" spans="1:178" ht="15" customHeight="1" thickBot="1" x14ac:dyDescent="0.3">
      <c r="A29" s="354" t="s">
        <v>213</v>
      </c>
      <c r="B29" s="2" t="s">
        <v>1436</v>
      </c>
      <c r="C29" s="13" t="s">
        <v>3669</v>
      </c>
      <c r="D29" s="47" t="s">
        <v>1437</v>
      </c>
      <c r="E29" s="24" t="s">
        <v>166</v>
      </c>
      <c r="F29" s="370">
        <f>SUM(LARGE(G29:CJ29,{1,2,3,4,5,6}))</f>
        <v>3866</v>
      </c>
      <c r="G29" s="33">
        <v>620</v>
      </c>
      <c r="H29" s="34"/>
      <c r="I29" s="34"/>
      <c r="J29" s="34"/>
      <c r="K29" s="34"/>
      <c r="L29" s="34"/>
      <c r="M29" s="34">
        <v>360</v>
      </c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>
        <v>620</v>
      </c>
      <c r="Y29" s="34">
        <v>642</v>
      </c>
      <c r="Z29" s="34"/>
      <c r="AA29" s="34"/>
      <c r="AB29" s="34"/>
      <c r="AC29" s="34"/>
      <c r="AD29" s="34"/>
      <c r="AE29" s="34">
        <v>300</v>
      </c>
      <c r="AF29" s="34"/>
      <c r="AG29" s="34"/>
      <c r="AH29" s="34"/>
      <c r="AI29" s="34"/>
      <c r="AJ29" s="34">
        <v>700</v>
      </c>
      <c r="AK29" s="34"/>
      <c r="AL29" s="34"/>
      <c r="AM29" s="34"/>
      <c r="AN29" s="34"/>
      <c r="AO29" s="34"/>
      <c r="AP29" s="34"/>
      <c r="AQ29" s="34"/>
      <c r="AR29" s="34"/>
      <c r="AS29" s="34">
        <v>642</v>
      </c>
      <c r="AT29" s="34"/>
      <c r="AU29" s="34"/>
      <c r="AV29" s="34">
        <v>620</v>
      </c>
      <c r="AW29" s="34"/>
      <c r="AX29" s="34"/>
      <c r="AY29" s="34"/>
      <c r="AZ29" s="34"/>
      <c r="BA29" s="34">
        <v>504</v>
      </c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>
        <v>620</v>
      </c>
      <c r="BM29" s="34"/>
      <c r="BN29" s="34"/>
      <c r="BO29" s="34"/>
      <c r="BP29" s="34"/>
      <c r="BQ29" s="34"/>
      <c r="BR29" s="34"/>
      <c r="BS29" s="34"/>
      <c r="BT29" s="34"/>
      <c r="BU29" s="34"/>
      <c r="BV29" s="34">
        <v>642</v>
      </c>
      <c r="BW29" s="34"/>
      <c r="BX29" s="34"/>
      <c r="BY29" s="34"/>
      <c r="BZ29" s="34"/>
      <c r="CA29" s="34">
        <v>504</v>
      </c>
      <c r="CB29" s="34"/>
      <c r="CC29" s="34"/>
      <c r="CD29" s="355"/>
      <c r="CE29" s="31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EE29" s="395"/>
      <c r="EF29" s="395"/>
      <c r="EG29" s="35"/>
      <c r="EH29" s="35"/>
      <c r="EI29" s="35"/>
      <c r="EJ29" s="35"/>
      <c r="EK29" s="35"/>
      <c r="EL29" s="35"/>
      <c r="EM29" s="35"/>
      <c r="FM29" s="35"/>
      <c r="FN29" s="35"/>
    </row>
    <row r="30" spans="1:178" ht="15" customHeight="1" thickBot="1" x14ac:dyDescent="0.3">
      <c r="A30" s="354" t="s">
        <v>216</v>
      </c>
      <c r="B30" s="4" t="s">
        <v>1394</v>
      </c>
      <c r="C30" s="13" t="s">
        <v>3670</v>
      </c>
      <c r="D30" s="47" t="s">
        <v>1395</v>
      </c>
      <c r="E30" s="24" t="s">
        <v>4639</v>
      </c>
      <c r="F30" s="370">
        <f>SUM(LARGE(G30:CJ30,{1,2,3,4,5,6}))</f>
        <v>3823</v>
      </c>
      <c r="G30" s="33"/>
      <c r="H30" s="34"/>
      <c r="I30" s="34"/>
      <c r="J30" s="34"/>
      <c r="K30" s="34"/>
      <c r="L30" s="34"/>
      <c r="M30" s="34"/>
      <c r="N30" s="34">
        <v>780</v>
      </c>
      <c r="O30" s="34"/>
      <c r="P30" s="34"/>
      <c r="Q30" s="34"/>
      <c r="R30" s="34"/>
      <c r="S30" s="34"/>
      <c r="T30" s="34"/>
      <c r="U30" s="34"/>
      <c r="V30" s="34"/>
      <c r="W30" s="34"/>
      <c r="X30" s="34">
        <v>450</v>
      </c>
      <c r="Y30" s="34"/>
      <c r="Z30" s="34"/>
      <c r="AA30" s="34"/>
      <c r="AB30" s="34"/>
      <c r="AC30" s="34">
        <v>780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>
        <v>780</v>
      </c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>
        <v>253</v>
      </c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>
        <v>780</v>
      </c>
      <c r="BZ30" s="34"/>
      <c r="CA30" s="34"/>
      <c r="CB30" s="34"/>
      <c r="CC30" s="34"/>
      <c r="CD30" s="355"/>
      <c r="CE30" s="31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FO30" s="395"/>
    </row>
    <row r="31" spans="1:178" ht="15" customHeight="1" thickBot="1" x14ac:dyDescent="0.3">
      <c r="A31" s="354" t="s">
        <v>219</v>
      </c>
      <c r="B31" s="2" t="s">
        <v>1412</v>
      </c>
      <c r="C31" s="13" t="s">
        <v>3671</v>
      </c>
      <c r="D31" s="47" t="s">
        <v>1413</v>
      </c>
      <c r="E31" s="24" t="s">
        <v>166</v>
      </c>
      <c r="F31" s="370">
        <f>SUM(LARGE(G31:CJ31,{1,2,3,4,5,6}))</f>
        <v>3796</v>
      </c>
      <c r="G31" s="36">
        <v>371</v>
      </c>
      <c r="H31" s="37"/>
      <c r="I31" s="37"/>
      <c r="J31" s="37"/>
      <c r="K31" s="37"/>
      <c r="L31" s="37"/>
      <c r="M31" s="37"/>
      <c r="N31" s="37">
        <v>425</v>
      </c>
      <c r="O31" s="37"/>
      <c r="P31" s="37"/>
      <c r="Q31" s="37"/>
      <c r="R31" s="37"/>
      <c r="S31" s="37"/>
      <c r="T31" s="37"/>
      <c r="U31" s="37"/>
      <c r="V31" s="37"/>
      <c r="W31" s="37"/>
      <c r="X31" s="37">
        <v>561</v>
      </c>
      <c r="Y31" s="37">
        <v>810</v>
      </c>
      <c r="Z31" s="37"/>
      <c r="AA31" s="37"/>
      <c r="AB31" s="37"/>
      <c r="AC31" s="37"/>
      <c r="AD31" s="37"/>
      <c r="AE31" s="37">
        <v>480</v>
      </c>
      <c r="AF31" s="37"/>
      <c r="AG31" s="37"/>
      <c r="AH31" s="37"/>
      <c r="AI31" s="37"/>
      <c r="AJ31" s="37">
        <v>385</v>
      </c>
      <c r="AK31" s="37"/>
      <c r="AL31" s="37"/>
      <c r="AM31" s="37"/>
      <c r="AN31" s="37"/>
      <c r="AO31" s="37"/>
      <c r="AP31" s="37"/>
      <c r="AQ31" s="37"/>
      <c r="AR31" s="37">
        <v>205</v>
      </c>
      <c r="AS31" s="37">
        <v>222</v>
      </c>
      <c r="AT31" s="37"/>
      <c r="AU31" s="37"/>
      <c r="AV31" s="37">
        <v>280</v>
      </c>
      <c r="AW31" s="37"/>
      <c r="AX31" s="37"/>
      <c r="AY31" s="37"/>
      <c r="AZ31" s="37"/>
      <c r="BA31" s="37">
        <v>222</v>
      </c>
      <c r="BB31" s="37"/>
      <c r="BC31" s="37"/>
      <c r="BD31" s="37"/>
      <c r="BE31" s="37"/>
      <c r="BF31" s="37">
        <v>400</v>
      </c>
      <c r="BG31" s="37"/>
      <c r="BH31" s="37"/>
      <c r="BI31" s="37"/>
      <c r="BJ31" s="37"/>
      <c r="BK31" s="37"/>
      <c r="BL31" s="37">
        <v>650</v>
      </c>
      <c r="BM31" s="37"/>
      <c r="BN31" s="37"/>
      <c r="BO31" s="37"/>
      <c r="BP31" s="37"/>
      <c r="BQ31" s="37"/>
      <c r="BR31" s="37"/>
      <c r="BS31" s="37"/>
      <c r="BT31" s="37">
        <v>595</v>
      </c>
      <c r="BU31" s="37"/>
      <c r="BV31" s="37"/>
      <c r="BW31" s="37"/>
      <c r="BX31" s="37"/>
      <c r="BY31" s="37"/>
      <c r="BZ31" s="37"/>
      <c r="CA31" s="37">
        <v>700</v>
      </c>
      <c r="CB31" s="37"/>
      <c r="CC31" s="37"/>
      <c r="CD31" s="38"/>
      <c r="CE31" s="31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FP31" s="35"/>
      <c r="FQ31" s="35"/>
      <c r="FR31" s="35"/>
      <c r="FS31" s="35"/>
      <c r="FT31" s="35"/>
      <c r="FU31" s="35"/>
    </row>
    <row r="32" spans="1:178" ht="15" customHeight="1" thickBot="1" x14ac:dyDescent="0.3">
      <c r="A32" s="354" t="s">
        <v>223</v>
      </c>
      <c r="B32" s="4" t="s">
        <v>1448</v>
      </c>
      <c r="C32" s="13" t="s">
        <v>3672</v>
      </c>
      <c r="D32" s="47" t="s">
        <v>1449</v>
      </c>
      <c r="E32" s="24" t="s">
        <v>292</v>
      </c>
      <c r="F32" s="370">
        <f>SUM(LARGE(G32:CJ32,{1,2,3,4,5,6}))</f>
        <v>3766</v>
      </c>
      <c r="G32" s="33"/>
      <c r="H32" s="34"/>
      <c r="I32" s="34"/>
      <c r="J32" s="34"/>
      <c r="K32" s="34"/>
      <c r="L32" s="34">
        <v>360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>
        <v>157</v>
      </c>
      <c r="AH32" s="34"/>
      <c r="AI32" s="34"/>
      <c r="AJ32" s="34">
        <v>490</v>
      </c>
      <c r="AK32" s="34"/>
      <c r="AL32" s="34"/>
      <c r="AM32" s="34"/>
      <c r="AN32" s="34"/>
      <c r="AO32" s="34"/>
      <c r="AP32" s="34">
        <v>642</v>
      </c>
      <c r="AQ32" s="34"/>
      <c r="AR32" s="34"/>
      <c r="AS32" s="34">
        <v>444</v>
      </c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>
        <v>360</v>
      </c>
      <c r="BE32" s="34"/>
      <c r="BF32" s="34">
        <v>600</v>
      </c>
      <c r="BG32" s="34"/>
      <c r="BH32" s="34"/>
      <c r="BI32" s="34"/>
      <c r="BJ32" s="34"/>
      <c r="BK32" s="34"/>
      <c r="BL32" s="34"/>
      <c r="BM32" s="34"/>
      <c r="BN32" s="34"/>
      <c r="BO32" s="34">
        <v>780</v>
      </c>
      <c r="BP32" s="34"/>
      <c r="BQ32" s="34"/>
      <c r="BR32" s="34"/>
      <c r="BS32" s="34"/>
      <c r="BT32" s="34">
        <v>390</v>
      </c>
      <c r="BU32" s="34"/>
      <c r="BV32" s="34"/>
      <c r="BW32" s="34"/>
      <c r="BX32" s="34"/>
      <c r="BY32" s="34"/>
      <c r="BZ32" s="34"/>
      <c r="CA32" s="34"/>
      <c r="CB32" s="34">
        <v>810</v>
      </c>
      <c r="CC32" s="34"/>
      <c r="CD32" s="355"/>
      <c r="CE32" s="31">
        <v>0</v>
      </c>
      <c r="CF32" s="32">
        <v>0</v>
      </c>
      <c r="CG32" s="32">
        <v>0</v>
      </c>
      <c r="CH32" s="32">
        <v>0</v>
      </c>
      <c r="CI32" s="32">
        <v>0</v>
      </c>
      <c r="CJ32" s="32">
        <v>0</v>
      </c>
      <c r="EN32" s="395"/>
      <c r="EO32" s="395"/>
      <c r="EP32" s="395"/>
      <c r="EQ32" s="395"/>
      <c r="ER32" s="395"/>
      <c r="ES32" s="395"/>
      <c r="ET32" s="395"/>
      <c r="EU32" s="395"/>
      <c r="EV32" s="395"/>
      <c r="EW32" s="395"/>
      <c r="EX32" s="395"/>
      <c r="EY32" s="395"/>
      <c r="EZ32" s="395"/>
      <c r="FA32" s="395"/>
      <c r="FB32" s="395"/>
      <c r="FC32" s="395"/>
      <c r="FD32" s="395"/>
      <c r="FE32" s="395"/>
      <c r="FF32" s="395"/>
      <c r="FG32" s="395"/>
      <c r="FH32" s="395"/>
      <c r="FI32" s="395"/>
      <c r="FJ32" s="395"/>
      <c r="FK32" s="395"/>
      <c r="FV32" s="395"/>
    </row>
    <row r="33" spans="1:178" s="395" customFormat="1" ht="15" customHeight="1" thickBot="1" x14ac:dyDescent="0.3">
      <c r="A33" s="354" t="s">
        <v>226</v>
      </c>
      <c r="B33" s="4" t="s">
        <v>1446</v>
      </c>
      <c r="C33" s="13" t="s">
        <v>3673</v>
      </c>
      <c r="D33" s="47" t="s">
        <v>1447</v>
      </c>
      <c r="E33" s="24" t="s">
        <v>326</v>
      </c>
      <c r="F33" s="370">
        <f>SUM(LARGE(G33:CJ33,{1,2,3,4,5,6}))</f>
        <v>3766</v>
      </c>
      <c r="G33" s="36">
        <v>280</v>
      </c>
      <c r="H33" s="37"/>
      <c r="I33" s="37"/>
      <c r="J33" s="37"/>
      <c r="K33" s="37"/>
      <c r="L33" s="37">
        <v>360</v>
      </c>
      <c r="M33" s="37"/>
      <c r="N33" s="37"/>
      <c r="O33" s="37"/>
      <c r="P33" s="37"/>
      <c r="Q33" s="37"/>
      <c r="R33" s="37">
        <v>360</v>
      </c>
      <c r="S33" s="37"/>
      <c r="T33" s="37"/>
      <c r="U33" s="37"/>
      <c r="V33" s="37"/>
      <c r="W33" s="37"/>
      <c r="X33" s="37"/>
      <c r="Y33" s="37">
        <v>504</v>
      </c>
      <c r="Z33" s="37"/>
      <c r="AA33" s="37"/>
      <c r="AB33" s="37"/>
      <c r="AC33" s="37"/>
      <c r="AD33" s="37"/>
      <c r="AE33" s="37">
        <v>120</v>
      </c>
      <c r="AF33" s="37"/>
      <c r="AG33" s="37"/>
      <c r="AH33" s="37"/>
      <c r="AI33" s="37"/>
      <c r="AJ33" s="37">
        <v>700</v>
      </c>
      <c r="AK33" s="37">
        <v>780</v>
      </c>
      <c r="AL33" s="37"/>
      <c r="AM33" s="37"/>
      <c r="AN33" s="37">
        <v>642</v>
      </c>
      <c r="AO33" s="37"/>
      <c r="AP33" s="37"/>
      <c r="AQ33" s="37"/>
      <c r="AR33" s="37"/>
      <c r="AS33" s="37"/>
      <c r="AT33" s="37"/>
      <c r="AU33" s="37"/>
      <c r="AV33" s="37">
        <v>280</v>
      </c>
      <c r="AW33" s="37"/>
      <c r="AX33" s="37"/>
      <c r="AY33" s="37"/>
      <c r="AZ33" s="37"/>
      <c r="BA33" s="37">
        <v>360</v>
      </c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>
        <v>280</v>
      </c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>
        <v>300</v>
      </c>
      <c r="BX33" s="37"/>
      <c r="BY33" s="37"/>
      <c r="BZ33" s="37">
        <v>780</v>
      </c>
      <c r="CA33" s="37"/>
      <c r="CB33" s="37"/>
      <c r="CC33" s="37"/>
      <c r="CD33" s="38"/>
      <c r="CE33" s="31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92"/>
      <c r="EG33" s="392"/>
      <c r="EH33" s="392"/>
      <c r="EI33" s="392"/>
      <c r="EJ33" s="392"/>
      <c r="EK33" s="392"/>
      <c r="EL33" s="392"/>
      <c r="EN33" s="356"/>
      <c r="EO33" s="356"/>
      <c r="EP33" s="356"/>
      <c r="EQ33" s="356"/>
      <c r="ER33" s="356"/>
      <c r="ES33" s="356"/>
      <c r="ET33" s="356"/>
      <c r="EU33" s="356"/>
      <c r="EV33" s="356"/>
      <c r="EW33" s="356"/>
      <c r="EX33" s="356"/>
      <c r="EY33" s="356"/>
      <c r="EZ33" s="356"/>
      <c r="FA33" s="356"/>
      <c r="FB33" s="356"/>
      <c r="FC33" s="356"/>
      <c r="FD33" s="356"/>
      <c r="FE33" s="356"/>
      <c r="FF33" s="356"/>
      <c r="FG33" s="356"/>
      <c r="FH33" s="356"/>
      <c r="FI33" s="356"/>
      <c r="FJ33" s="356"/>
      <c r="FK33" s="356"/>
      <c r="FV33" s="392"/>
    </row>
    <row r="34" spans="1:178" ht="15" customHeight="1" thickBot="1" x14ac:dyDescent="0.3">
      <c r="A34" s="354" t="s">
        <v>229</v>
      </c>
      <c r="B34" s="2" t="s">
        <v>1462</v>
      </c>
      <c r="C34" s="13" t="s">
        <v>3674</v>
      </c>
      <c r="D34" s="47" t="s">
        <v>1463</v>
      </c>
      <c r="E34" s="24" t="s">
        <v>166</v>
      </c>
      <c r="F34" s="370">
        <f>SUM(LARGE(G34:CJ34,{1,2,3,4,5,6}))</f>
        <v>3762</v>
      </c>
      <c r="G34" s="36">
        <v>513</v>
      </c>
      <c r="H34" s="37"/>
      <c r="I34" s="37"/>
      <c r="J34" s="37"/>
      <c r="K34" s="37"/>
      <c r="L34" s="37"/>
      <c r="M34" s="37">
        <v>566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>
        <v>513</v>
      </c>
      <c r="Y34" s="37"/>
      <c r="Z34" s="37"/>
      <c r="AA34" s="37"/>
      <c r="AB34" s="37"/>
      <c r="AC34" s="37"/>
      <c r="AD34" s="37"/>
      <c r="AE34" s="37">
        <v>120</v>
      </c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>
        <v>102</v>
      </c>
      <c r="AS34" s="37">
        <v>316</v>
      </c>
      <c r="AT34" s="37"/>
      <c r="AU34" s="37"/>
      <c r="AV34" s="37">
        <v>651</v>
      </c>
      <c r="AW34" s="37"/>
      <c r="AX34" s="37"/>
      <c r="AY34" s="37"/>
      <c r="AZ34" s="37"/>
      <c r="BA34" s="37">
        <v>687</v>
      </c>
      <c r="BB34" s="37"/>
      <c r="BC34" s="37"/>
      <c r="BD34" s="37"/>
      <c r="BE34" s="37"/>
      <c r="BF34" s="37">
        <v>420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  <c r="BS34" s="37"/>
      <c r="BT34" s="37">
        <v>535</v>
      </c>
      <c r="BU34" s="37"/>
      <c r="BV34" s="37">
        <v>810</v>
      </c>
      <c r="BW34" s="37"/>
      <c r="BX34" s="37"/>
      <c r="BY34" s="37"/>
      <c r="BZ34" s="37"/>
      <c r="CA34" s="37"/>
      <c r="CB34" s="37"/>
      <c r="CC34" s="37"/>
      <c r="CD34" s="38"/>
      <c r="CE34" s="31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95"/>
      <c r="EE34" s="395"/>
      <c r="EF34" s="395"/>
      <c r="EG34" s="395"/>
      <c r="EH34" s="395"/>
      <c r="EI34" s="395"/>
      <c r="EJ34" s="395"/>
      <c r="EK34" s="395"/>
      <c r="EL34" s="395"/>
      <c r="FM34" s="35"/>
      <c r="FN34" s="35"/>
      <c r="FV34" s="35"/>
    </row>
    <row r="35" spans="1:178" ht="15" customHeight="1" thickBot="1" x14ac:dyDescent="0.3">
      <c r="A35" s="354" t="s">
        <v>232</v>
      </c>
      <c r="B35" s="2" t="s">
        <v>1458</v>
      </c>
      <c r="C35" s="13" t="s">
        <v>3675</v>
      </c>
      <c r="D35" s="47" t="s">
        <v>1459</v>
      </c>
      <c r="E35" s="24" t="s">
        <v>275</v>
      </c>
      <c r="F35" s="370">
        <f>SUM(LARGE(G35:CJ35,{1,2,3,4,5,6}))</f>
        <v>3756</v>
      </c>
      <c r="G35" s="36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>
        <v>250</v>
      </c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>
        <v>170</v>
      </c>
      <c r="AJ35" s="37"/>
      <c r="AK35" s="37"/>
      <c r="AL35" s="37"/>
      <c r="AM35" s="37"/>
      <c r="AN35" s="37"/>
      <c r="AO35" s="37"/>
      <c r="AP35" s="37">
        <v>700</v>
      </c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>
        <v>700</v>
      </c>
      <c r="BE35" s="37"/>
      <c r="BF35" s="37">
        <v>500</v>
      </c>
      <c r="BG35" s="37"/>
      <c r="BH35" s="37"/>
      <c r="BI35" s="37"/>
      <c r="BJ35" s="37"/>
      <c r="BK35" s="37"/>
      <c r="BL35" s="37">
        <v>561</v>
      </c>
      <c r="BM35" s="37"/>
      <c r="BN35" s="37"/>
      <c r="BO35" s="37">
        <v>700</v>
      </c>
      <c r="BP35" s="37"/>
      <c r="BQ35" s="37"/>
      <c r="BR35" s="37"/>
      <c r="BS35" s="37"/>
      <c r="BT35" s="37">
        <v>460</v>
      </c>
      <c r="BU35" s="37"/>
      <c r="BV35" s="37"/>
      <c r="BW35" s="37"/>
      <c r="BX35" s="37"/>
      <c r="BY35" s="37"/>
      <c r="BZ35" s="37"/>
      <c r="CA35" s="37"/>
      <c r="CB35" s="37">
        <v>595</v>
      </c>
      <c r="CC35" s="37"/>
      <c r="CD35" s="38"/>
      <c r="CE35" s="31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</row>
    <row r="36" spans="1:178" ht="15" customHeight="1" thickBot="1" x14ac:dyDescent="0.3">
      <c r="A36" s="354" t="s">
        <v>235</v>
      </c>
      <c r="B36" s="6" t="s">
        <v>1408</v>
      </c>
      <c r="C36" s="13" t="s">
        <v>3676</v>
      </c>
      <c r="D36" s="47" t="s">
        <v>1409</v>
      </c>
      <c r="E36" s="24" t="s">
        <v>249</v>
      </c>
      <c r="F36" s="370">
        <f>SUM(LARGE(G36:CJ36,{1,2,3,4,5,6}))</f>
        <v>3747</v>
      </c>
      <c r="G36" s="33">
        <v>280</v>
      </c>
      <c r="H36" s="34"/>
      <c r="I36" s="34"/>
      <c r="J36" s="34"/>
      <c r="K36" s="34"/>
      <c r="L36" s="34"/>
      <c r="M36" s="34">
        <v>642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>
        <v>790</v>
      </c>
      <c r="Y36" s="34"/>
      <c r="Z36" s="34"/>
      <c r="AA36" s="34"/>
      <c r="AB36" s="34"/>
      <c r="AC36" s="34"/>
      <c r="AD36" s="34"/>
      <c r="AE36" s="34">
        <v>660</v>
      </c>
      <c r="AF36" s="34"/>
      <c r="AG36" s="34"/>
      <c r="AH36" s="34"/>
      <c r="AI36" s="34"/>
      <c r="AJ36" s="34">
        <v>595</v>
      </c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>
        <v>280</v>
      </c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>
        <v>780</v>
      </c>
      <c r="BZ36" s="34"/>
      <c r="CA36" s="34"/>
      <c r="CB36" s="34"/>
      <c r="CC36" s="34"/>
      <c r="CD36" s="355"/>
      <c r="CE36" s="31">
        <v>0</v>
      </c>
      <c r="CF36" s="32">
        <v>0</v>
      </c>
      <c r="CG36" s="32">
        <v>0</v>
      </c>
      <c r="CH36" s="32">
        <v>0</v>
      </c>
      <c r="CI36" s="32">
        <v>0</v>
      </c>
      <c r="CJ36" s="32">
        <v>0</v>
      </c>
    </row>
    <row r="37" spans="1:178" ht="15" customHeight="1" thickBot="1" x14ac:dyDescent="0.3">
      <c r="A37" s="354" t="s">
        <v>238</v>
      </c>
      <c r="B37" s="26" t="s">
        <v>1481</v>
      </c>
      <c r="C37" s="13" t="s">
        <v>3677</v>
      </c>
      <c r="D37" s="47" t="s">
        <v>1482</v>
      </c>
      <c r="E37" s="24" t="s">
        <v>152</v>
      </c>
      <c r="F37" s="370">
        <f>SUM(LARGE(G37:CJ37,{1,2,3,4,5,6}))</f>
        <v>3740</v>
      </c>
      <c r="G37" s="36">
        <v>450</v>
      </c>
      <c r="H37" s="37"/>
      <c r="I37" s="37"/>
      <c r="J37" s="37"/>
      <c r="K37" s="37"/>
      <c r="L37" s="37"/>
      <c r="M37" s="37">
        <v>780</v>
      </c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>
        <v>620</v>
      </c>
      <c r="Y37" s="37"/>
      <c r="Z37" s="37"/>
      <c r="AA37" s="37"/>
      <c r="AB37" s="37"/>
      <c r="AC37" s="37"/>
      <c r="AD37" s="37"/>
      <c r="AE37" s="37">
        <v>480</v>
      </c>
      <c r="AF37" s="37"/>
      <c r="AG37" s="37"/>
      <c r="AH37" s="37"/>
      <c r="AI37" s="37"/>
      <c r="AJ37" s="37">
        <v>490</v>
      </c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>
        <v>920</v>
      </c>
      <c r="CB37" s="37"/>
      <c r="CC37" s="37"/>
      <c r="CD37" s="38"/>
      <c r="CE37" s="31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95"/>
      <c r="CL37" s="395"/>
      <c r="CM37" s="395"/>
      <c r="CN37" s="395"/>
      <c r="CO37" s="395"/>
      <c r="CP37" s="395"/>
      <c r="CQ37" s="395"/>
      <c r="CR37" s="395"/>
      <c r="CS37" s="395"/>
      <c r="CT37" s="395"/>
      <c r="CU37" s="395"/>
      <c r="CV37" s="395"/>
      <c r="CW37" s="395"/>
      <c r="CX37" s="395"/>
      <c r="CY37" s="395"/>
      <c r="CZ37" s="395"/>
      <c r="DA37" s="395"/>
      <c r="DB37" s="395"/>
      <c r="DC37" s="395"/>
      <c r="DD37" s="395"/>
      <c r="DE37" s="395"/>
      <c r="DF37" s="395"/>
      <c r="DG37" s="395"/>
      <c r="DH37" s="395"/>
      <c r="DI37" s="395"/>
      <c r="DJ37" s="395"/>
      <c r="DK37" s="395"/>
      <c r="DL37" s="395"/>
      <c r="DM37" s="395"/>
      <c r="DN37" s="395"/>
      <c r="DO37" s="395"/>
      <c r="DP37" s="395"/>
      <c r="DQ37" s="395"/>
      <c r="DR37" s="395"/>
      <c r="DS37" s="395"/>
      <c r="DT37" s="395"/>
      <c r="DU37" s="395"/>
      <c r="DV37" s="395"/>
      <c r="DW37" s="356"/>
      <c r="DX37" s="356"/>
      <c r="DY37" s="395"/>
      <c r="DZ37" s="395"/>
      <c r="EA37" s="395"/>
      <c r="EB37" s="395"/>
      <c r="EC37" s="395"/>
      <c r="ED37" s="395"/>
      <c r="FL37" s="356"/>
    </row>
    <row r="38" spans="1:178" ht="15" customHeight="1" thickBot="1" x14ac:dyDescent="0.3">
      <c r="A38" s="354" t="s">
        <v>242</v>
      </c>
      <c r="B38" s="4" t="s">
        <v>1493</v>
      </c>
      <c r="C38" s="13" t="s">
        <v>3678</v>
      </c>
      <c r="D38" s="47" t="s">
        <v>1494</v>
      </c>
      <c r="E38" s="24" t="s">
        <v>4665</v>
      </c>
      <c r="F38" s="370">
        <f>SUM(LARGE(G38:CJ38,{1,2,3,4,5,6}))</f>
        <v>3661</v>
      </c>
      <c r="G38" s="36"/>
      <c r="H38" s="37"/>
      <c r="I38" s="37"/>
      <c r="J38" s="37"/>
      <c r="K38" s="37"/>
      <c r="L38" s="37">
        <v>504</v>
      </c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>
        <v>300</v>
      </c>
      <c r="AF38" s="37"/>
      <c r="AG38" s="37"/>
      <c r="AH38" s="37"/>
      <c r="AI38" s="37"/>
      <c r="AJ38" s="37">
        <v>595</v>
      </c>
      <c r="AK38" s="37"/>
      <c r="AL38" s="37"/>
      <c r="AM38" s="37"/>
      <c r="AN38" s="37"/>
      <c r="AO38" s="37"/>
      <c r="AP38" s="37">
        <v>780</v>
      </c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>
        <v>780</v>
      </c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>
        <v>360</v>
      </c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>
        <v>642</v>
      </c>
      <c r="CC38" s="37"/>
      <c r="CD38" s="38"/>
      <c r="CE38" s="31">
        <v>0</v>
      </c>
      <c r="CF38" s="32">
        <v>0</v>
      </c>
      <c r="CG38" s="32">
        <v>0</v>
      </c>
      <c r="CH38" s="32">
        <v>0</v>
      </c>
      <c r="CI38" s="32">
        <v>0</v>
      </c>
      <c r="CJ38" s="32">
        <v>0</v>
      </c>
      <c r="CK38" s="39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G38" s="395"/>
      <c r="EH38" s="395"/>
      <c r="EI38" s="395"/>
      <c r="EJ38" s="395"/>
      <c r="EK38" s="395"/>
      <c r="EL38" s="395"/>
      <c r="EM38" s="356"/>
      <c r="EN38" s="395"/>
      <c r="EO38" s="395"/>
      <c r="EP38" s="395"/>
      <c r="EQ38" s="395"/>
      <c r="ER38" s="395"/>
      <c r="ES38" s="395"/>
      <c r="ET38" s="395"/>
      <c r="EU38" s="395"/>
      <c r="EV38" s="395"/>
      <c r="EW38" s="395"/>
      <c r="EX38" s="395"/>
      <c r="EY38" s="395"/>
      <c r="EZ38" s="395"/>
      <c r="FA38" s="395"/>
      <c r="FB38" s="395"/>
      <c r="FC38" s="395"/>
      <c r="FD38" s="395"/>
      <c r="FE38" s="395"/>
      <c r="FF38" s="395"/>
      <c r="FG38" s="395"/>
      <c r="FH38" s="395"/>
      <c r="FI38" s="395"/>
      <c r="FJ38" s="395"/>
      <c r="FK38" s="395"/>
      <c r="FL38" s="395"/>
      <c r="FM38" s="395"/>
      <c r="FN38" s="395"/>
      <c r="FP38" s="395"/>
      <c r="FQ38" s="395"/>
      <c r="FR38" s="395"/>
      <c r="FS38" s="395"/>
      <c r="FT38" s="395"/>
      <c r="FU38" s="395"/>
    </row>
    <row r="39" spans="1:178" ht="15" customHeight="1" thickBot="1" x14ac:dyDescent="0.3">
      <c r="A39" s="354" t="s">
        <v>246</v>
      </c>
      <c r="B39" s="359" t="s">
        <v>1456</v>
      </c>
      <c r="C39" s="13" t="s">
        <v>3679</v>
      </c>
      <c r="D39" s="47" t="s">
        <v>1457</v>
      </c>
      <c r="E39" s="24" t="s">
        <v>4649</v>
      </c>
      <c r="F39" s="370">
        <f>SUM(LARGE(G39:CJ39,{1,2,3,4,5,6}))</f>
        <v>3580</v>
      </c>
      <c r="G39" s="33">
        <v>280</v>
      </c>
      <c r="H39" s="34"/>
      <c r="I39" s="34"/>
      <c r="J39" s="34"/>
      <c r="K39" s="34"/>
      <c r="L39" s="34">
        <v>642</v>
      </c>
      <c r="M39" s="34"/>
      <c r="N39" s="34"/>
      <c r="O39" s="34"/>
      <c r="P39" s="34"/>
      <c r="Q39" s="34"/>
      <c r="R39" s="34">
        <v>642</v>
      </c>
      <c r="S39" s="34"/>
      <c r="T39" s="34"/>
      <c r="U39" s="34"/>
      <c r="V39" s="34"/>
      <c r="W39" s="34"/>
      <c r="X39" s="34">
        <v>280</v>
      </c>
      <c r="Y39" s="34">
        <v>360</v>
      </c>
      <c r="Z39" s="34"/>
      <c r="AA39" s="34"/>
      <c r="AB39" s="34"/>
      <c r="AC39" s="34"/>
      <c r="AD39" s="34"/>
      <c r="AE39" s="34">
        <v>120</v>
      </c>
      <c r="AF39" s="34"/>
      <c r="AG39" s="34"/>
      <c r="AH39" s="34"/>
      <c r="AI39" s="34">
        <v>250</v>
      </c>
      <c r="AJ39" s="34">
        <v>700</v>
      </c>
      <c r="AK39" s="34"/>
      <c r="AL39" s="34">
        <v>205</v>
      </c>
      <c r="AM39" s="34"/>
      <c r="AN39" s="34"/>
      <c r="AO39" s="34"/>
      <c r="AP39" s="34"/>
      <c r="AQ39" s="34"/>
      <c r="AR39" s="34"/>
      <c r="AS39" s="34">
        <v>504</v>
      </c>
      <c r="AT39" s="34"/>
      <c r="AU39" s="34"/>
      <c r="AV39" s="34"/>
      <c r="AW39" s="34"/>
      <c r="AX39" s="34"/>
      <c r="AY39" s="34"/>
      <c r="AZ39" s="34"/>
      <c r="BA39" s="34">
        <v>642</v>
      </c>
      <c r="BB39" s="34"/>
      <c r="BC39" s="34"/>
      <c r="BD39" s="34"/>
      <c r="BE39" s="34"/>
      <c r="BF39" s="34"/>
      <c r="BG39" s="34"/>
      <c r="BH39" s="34"/>
      <c r="BI39" s="34"/>
      <c r="BJ39" s="34">
        <v>253</v>
      </c>
      <c r="BK39" s="34"/>
      <c r="BL39" s="34">
        <v>450</v>
      </c>
      <c r="BM39" s="34"/>
      <c r="BN39" s="34">
        <v>300</v>
      </c>
      <c r="BO39" s="34"/>
      <c r="BP39" s="34"/>
      <c r="BQ39" s="34"/>
      <c r="BR39" s="34"/>
      <c r="BS39" s="34"/>
      <c r="BT39" s="34"/>
      <c r="BU39" s="34"/>
      <c r="BV39" s="34">
        <v>360</v>
      </c>
      <c r="BW39" s="34"/>
      <c r="BX39" s="34"/>
      <c r="BY39" s="34"/>
      <c r="BZ39" s="34"/>
      <c r="CA39" s="34">
        <v>360</v>
      </c>
      <c r="CB39" s="34"/>
      <c r="CC39" s="34"/>
      <c r="CD39" s="355"/>
      <c r="CE39" s="31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5"/>
      <c r="CL39" s="395"/>
      <c r="CM39" s="395"/>
      <c r="CN39" s="395"/>
      <c r="CO39" s="395"/>
      <c r="CP39" s="395"/>
      <c r="CQ39" s="395"/>
      <c r="CR39" s="395"/>
      <c r="CS39" s="395"/>
      <c r="CT39" s="395"/>
      <c r="CU39" s="395"/>
      <c r="CV39" s="395"/>
      <c r="CW39" s="395"/>
      <c r="CX39" s="395"/>
      <c r="CY39" s="395"/>
      <c r="CZ39" s="395"/>
      <c r="DA39" s="395"/>
      <c r="DB39" s="395"/>
      <c r="DC39" s="395"/>
      <c r="DD39" s="395"/>
      <c r="DE39" s="395"/>
      <c r="DF39" s="395"/>
      <c r="DG39" s="395"/>
      <c r="DH39" s="395"/>
      <c r="DI39" s="395"/>
      <c r="DJ39" s="395"/>
      <c r="DK39" s="395"/>
      <c r="DL39" s="395"/>
      <c r="DM39" s="395"/>
      <c r="DN39" s="395"/>
      <c r="DO39" s="395"/>
      <c r="DP39" s="395"/>
      <c r="DQ39" s="395"/>
      <c r="DR39" s="395"/>
      <c r="DS39" s="395"/>
      <c r="DT39" s="395"/>
      <c r="DU39" s="395"/>
      <c r="DV39" s="395"/>
      <c r="DW39" s="395"/>
      <c r="DX39" s="395"/>
      <c r="DY39" s="395"/>
      <c r="DZ39" s="395"/>
      <c r="EA39" s="395"/>
      <c r="EB39" s="395"/>
      <c r="EC39" s="395"/>
      <c r="ED39" s="395"/>
      <c r="EE39" s="395"/>
      <c r="EF39" s="395"/>
      <c r="EG39" s="39"/>
      <c r="EH39" s="39"/>
      <c r="EI39" s="39"/>
      <c r="EJ39" s="39"/>
      <c r="EK39" s="39"/>
      <c r="EL39" s="39"/>
      <c r="FV39" s="35"/>
    </row>
    <row r="40" spans="1:178" ht="15" customHeight="1" thickBot="1" x14ac:dyDescent="0.3">
      <c r="A40" s="354" t="s">
        <v>250</v>
      </c>
      <c r="B40" s="2" t="s">
        <v>1471</v>
      </c>
      <c r="C40" s="13" t="s">
        <v>3680</v>
      </c>
      <c r="D40" s="47" t="s">
        <v>1472</v>
      </c>
      <c r="E40" s="24" t="s">
        <v>241</v>
      </c>
      <c r="F40" s="370">
        <f>SUM(LARGE(G40:CJ40,{1,2,3,4,5,6}))</f>
        <v>3573</v>
      </c>
      <c r="G40" s="36">
        <v>561</v>
      </c>
      <c r="H40" s="37"/>
      <c r="I40" s="37"/>
      <c r="J40" s="37"/>
      <c r="K40" s="37"/>
      <c r="L40" s="37"/>
      <c r="M40" s="37">
        <v>490</v>
      </c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>
        <v>316</v>
      </c>
      <c r="Y40" s="37">
        <v>595</v>
      </c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>
        <v>385</v>
      </c>
      <c r="AK40" s="37"/>
      <c r="AL40" s="37"/>
      <c r="AM40" s="37"/>
      <c r="AN40" s="37"/>
      <c r="AO40" s="37"/>
      <c r="AP40" s="37"/>
      <c r="AQ40" s="37"/>
      <c r="AR40" s="37"/>
      <c r="AS40" s="37">
        <v>700</v>
      </c>
      <c r="AT40" s="37"/>
      <c r="AU40" s="37"/>
      <c r="AV40" s="37">
        <v>561</v>
      </c>
      <c r="AW40" s="37"/>
      <c r="AX40" s="37"/>
      <c r="AY40" s="37"/>
      <c r="AZ40" s="37"/>
      <c r="BA40" s="37"/>
      <c r="BB40" s="37"/>
      <c r="BC40" s="37"/>
      <c r="BD40" s="37"/>
      <c r="BE40" s="37"/>
      <c r="BF40" s="37">
        <v>350</v>
      </c>
      <c r="BG40" s="37"/>
      <c r="BH40" s="37"/>
      <c r="BI40" s="37"/>
      <c r="BJ40" s="37"/>
      <c r="BK40" s="37"/>
      <c r="BL40" s="37">
        <v>561</v>
      </c>
      <c r="BM40" s="37"/>
      <c r="BN40" s="37"/>
      <c r="BO40" s="37"/>
      <c r="BP40" s="37"/>
      <c r="BQ40" s="37"/>
      <c r="BR40" s="37"/>
      <c r="BS40" s="37"/>
      <c r="BT40" s="37">
        <v>460</v>
      </c>
      <c r="BU40" s="37"/>
      <c r="BV40" s="37">
        <v>595</v>
      </c>
      <c r="BW40" s="37"/>
      <c r="BX40" s="37"/>
      <c r="BY40" s="37"/>
      <c r="BZ40" s="37"/>
      <c r="CA40" s="37">
        <v>385</v>
      </c>
      <c r="CB40" s="37"/>
      <c r="CC40" s="37"/>
      <c r="CD40" s="38"/>
      <c r="CE40" s="31">
        <v>0</v>
      </c>
      <c r="CF40" s="32">
        <v>0</v>
      </c>
      <c r="CG40" s="32">
        <v>0</v>
      </c>
      <c r="CH40" s="32">
        <v>0</v>
      </c>
      <c r="CI40" s="32">
        <v>0</v>
      </c>
      <c r="CJ40" s="32">
        <v>0</v>
      </c>
      <c r="FO40" s="35"/>
    </row>
    <row r="41" spans="1:178" ht="15" customHeight="1" thickBot="1" x14ac:dyDescent="0.3">
      <c r="A41" s="354" t="s">
        <v>253</v>
      </c>
      <c r="B41" s="357" t="s">
        <v>1503</v>
      </c>
      <c r="C41" s="13" t="s">
        <v>3681</v>
      </c>
      <c r="D41" s="47" t="s">
        <v>1504</v>
      </c>
      <c r="E41" s="24" t="s">
        <v>3379</v>
      </c>
      <c r="F41" s="370">
        <f>SUM(LARGE(G41:CJ41,{1,2,3,4,5,6}))</f>
        <v>3453</v>
      </c>
      <c r="G41" s="33">
        <v>280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>
        <v>450</v>
      </c>
      <c r="Y41" s="34">
        <v>360</v>
      </c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>
        <v>780</v>
      </c>
      <c r="AO41" s="34"/>
      <c r="AP41" s="34"/>
      <c r="AQ41" s="34"/>
      <c r="AR41" s="34"/>
      <c r="AS41" s="34">
        <v>504</v>
      </c>
      <c r="AT41" s="34"/>
      <c r="AU41" s="34"/>
      <c r="AV41" s="34">
        <v>450</v>
      </c>
      <c r="AW41" s="34"/>
      <c r="AX41" s="34"/>
      <c r="AY41" s="34"/>
      <c r="AZ41" s="34"/>
      <c r="BA41" s="34">
        <v>504</v>
      </c>
      <c r="BB41" s="34"/>
      <c r="BC41" s="34"/>
      <c r="BD41" s="34"/>
      <c r="BE41" s="34"/>
      <c r="BF41" s="34">
        <v>510</v>
      </c>
      <c r="BG41" s="34"/>
      <c r="BH41" s="34"/>
      <c r="BI41" s="34"/>
      <c r="BJ41" s="34"/>
      <c r="BK41" s="34"/>
      <c r="BL41" s="34">
        <v>620</v>
      </c>
      <c r="BM41" s="34"/>
      <c r="BN41" s="34"/>
      <c r="BO41" s="34"/>
      <c r="BP41" s="34"/>
      <c r="BQ41" s="34"/>
      <c r="BR41" s="34"/>
      <c r="BS41" s="34"/>
      <c r="BT41" s="34">
        <v>535</v>
      </c>
      <c r="BU41" s="34"/>
      <c r="BV41" s="34">
        <v>504</v>
      </c>
      <c r="BW41" s="34"/>
      <c r="BX41" s="34"/>
      <c r="BY41" s="34"/>
      <c r="BZ41" s="34"/>
      <c r="CA41" s="34">
        <v>222</v>
      </c>
      <c r="CB41" s="34"/>
      <c r="CC41" s="34"/>
      <c r="CD41" s="355"/>
      <c r="CE41" s="31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95"/>
      <c r="CL41" s="395"/>
      <c r="CM41" s="395"/>
      <c r="CN41" s="395"/>
      <c r="CO41" s="395"/>
      <c r="CP41" s="395"/>
      <c r="CQ41" s="395"/>
      <c r="CR41" s="395"/>
      <c r="CS41" s="395"/>
      <c r="CT41" s="395"/>
      <c r="CU41" s="395"/>
      <c r="CV41" s="395"/>
      <c r="CW41" s="395"/>
      <c r="CX41" s="395"/>
      <c r="CY41" s="395"/>
      <c r="CZ41" s="395"/>
      <c r="DA41" s="395"/>
      <c r="DB41" s="395"/>
      <c r="DC41" s="395"/>
      <c r="DD41" s="395"/>
      <c r="DE41" s="395"/>
      <c r="DF41" s="395"/>
      <c r="DG41" s="395"/>
      <c r="DH41" s="395"/>
      <c r="DI41" s="395"/>
      <c r="DJ41" s="395"/>
      <c r="DK41" s="395"/>
      <c r="DL41" s="395"/>
      <c r="DM41" s="395"/>
      <c r="DN41" s="395"/>
      <c r="DO41" s="395"/>
      <c r="DP41" s="395"/>
      <c r="DQ41" s="395"/>
      <c r="DR41" s="395"/>
      <c r="DS41" s="395"/>
      <c r="DT41" s="395"/>
      <c r="DU41" s="395"/>
      <c r="DV41" s="395"/>
      <c r="DW41" s="395"/>
      <c r="DX41" s="395"/>
      <c r="DY41" s="39"/>
      <c r="DZ41" s="39"/>
      <c r="EA41" s="39"/>
      <c r="EB41" s="39"/>
      <c r="EC41" s="39"/>
      <c r="ED41" s="39"/>
      <c r="EG41" s="395"/>
      <c r="EH41" s="395"/>
      <c r="EI41" s="395"/>
      <c r="EJ41" s="395"/>
      <c r="EK41" s="395"/>
      <c r="EL41" s="395"/>
      <c r="EN41" s="395"/>
      <c r="EO41" s="395"/>
      <c r="EP41" s="395"/>
      <c r="EQ41" s="395"/>
      <c r="ER41" s="395"/>
      <c r="ES41" s="395"/>
      <c r="ET41" s="395"/>
      <c r="EU41" s="395"/>
      <c r="EV41" s="395"/>
      <c r="EW41" s="395"/>
      <c r="EX41" s="395"/>
      <c r="EY41" s="395"/>
      <c r="EZ41" s="395"/>
      <c r="FA41" s="395"/>
      <c r="FB41" s="395"/>
      <c r="FC41" s="395"/>
      <c r="FD41" s="395"/>
      <c r="FE41" s="395"/>
      <c r="FF41" s="395"/>
      <c r="FG41" s="395"/>
      <c r="FH41" s="395"/>
      <c r="FI41" s="395"/>
      <c r="FJ41" s="395"/>
      <c r="FK41" s="395"/>
      <c r="FM41" s="395"/>
      <c r="FN41" s="395"/>
      <c r="FP41" s="395"/>
      <c r="FQ41" s="395"/>
      <c r="FR41" s="395"/>
      <c r="FS41" s="395"/>
      <c r="FT41" s="395"/>
      <c r="FU41" s="395"/>
      <c r="FV41" s="35"/>
    </row>
    <row r="42" spans="1:178" ht="15" customHeight="1" thickBot="1" x14ac:dyDescent="0.3">
      <c r="A42" s="354" t="s">
        <v>256</v>
      </c>
      <c r="B42" s="360" t="s">
        <v>1420</v>
      </c>
      <c r="C42" s="13" t="s">
        <v>3682</v>
      </c>
      <c r="D42" s="47" t="s">
        <v>1421</v>
      </c>
      <c r="E42" s="24" t="s">
        <v>409</v>
      </c>
      <c r="F42" s="370">
        <f>SUM(LARGE(G42:CJ42,{1,2,3,4,5,6}))</f>
        <v>3446</v>
      </c>
      <c r="G42" s="33">
        <v>620</v>
      </c>
      <c r="H42" s="34"/>
      <c r="I42" s="34"/>
      <c r="J42" s="34"/>
      <c r="K42" s="34"/>
      <c r="L42" s="34">
        <v>504</v>
      </c>
      <c r="M42" s="34"/>
      <c r="N42" s="34"/>
      <c r="O42" s="34"/>
      <c r="P42" s="34"/>
      <c r="Q42" s="34"/>
      <c r="R42" s="34"/>
      <c r="S42" s="34">
        <v>205</v>
      </c>
      <c r="T42" s="34"/>
      <c r="U42" s="34"/>
      <c r="V42" s="34"/>
      <c r="W42" s="34"/>
      <c r="X42" s="34">
        <v>450</v>
      </c>
      <c r="Y42" s="34">
        <v>360</v>
      </c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>
        <v>253</v>
      </c>
      <c r="AM42" s="34"/>
      <c r="AN42" s="34"/>
      <c r="AO42" s="34"/>
      <c r="AP42" s="34"/>
      <c r="AQ42" s="34">
        <v>300</v>
      </c>
      <c r="AR42" s="34">
        <v>253</v>
      </c>
      <c r="AS42" s="34">
        <v>780</v>
      </c>
      <c r="AT42" s="34"/>
      <c r="AU42" s="34"/>
      <c r="AV42" s="34">
        <v>280</v>
      </c>
      <c r="AW42" s="34"/>
      <c r="AX42" s="34"/>
      <c r="AY42" s="34"/>
      <c r="AZ42" s="34"/>
      <c r="BA42" s="34">
        <v>642</v>
      </c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>
        <v>450</v>
      </c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55"/>
      <c r="CE42" s="31">
        <v>0</v>
      </c>
      <c r="CF42" s="32">
        <v>0</v>
      </c>
      <c r="CG42" s="32">
        <v>0</v>
      </c>
      <c r="CH42" s="32">
        <v>0</v>
      </c>
      <c r="CI42" s="32">
        <v>0</v>
      </c>
      <c r="CJ42" s="32">
        <v>0</v>
      </c>
      <c r="CK42" s="356"/>
      <c r="CL42" s="356"/>
      <c r="CM42" s="356"/>
      <c r="CN42" s="356"/>
      <c r="CO42" s="356"/>
      <c r="CP42" s="356"/>
      <c r="CQ42" s="356"/>
      <c r="CR42" s="356"/>
      <c r="CS42" s="356"/>
      <c r="CT42" s="356"/>
      <c r="CU42" s="356"/>
      <c r="CV42" s="356"/>
      <c r="CW42" s="356"/>
      <c r="CX42" s="356"/>
      <c r="CY42" s="356"/>
      <c r="CZ42" s="356"/>
      <c r="DA42" s="356"/>
      <c r="DB42" s="356"/>
      <c r="DC42" s="356"/>
      <c r="DD42" s="356"/>
      <c r="DE42" s="356"/>
      <c r="DF42" s="356"/>
      <c r="DG42" s="356"/>
      <c r="DH42" s="356"/>
      <c r="DI42" s="356"/>
      <c r="DJ42" s="356"/>
      <c r="DK42" s="356"/>
      <c r="DL42" s="356"/>
      <c r="DM42" s="356"/>
      <c r="DN42" s="356"/>
      <c r="DO42" s="356"/>
      <c r="DP42" s="356"/>
      <c r="DQ42" s="356"/>
      <c r="DR42" s="356"/>
      <c r="DS42" s="356"/>
      <c r="DT42" s="356"/>
      <c r="DU42" s="356"/>
      <c r="DV42" s="356"/>
      <c r="DW42" s="39"/>
      <c r="DX42" s="39"/>
      <c r="DY42" s="39"/>
      <c r="DZ42" s="39"/>
      <c r="EA42" s="39"/>
      <c r="EB42" s="39"/>
      <c r="EC42" s="39"/>
      <c r="ED42" s="395"/>
      <c r="EM42" s="395"/>
    </row>
    <row r="43" spans="1:178" ht="15" customHeight="1" thickBot="1" x14ac:dyDescent="0.3">
      <c r="A43" s="354" t="s">
        <v>259</v>
      </c>
      <c r="B43" s="2" t="s">
        <v>1422</v>
      </c>
      <c r="C43" s="13" t="s">
        <v>3683</v>
      </c>
      <c r="D43" s="47" t="s">
        <v>1423</v>
      </c>
      <c r="E43" s="24" t="s">
        <v>162</v>
      </c>
      <c r="F43" s="370">
        <f>SUM(LARGE(G43:CJ43,{1,2,3,4,5,6}))</f>
        <v>3311</v>
      </c>
      <c r="G43" s="36">
        <v>815</v>
      </c>
      <c r="H43" s="37"/>
      <c r="I43" s="37"/>
      <c r="J43" s="37">
        <v>157</v>
      </c>
      <c r="K43" s="37"/>
      <c r="L43" s="37"/>
      <c r="M43" s="37"/>
      <c r="N43" s="37"/>
      <c r="O43" s="37"/>
      <c r="P43" s="37"/>
      <c r="Q43" s="37"/>
      <c r="R43" s="37">
        <v>566</v>
      </c>
      <c r="S43" s="37"/>
      <c r="T43" s="37"/>
      <c r="U43" s="37"/>
      <c r="V43" s="37"/>
      <c r="W43" s="37"/>
      <c r="X43" s="37">
        <v>371</v>
      </c>
      <c r="Y43" s="37">
        <v>194</v>
      </c>
      <c r="Z43" s="37"/>
      <c r="AA43" s="37"/>
      <c r="AB43" s="37"/>
      <c r="AC43" s="37"/>
      <c r="AD43" s="37"/>
      <c r="AE43" s="37">
        <v>60</v>
      </c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>
        <v>250</v>
      </c>
      <c r="AS43" s="37">
        <v>444</v>
      </c>
      <c r="AT43" s="37"/>
      <c r="AU43" s="37"/>
      <c r="AV43" s="37">
        <v>513</v>
      </c>
      <c r="AW43" s="37"/>
      <c r="AX43" s="37"/>
      <c r="AY43" s="37"/>
      <c r="AZ43" s="37"/>
      <c r="BA43" s="37">
        <v>444</v>
      </c>
      <c r="BB43" s="37"/>
      <c r="BC43" s="37"/>
      <c r="BD43" s="37"/>
      <c r="BE43" s="37"/>
      <c r="BF43" s="37">
        <v>350</v>
      </c>
      <c r="BG43" s="37"/>
      <c r="BH43" s="37"/>
      <c r="BI43" s="37"/>
      <c r="BJ43" s="37">
        <v>157</v>
      </c>
      <c r="BK43" s="37"/>
      <c r="BL43" s="37">
        <v>513</v>
      </c>
      <c r="BM43" s="37"/>
      <c r="BN43" s="37"/>
      <c r="BO43" s="37"/>
      <c r="BP43" s="37"/>
      <c r="BQ43" s="37"/>
      <c r="BR43" s="37">
        <v>253</v>
      </c>
      <c r="BS43" s="37"/>
      <c r="BT43" s="37">
        <v>460</v>
      </c>
      <c r="BU43" s="37"/>
      <c r="BV43" s="37"/>
      <c r="BW43" s="37"/>
      <c r="BX43" s="37">
        <v>157</v>
      </c>
      <c r="BY43" s="37"/>
      <c r="BZ43" s="37"/>
      <c r="CA43" s="37">
        <v>444</v>
      </c>
      <c r="CB43" s="37"/>
      <c r="CC43" s="37">
        <v>205</v>
      </c>
      <c r="CD43" s="38"/>
      <c r="CE43" s="31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FV43" s="395"/>
    </row>
    <row r="44" spans="1:178" s="35" customFormat="1" ht="15" customHeight="1" thickBot="1" x14ac:dyDescent="0.3">
      <c r="A44" s="354" t="s">
        <v>263</v>
      </c>
      <c r="B44" s="6" t="s">
        <v>1475</v>
      </c>
      <c r="C44" s="13" t="s">
        <v>3684</v>
      </c>
      <c r="D44" s="47" t="s">
        <v>1476</v>
      </c>
      <c r="E44" s="24" t="s">
        <v>4641</v>
      </c>
      <c r="F44" s="370">
        <f>SUM(LARGE(G44:CJ44,{1,2,3,4,5,6}))</f>
        <v>3239</v>
      </c>
      <c r="G44" s="33">
        <v>371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>
        <v>222</v>
      </c>
      <c r="S44" s="34"/>
      <c r="T44" s="34"/>
      <c r="U44" s="34"/>
      <c r="V44" s="34"/>
      <c r="W44" s="34"/>
      <c r="X44" s="34"/>
      <c r="Y44" s="34">
        <v>222</v>
      </c>
      <c r="Z44" s="34"/>
      <c r="AA44" s="34"/>
      <c r="AB44" s="34"/>
      <c r="AC44" s="34"/>
      <c r="AD44" s="34"/>
      <c r="AE44" s="34">
        <v>60</v>
      </c>
      <c r="AF44" s="34"/>
      <c r="AG44" s="34"/>
      <c r="AH44" s="34"/>
      <c r="AI44" s="34"/>
      <c r="AJ44" s="34"/>
      <c r="AK44" s="34"/>
      <c r="AL44" s="34"/>
      <c r="AM44" s="34"/>
      <c r="AN44" s="34">
        <v>810</v>
      </c>
      <c r="AO44" s="34"/>
      <c r="AP44" s="34"/>
      <c r="AQ44" s="34"/>
      <c r="AR44" s="34"/>
      <c r="AS44" s="34"/>
      <c r="AT44" s="34"/>
      <c r="AU44" s="34"/>
      <c r="AV44" s="34">
        <v>513</v>
      </c>
      <c r="AW44" s="34"/>
      <c r="AX44" s="34"/>
      <c r="AY44" s="34"/>
      <c r="AZ44" s="34"/>
      <c r="BA44" s="34">
        <v>316</v>
      </c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>
        <v>371</v>
      </c>
      <c r="BM44" s="34"/>
      <c r="BN44" s="34"/>
      <c r="BO44" s="34"/>
      <c r="BP44" s="34"/>
      <c r="BQ44" s="34"/>
      <c r="BR44" s="34"/>
      <c r="BS44" s="34">
        <v>253</v>
      </c>
      <c r="BT44" s="34">
        <v>535</v>
      </c>
      <c r="BU44" s="34"/>
      <c r="BV44" s="34">
        <v>444</v>
      </c>
      <c r="BW44" s="34"/>
      <c r="BX44" s="34"/>
      <c r="BY44" s="34"/>
      <c r="BZ44" s="34"/>
      <c r="CA44" s="34">
        <v>566</v>
      </c>
      <c r="CB44" s="34"/>
      <c r="CC44" s="34"/>
      <c r="CD44" s="355"/>
      <c r="CE44" s="31">
        <v>0</v>
      </c>
      <c r="CF44" s="32">
        <v>0</v>
      </c>
      <c r="CG44" s="32">
        <v>0</v>
      </c>
      <c r="CH44" s="32">
        <v>0</v>
      </c>
      <c r="CI44" s="32">
        <v>0</v>
      </c>
      <c r="CJ44" s="32">
        <v>0</v>
      </c>
      <c r="CK44" s="392"/>
      <c r="CL44" s="392"/>
      <c r="CM44" s="392"/>
      <c r="CN44" s="392"/>
      <c r="CO44" s="392"/>
      <c r="CP44" s="392"/>
      <c r="CQ44" s="392"/>
      <c r="CR44" s="392"/>
      <c r="CS44" s="392"/>
      <c r="CT44" s="392"/>
      <c r="CU44" s="392"/>
      <c r="CV44" s="392"/>
      <c r="CW44" s="392"/>
      <c r="CX44" s="392"/>
      <c r="CY44" s="392"/>
      <c r="CZ44" s="392"/>
      <c r="DA44" s="392"/>
      <c r="DB44" s="392"/>
      <c r="DC44" s="392"/>
      <c r="DD44" s="392"/>
      <c r="DE44" s="392"/>
      <c r="DF44" s="392"/>
      <c r="DG44" s="392"/>
      <c r="DH44" s="392"/>
      <c r="DI44" s="392"/>
      <c r="DJ44" s="392"/>
      <c r="DK44" s="392"/>
      <c r="DL44" s="392"/>
      <c r="DM44" s="392"/>
      <c r="DN44" s="392"/>
      <c r="DO44" s="392"/>
      <c r="DP44" s="392"/>
      <c r="DQ44" s="392"/>
      <c r="DR44" s="392"/>
      <c r="DS44" s="392"/>
      <c r="DT44" s="392"/>
      <c r="DU44" s="392"/>
      <c r="DV44" s="392"/>
      <c r="DW44" s="392"/>
      <c r="DX44" s="392"/>
      <c r="DY44" s="392"/>
      <c r="DZ44" s="392"/>
      <c r="EA44" s="392"/>
      <c r="EB44" s="392"/>
      <c r="EC44" s="392"/>
      <c r="ED44" s="392"/>
      <c r="EE44" s="392"/>
      <c r="EF44" s="392"/>
      <c r="EG44" s="392"/>
      <c r="EH44" s="392"/>
      <c r="EI44" s="392"/>
      <c r="EJ44" s="392"/>
      <c r="EK44" s="392"/>
      <c r="EL44" s="392"/>
      <c r="EM44" s="392"/>
      <c r="EN44" s="395"/>
      <c r="EO44" s="395"/>
      <c r="EP44" s="395"/>
      <c r="EQ44" s="395"/>
      <c r="ER44" s="395"/>
      <c r="ES44" s="395"/>
      <c r="ET44" s="395"/>
      <c r="EU44" s="395"/>
      <c r="EV44" s="395"/>
      <c r="EW44" s="395"/>
      <c r="EX44" s="395"/>
      <c r="EY44" s="395"/>
      <c r="EZ44" s="395"/>
      <c r="FA44" s="395"/>
      <c r="FB44" s="395"/>
      <c r="FC44" s="395"/>
      <c r="FD44" s="395"/>
      <c r="FE44" s="395"/>
      <c r="FF44" s="395"/>
      <c r="FG44" s="395"/>
      <c r="FH44" s="395"/>
      <c r="FI44" s="395"/>
      <c r="FJ44" s="395"/>
      <c r="FK44" s="395"/>
      <c r="FL44" s="356"/>
      <c r="FM44" s="392"/>
      <c r="FN44" s="392"/>
      <c r="FO44" s="392"/>
      <c r="FP44" s="392"/>
      <c r="FQ44" s="392"/>
      <c r="FR44" s="392"/>
      <c r="FS44" s="392"/>
      <c r="FT44" s="392"/>
      <c r="FU44" s="392"/>
      <c r="FV44" s="395"/>
    </row>
    <row r="45" spans="1:178" ht="15" customHeight="1" thickBot="1" x14ac:dyDescent="0.3">
      <c r="A45" s="354" t="s">
        <v>266</v>
      </c>
      <c r="B45" s="2" t="s">
        <v>1511</v>
      </c>
      <c r="C45" s="13" t="s">
        <v>3685</v>
      </c>
      <c r="D45" s="47" t="s">
        <v>1512</v>
      </c>
      <c r="E45" s="24" t="s">
        <v>152</v>
      </c>
      <c r="F45" s="370">
        <f>SUM(LARGE(G45:CJ45,{1,2,3,4,5,6}))</f>
        <v>3187</v>
      </c>
      <c r="G45" s="36">
        <v>316</v>
      </c>
      <c r="H45" s="37"/>
      <c r="I45" s="37"/>
      <c r="J45" s="37"/>
      <c r="K45" s="37"/>
      <c r="L45" s="37"/>
      <c r="M45" s="37">
        <v>595</v>
      </c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>
        <v>561</v>
      </c>
      <c r="Y45" s="37"/>
      <c r="Z45" s="37"/>
      <c r="AA45" s="37"/>
      <c r="AB45" s="37"/>
      <c r="AC45" s="37"/>
      <c r="AD45" s="37"/>
      <c r="AE45" s="37">
        <v>60</v>
      </c>
      <c r="AF45" s="37"/>
      <c r="AG45" s="37"/>
      <c r="AH45" s="37"/>
      <c r="AI45" s="37"/>
      <c r="AJ45" s="37">
        <v>385</v>
      </c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>
        <v>561</v>
      </c>
      <c r="AW45" s="37"/>
      <c r="AX45" s="37"/>
      <c r="AY45" s="37"/>
      <c r="AZ45" s="37"/>
      <c r="BA45" s="37">
        <v>490</v>
      </c>
      <c r="BB45" s="37"/>
      <c r="BC45" s="37"/>
      <c r="BD45" s="37"/>
      <c r="BE45" s="37"/>
      <c r="BF45" s="37">
        <v>425</v>
      </c>
      <c r="BG45" s="37"/>
      <c r="BH45" s="37"/>
      <c r="BI45" s="37"/>
      <c r="BJ45" s="37"/>
      <c r="BK45" s="37"/>
      <c r="BL45" s="37">
        <v>441</v>
      </c>
      <c r="BM45" s="37"/>
      <c r="BN45" s="37"/>
      <c r="BO45" s="37"/>
      <c r="BP45" s="37"/>
      <c r="BQ45" s="37"/>
      <c r="BR45" s="37"/>
      <c r="BS45" s="37"/>
      <c r="BT45" s="37">
        <v>460</v>
      </c>
      <c r="BU45" s="37"/>
      <c r="BV45" s="37">
        <v>490</v>
      </c>
      <c r="BW45" s="37"/>
      <c r="BX45" s="37"/>
      <c r="BY45" s="37"/>
      <c r="BZ45" s="37"/>
      <c r="CA45" s="37">
        <v>490</v>
      </c>
      <c r="CB45" s="37"/>
      <c r="CC45" s="37"/>
      <c r="CD45" s="38"/>
      <c r="CE45" s="31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FP45" s="395"/>
      <c r="FQ45" s="395"/>
      <c r="FR45" s="395"/>
      <c r="FS45" s="395"/>
      <c r="FT45" s="395"/>
      <c r="FU45" s="395"/>
    </row>
    <row r="46" spans="1:178" s="35" customFormat="1" ht="15" customHeight="1" thickBot="1" x14ac:dyDescent="0.3">
      <c r="A46" s="354" t="s">
        <v>269</v>
      </c>
      <c r="B46" s="2" t="s">
        <v>1473</v>
      </c>
      <c r="C46" s="13" t="s">
        <v>3686</v>
      </c>
      <c r="D46" s="47" t="s">
        <v>1474</v>
      </c>
      <c r="E46" s="24" t="s">
        <v>206</v>
      </c>
      <c r="F46" s="370">
        <f>SUM(LARGE(G46:CJ46,{1,2,3,4,5,6}))</f>
        <v>3183</v>
      </c>
      <c r="G46" s="36">
        <v>651</v>
      </c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>
        <v>316</v>
      </c>
      <c r="Z46" s="37"/>
      <c r="AA46" s="37"/>
      <c r="AB46" s="37"/>
      <c r="AC46" s="37"/>
      <c r="AD46" s="37"/>
      <c r="AE46" s="37">
        <v>60</v>
      </c>
      <c r="AF46" s="37"/>
      <c r="AG46" s="37"/>
      <c r="AH46" s="37"/>
      <c r="AI46" s="37"/>
      <c r="AJ46" s="37">
        <v>167</v>
      </c>
      <c r="AK46" s="37"/>
      <c r="AL46" s="37"/>
      <c r="AM46" s="37"/>
      <c r="AN46" s="37">
        <v>687</v>
      </c>
      <c r="AO46" s="37"/>
      <c r="AP46" s="37"/>
      <c r="AQ46" s="37"/>
      <c r="AR46" s="37"/>
      <c r="AS46" s="37">
        <v>444</v>
      </c>
      <c r="AT46" s="37"/>
      <c r="AU46" s="37"/>
      <c r="AV46" s="37">
        <v>513</v>
      </c>
      <c r="AW46" s="37"/>
      <c r="AX46" s="37"/>
      <c r="AY46" s="37"/>
      <c r="AZ46" s="37"/>
      <c r="BA46" s="37">
        <v>444</v>
      </c>
      <c r="BB46" s="37"/>
      <c r="BC46" s="37"/>
      <c r="BD46" s="37"/>
      <c r="BE46" s="37"/>
      <c r="BF46" s="37">
        <v>330</v>
      </c>
      <c r="BG46" s="37"/>
      <c r="BH46" s="37"/>
      <c r="BI46" s="37"/>
      <c r="BJ46" s="37"/>
      <c r="BK46" s="37"/>
      <c r="BL46" s="37">
        <v>371</v>
      </c>
      <c r="BM46" s="37"/>
      <c r="BN46" s="37"/>
      <c r="BO46" s="37"/>
      <c r="BP46" s="37"/>
      <c r="BQ46" s="37"/>
      <c r="BR46" s="37"/>
      <c r="BS46" s="37"/>
      <c r="BT46" s="37">
        <v>245</v>
      </c>
      <c r="BU46" s="37"/>
      <c r="BV46" s="37">
        <v>444</v>
      </c>
      <c r="BW46" s="37"/>
      <c r="BX46" s="37"/>
      <c r="BY46" s="37"/>
      <c r="BZ46" s="37"/>
      <c r="CA46" s="37">
        <v>444</v>
      </c>
      <c r="CB46" s="37"/>
      <c r="CC46" s="37"/>
      <c r="CD46" s="38"/>
      <c r="CE46" s="31">
        <v>0</v>
      </c>
      <c r="CF46" s="32">
        <v>0</v>
      </c>
      <c r="CG46" s="32">
        <v>0</v>
      </c>
      <c r="CH46" s="32">
        <v>0</v>
      </c>
      <c r="CI46" s="32">
        <v>0</v>
      </c>
      <c r="CJ46" s="32">
        <v>0</v>
      </c>
      <c r="CK46" s="392"/>
      <c r="CL46" s="392"/>
      <c r="CM46" s="392"/>
      <c r="CN46" s="392"/>
      <c r="CO46" s="392"/>
      <c r="CP46" s="392"/>
      <c r="CQ46" s="392"/>
      <c r="CR46" s="392"/>
      <c r="CS46" s="392"/>
      <c r="CT46" s="392"/>
      <c r="CU46" s="392"/>
      <c r="CV46" s="392"/>
      <c r="CW46" s="392"/>
      <c r="CX46" s="392"/>
      <c r="CY46" s="392"/>
      <c r="CZ46" s="392"/>
      <c r="DA46" s="392"/>
      <c r="DB46" s="392"/>
      <c r="DC46" s="392"/>
      <c r="DD46" s="392"/>
      <c r="DE46" s="392"/>
      <c r="DF46" s="392"/>
      <c r="DG46" s="392"/>
      <c r="DH46" s="392"/>
      <c r="DI46" s="392"/>
      <c r="DJ46" s="392"/>
      <c r="DK46" s="392"/>
      <c r="DL46" s="392"/>
      <c r="DM46" s="392"/>
      <c r="DN46" s="392"/>
      <c r="DO46" s="392"/>
      <c r="DP46" s="392"/>
      <c r="DQ46" s="392"/>
      <c r="DR46" s="392"/>
      <c r="DS46" s="392"/>
      <c r="DT46" s="392"/>
      <c r="DU46" s="392"/>
      <c r="DV46" s="392"/>
      <c r="DW46" s="392"/>
      <c r="DX46" s="392"/>
      <c r="DY46" s="392"/>
      <c r="DZ46" s="392"/>
      <c r="EA46" s="392"/>
      <c r="EB46" s="392"/>
      <c r="EC46" s="392"/>
      <c r="ED46" s="392"/>
      <c r="EE46" s="392"/>
      <c r="EF46" s="392"/>
      <c r="EG46" s="392"/>
      <c r="EH46" s="392"/>
      <c r="EI46" s="392"/>
      <c r="EJ46" s="392"/>
      <c r="EK46" s="392"/>
      <c r="EL46" s="392"/>
      <c r="EM46" s="392"/>
      <c r="EN46" s="392"/>
      <c r="EO46" s="392"/>
      <c r="EP46" s="392"/>
      <c r="EQ46" s="392"/>
      <c r="ER46" s="392"/>
      <c r="ES46" s="392"/>
      <c r="ET46" s="392"/>
      <c r="EU46" s="392"/>
      <c r="EV46" s="392"/>
      <c r="EW46" s="392"/>
      <c r="EX46" s="392"/>
      <c r="EY46" s="392"/>
      <c r="EZ46" s="392"/>
      <c r="FA46" s="392"/>
      <c r="FB46" s="392"/>
      <c r="FC46" s="392"/>
      <c r="FD46" s="392"/>
      <c r="FE46" s="392"/>
      <c r="FF46" s="392"/>
      <c r="FG46" s="392"/>
      <c r="FH46" s="392"/>
      <c r="FI46" s="392"/>
      <c r="FJ46" s="392"/>
      <c r="FK46" s="392"/>
      <c r="FL46" s="392"/>
      <c r="FM46" s="392"/>
      <c r="FN46" s="392"/>
      <c r="FO46" s="392"/>
      <c r="FP46" s="392"/>
      <c r="FQ46" s="392"/>
      <c r="FR46" s="392"/>
      <c r="FS46" s="392"/>
      <c r="FT46" s="392"/>
      <c r="FU46" s="392"/>
    </row>
    <row r="47" spans="1:178" ht="15" customHeight="1" thickBot="1" x14ac:dyDescent="0.3">
      <c r="A47" s="354" t="s">
        <v>272</v>
      </c>
      <c r="B47" s="2" t="s">
        <v>1517</v>
      </c>
      <c r="C47" s="13" t="s">
        <v>3687</v>
      </c>
      <c r="D47" s="47" t="s">
        <v>1518</v>
      </c>
      <c r="E47" s="24" t="s">
        <v>288</v>
      </c>
      <c r="F47" s="370">
        <f>SUM(LARGE(G47:CJ47,{1,2,3,4,5,6}))</f>
        <v>3126</v>
      </c>
      <c r="G47" s="36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>
        <v>595</v>
      </c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>
        <v>385</v>
      </c>
      <c r="AK47" s="37">
        <v>810</v>
      </c>
      <c r="AL47" s="37"/>
      <c r="AM47" s="37"/>
      <c r="AN47" s="37">
        <v>595</v>
      </c>
      <c r="AO47" s="37"/>
      <c r="AP47" s="37"/>
      <c r="AQ47" s="37"/>
      <c r="AR47" s="37"/>
      <c r="AS47" s="37"/>
      <c r="AT47" s="37"/>
      <c r="AU47" s="37"/>
      <c r="AV47" s="37">
        <v>316</v>
      </c>
      <c r="AW47" s="37"/>
      <c r="AX47" s="37"/>
      <c r="AY47" s="37"/>
      <c r="AZ47" s="37"/>
      <c r="BA47" s="37"/>
      <c r="BB47" s="37"/>
      <c r="BC47" s="37"/>
      <c r="BD47" s="37"/>
      <c r="BE47" s="37"/>
      <c r="BF47" s="37">
        <v>425</v>
      </c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>
        <v>206</v>
      </c>
      <c r="BU47" s="37"/>
      <c r="BV47" s="37"/>
      <c r="BW47" s="37">
        <v>213</v>
      </c>
      <c r="BX47" s="37"/>
      <c r="BY47" s="37"/>
      <c r="BZ47" s="37"/>
      <c r="CA47" s="37"/>
      <c r="CB47" s="37"/>
      <c r="CC47" s="37"/>
      <c r="CD47" s="38"/>
      <c r="CE47" s="31">
        <v>0</v>
      </c>
      <c r="CF47" s="32">
        <v>0</v>
      </c>
      <c r="CG47" s="32">
        <v>0</v>
      </c>
      <c r="CH47" s="32">
        <v>0</v>
      </c>
      <c r="CI47" s="32">
        <v>0</v>
      </c>
      <c r="CJ47" s="32">
        <v>0</v>
      </c>
      <c r="FV47" s="395"/>
    </row>
    <row r="48" spans="1:178" ht="15" customHeight="1" thickBot="1" x14ac:dyDescent="0.3">
      <c r="A48" s="354" t="s">
        <v>276</v>
      </c>
      <c r="B48" s="4" t="s">
        <v>1400</v>
      </c>
      <c r="C48" s="13" t="s">
        <v>3688</v>
      </c>
      <c r="D48" s="47" t="s">
        <v>1401</v>
      </c>
      <c r="E48" s="24" t="s">
        <v>222</v>
      </c>
      <c r="F48" s="370">
        <f>SUM(LARGE(G48:CJ48,{1,2,3,4,5,6}))</f>
        <v>3112</v>
      </c>
      <c r="G48" s="33">
        <v>450</v>
      </c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>
        <v>504</v>
      </c>
      <c r="S48" s="34"/>
      <c r="T48" s="34"/>
      <c r="U48" s="34"/>
      <c r="V48" s="34"/>
      <c r="W48" s="34"/>
      <c r="X48" s="34">
        <v>280</v>
      </c>
      <c r="Y48" s="34">
        <v>504</v>
      </c>
      <c r="Z48" s="34"/>
      <c r="AA48" s="34"/>
      <c r="AB48" s="34"/>
      <c r="AC48" s="34"/>
      <c r="AD48" s="34"/>
      <c r="AE48" s="34">
        <v>60</v>
      </c>
      <c r="AF48" s="34"/>
      <c r="AG48" s="34"/>
      <c r="AH48" s="34"/>
      <c r="AI48" s="34"/>
      <c r="AJ48" s="34">
        <v>700</v>
      </c>
      <c r="AK48" s="34"/>
      <c r="AL48" s="34"/>
      <c r="AM48" s="34"/>
      <c r="AN48" s="34"/>
      <c r="AO48" s="34"/>
      <c r="AP48" s="34"/>
      <c r="AQ48" s="34"/>
      <c r="AR48" s="34"/>
      <c r="AS48" s="34">
        <v>504</v>
      </c>
      <c r="AT48" s="34"/>
      <c r="AU48" s="34"/>
      <c r="AV48" s="34">
        <v>450</v>
      </c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>
        <v>450</v>
      </c>
      <c r="BM48" s="34"/>
      <c r="BN48" s="34"/>
      <c r="BO48" s="34"/>
      <c r="BP48" s="34"/>
      <c r="BQ48" s="34"/>
      <c r="BR48" s="34"/>
      <c r="BS48" s="34"/>
      <c r="BT48" s="34"/>
      <c r="BU48" s="34"/>
      <c r="BV48" s="34">
        <v>360</v>
      </c>
      <c r="BW48" s="34"/>
      <c r="BX48" s="34"/>
      <c r="BY48" s="34"/>
      <c r="BZ48" s="34"/>
      <c r="CA48" s="34">
        <v>360</v>
      </c>
      <c r="CB48" s="34"/>
      <c r="CC48" s="34"/>
      <c r="CD48" s="355"/>
      <c r="CE48" s="31">
        <v>0</v>
      </c>
      <c r="CF48" s="32">
        <v>0</v>
      </c>
      <c r="CG48" s="32">
        <v>0</v>
      </c>
      <c r="CH48" s="32">
        <v>0</v>
      </c>
      <c r="CI48" s="32">
        <v>0</v>
      </c>
      <c r="CJ48" s="32">
        <v>0</v>
      </c>
      <c r="CK48" s="395"/>
      <c r="CL48" s="395"/>
      <c r="CM48" s="395"/>
      <c r="CN48" s="395"/>
      <c r="CO48" s="395"/>
      <c r="CP48" s="395"/>
      <c r="CQ48" s="395"/>
      <c r="CR48" s="395"/>
      <c r="CS48" s="395"/>
      <c r="CT48" s="395"/>
      <c r="CU48" s="395"/>
      <c r="CV48" s="395"/>
      <c r="CW48" s="395"/>
      <c r="CX48" s="395"/>
      <c r="CY48" s="395"/>
      <c r="CZ48" s="395"/>
      <c r="DA48" s="395"/>
      <c r="DB48" s="395"/>
      <c r="DC48" s="395"/>
      <c r="DD48" s="395"/>
      <c r="DE48" s="395"/>
      <c r="DF48" s="395"/>
      <c r="DG48" s="395"/>
      <c r="DH48" s="395"/>
      <c r="DI48" s="395"/>
      <c r="DJ48" s="395"/>
      <c r="DK48" s="395"/>
      <c r="DL48" s="395"/>
      <c r="DM48" s="395"/>
      <c r="DN48" s="395"/>
      <c r="DO48" s="395"/>
      <c r="DP48" s="395"/>
      <c r="DQ48" s="395"/>
      <c r="DR48" s="395"/>
      <c r="DS48" s="395"/>
      <c r="DT48" s="395"/>
      <c r="DU48" s="395"/>
      <c r="DV48" s="395"/>
      <c r="DW48" s="395"/>
      <c r="DX48" s="395"/>
      <c r="DY48" s="395"/>
      <c r="DZ48" s="395"/>
      <c r="EA48" s="395"/>
      <c r="EB48" s="395"/>
      <c r="EC48" s="395"/>
      <c r="ED48" s="395"/>
      <c r="EE48" s="395"/>
      <c r="EF48" s="395"/>
      <c r="EG48" s="395"/>
      <c r="EH48" s="395"/>
      <c r="EI48" s="395"/>
      <c r="EJ48" s="395"/>
      <c r="EK48" s="395"/>
      <c r="EL48" s="395"/>
      <c r="EM48" s="39"/>
      <c r="EN48" s="39"/>
      <c r="EO48" s="39"/>
      <c r="EP48" s="395"/>
      <c r="EQ48" s="395"/>
      <c r="ER48" s="395"/>
      <c r="ES48" s="395"/>
      <c r="ET48" s="395"/>
      <c r="EU48" s="395"/>
      <c r="EV48" s="395"/>
      <c r="EW48" s="395"/>
      <c r="EX48" s="395"/>
      <c r="EY48" s="395"/>
      <c r="EZ48" s="395"/>
      <c r="FA48" s="395"/>
      <c r="FB48" s="395"/>
      <c r="FC48" s="395"/>
      <c r="FD48" s="395"/>
      <c r="FE48" s="395"/>
      <c r="FF48" s="395"/>
      <c r="FG48" s="395"/>
      <c r="FH48" s="395"/>
      <c r="FI48" s="395"/>
      <c r="FJ48" s="395"/>
      <c r="FK48" s="395"/>
      <c r="FV48" s="395"/>
    </row>
    <row r="49" spans="1:178" ht="15" customHeight="1" thickBot="1" x14ac:dyDescent="0.3">
      <c r="A49" s="354" t="s">
        <v>279</v>
      </c>
      <c r="B49" s="4" t="s">
        <v>1714</v>
      </c>
      <c r="C49" s="13" t="s">
        <v>3689</v>
      </c>
      <c r="D49" s="47" t="s">
        <v>1715</v>
      </c>
      <c r="E49" s="24" t="s">
        <v>292</v>
      </c>
      <c r="F49" s="370">
        <f>SUM(LARGE(G49:CJ49,{1,2,3,4,5,6}))</f>
        <v>3089</v>
      </c>
      <c r="G49" s="33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>
        <v>385</v>
      </c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>
        <v>920</v>
      </c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>
        <v>920</v>
      </c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>
        <v>504</v>
      </c>
      <c r="CA49" s="34"/>
      <c r="CB49" s="34">
        <v>360</v>
      </c>
      <c r="CC49" s="34"/>
      <c r="CD49" s="355"/>
      <c r="CE49" s="31">
        <v>0</v>
      </c>
      <c r="CF49" s="32">
        <v>0</v>
      </c>
      <c r="CG49" s="32">
        <v>0</v>
      </c>
      <c r="CH49" s="32">
        <v>0</v>
      </c>
      <c r="CI49" s="32">
        <v>0</v>
      </c>
      <c r="CJ49" s="32">
        <v>0</v>
      </c>
      <c r="EG49" s="35"/>
      <c r="EH49" s="35"/>
      <c r="EI49" s="35"/>
      <c r="EJ49" s="35"/>
      <c r="EK49" s="35"/>
      <c r="EL49" s="35"/>
      <c r="EN49" s="395"/>
      <c r="EO49" s="395"/>
      <c r="EP49" s="395"/>
      <c r="EQ49" s="395"/>
      <c r="ER49" s="395"/>
      <c r="ES49" s="395"/>
      <c r="ET49" s="395"/>
      <c r="EU49" s="395"/>
      <c r="EV49" s="395"/>
      <c r="EW49" s="395"/>
      <c r="EX49" s="395"/>
      <c r="EY49" s="395"/>
      <c r="EZ49" s="395"/>
      <c r="FA49" s="395"/>
      <c r="FB49" s="395"/>
      <c r="FC49" s="395"/>
      <c r="FD49" s="395"/>
      <c r="FE49" s="395"/>
      <c r="FF49" s="395"/>
      <c r="FG49" s="395"/>
      <c r="FH49" s="395"/>
      <c r="FI49" s="395"/>
      <c r="FJ49" s="395"/>
      <c r="FK49" s="395"/>
    </row>
    <row r="50" spans="1:178" s="395" customFormat="1" ht="15" customHeight="1" thickBot="1" x14ac:dyDescent="0.3">
      <c r="A50" s="354" t="s">
        <v>282</v>
      </c>
      <c r="B50" s="2" t="s">
        <v>1507</v>
      </c>
      <c r="C50" s="13" t="s">
        <v>3690</v>
      </c>
      <c r="D50" s="47" t="s">
        <v>1508</v>
      </c>
      <c r="E50" s="24" t="s">
        <v>249</v>
      </c>
      <c r="F50" s="370">
        <f>SUM(LARGE(G50:CJ50,{1,2,3,4,5,6}))</f>
        <v>3083</v>
      </c>
      <c r="G50" s="36"/>
      <c r="H50" s="37"/>
      <c r="I50" s="37"/>
      <c r="J50" s="37"/>
      <c r="K50" s="37"/>
      <c r="L50" s="37"/>
      <c r="M50" s="37">
        <v>504</v>
      </c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>
        <v>450</v>
      </c>
      <c r="Y50" s="37"/>
      <c r="Z50" s="37"/>
      <c r="AA50" s="37"/>
      <c r="AB50" s="37"/>
      <c r="AC50" s="37"/>
      <c r="AD50" s="37"/>
      <c r="AE50" s="37">
        <v>300</v>
      </c>
      <c r="AF50" s="37"/>
      <c r="AG50" s="37"/>
      <c r="AH50" s="37"/>
      <c r="AI50" s="37"/>
      <c r="AJ50" s="37">
        <v>385</v>
      </c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>
        <v>790</v>
      </c>
      <c r="AW50" s="37"/>
      <c r="AX50" s="37"/>
      <c r="AY50" s="37"/>
      <c r="AZ50" s="37"/>
      <c r="BA50" s="37">
        <v>360</v>
      </c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>
        <v>450</v>
      </c>
      <c r="BM50" s="37"/>
      <c r="BN50" s="37"/>
      <c r="BO50" s="37"/>
      <c r="BP50" s="37"/>
      <c r="BQ50" s="37"/>
      <c r="BR50" s="37"/>
      <c r="BS50" s="37"/>
      <c r="BT50" s="37"/>
      <c r="BU50" s="37"/>
      <c r="BV50" s="37">
        <v>222</v>
      </c>
      <c r="BW50" s="37"/>
      <c r="BX50" s="37"/>
      <c r="BY50" s="37"/>
      <c r="BZ50" s="37"/>
      <c r="CA50" s="37">
        <v>504</v>
      </c>
      <c r="CB50" s="37"/>
      <c r="CC50" s="37"/>
      <c r="CD50" s="38"/>
      <c r="CE50" s="31">
        <v>0</v>
      </c>
      <c r="CF50" s="32">
        <v>0</v>
      </c>
      <c r="CG50" s="32">
        <v>0</v>
      </c>
      <c r="CH50" s="32">
        <v>0</v>
      </c>
      <c r="CI50" s="32">
        <v>0</v>
      </c>
      <c r="CJ50" s="32">
        <v>0</v>
      </c>
      <c r="CK50" s="35"/>
      <c r="EG50" s="39"/>
      <c r="EH50" s="39"/>
      <c r="EI50" s="39"/>
      <c r="EJ50" s="39"/>
      <c r="EK50" s="39"/>
      <c r="EL50" s="39"/>
      <c r="EM50" s="392"/>
      <c r="EN50" s="392"/>
      <c r="EO50" s="392"/>
      <c r="EP50" s="392"/>
      <c r="EQ50" s="392"/>
      <c r="ER50" s="392"/>
      <c r="ES50" s="392"/>
      <c r="ET50" s="392"/>
      <c r="EU50" s="392"/>
      <c r="EV50" s="392"/>
      <c r="EW50" s="392"/>
      <c r="EX50" s="392"/>
      <c r="EY50" s="392"/>
      <c r="EZ50" s="392"/>
      <c r="FA50" s="392"/>
      <c r="FB50" s="392"/>
      <c r="FC50" s="392"/>
      <c r="FD50" s="392"/>
      <c r="FE50" s="392"/>
      <c r="FF50" s="392"/>
      <c r="FG50" s="392"/>
      <c r="FH50" s="392"/>
      <c r="FI50" s="392"/>
      <c r="FJ50" s="392"/>
      <c r="FK50" s="392"/>
      <c r="FO50" s="392"/>
      <c r="FP50" s="392"/>
      <c r="FQ50" s="392"/>
      <c r="FR50" s="392"/>
      <c r="FS50" s="392"/>
      <c r="FT50" s="392"/>
      <c r="FU50" s="392"/>
      <c r="FV50" s="392"/>
    </row>
    <row r="51" spans="1:178" s="395" customFormat="1" ht="15" customHeight="1" thickBot="1" x14ac:dyDescent="0.3">
      <c r="A51" s="354" t="s">
        <v>285</v>
      </c>
      <c r="B51" s="4" t="s">
        <v>1716</v>
      </c>
      <c r="C51" s="13" t="s">
        <v>3691</v>
      </c>
      <c r="D51" s="47" t="s">
        <v>1717</v>
      </c>
      <c r="E51" s="24" t="s">
        <v>222</v>
      </c>
      <c r="F51" s="370">
        <f>SUM(LARGE(G51:CJ51,{1,2,3,4,5,6}))</f>
        <v>2996</v>
      </c>
      <c r="G51" s="33">
        <v>280</v>
      </c>
      <c r="H51" s="34"/>
      <c r="I51" s="34"/>
      <c r="J51" s="34"/>
      <c r="K51" s="34"/>
      <c r="L51" s="34"/>
      <c r="M51" s="34">
        <v>360</v>
      </c>
      <c r="N51" s="34"/>
      <c r="O51" s="34"/>
      <c r="P51" s="34"/>
      <c r="Q51" s="34"/>
      <c r="R51" s="34">
        <v>504</v>
      </c>
      <c r="S51" s="34"/>
      <c r="T51" s="34"/>
      <c r="U51" s="34"/>
      <c r="V51" s="34"/>
      <c r="W51" s="34"/>
      <c r="X51" s="34"/>
      <c r="Y51" s="34">
        <v>504</v>
      </c>
      <c r="Z51" s="34"/>
      <c r="AA51" s="34"/>
      <c r="AB51" s="34"/>
      <c r="AC51" s="34"/>
      <c r="AD51" s="34"/>
      <c r="AE51" s="34">
        <v>300</v>
      </c>
      <c r="AF51" s="34"/>
      <c r="AG51" s="34"/>
      <c r="AH51" s="34"/>
      <c r="AI51" s="34"/>
      <c r="AJ51" s="34"/>
      <c r="AK51" s="34"/>
      <c r="AL51" s="34">
        <v>300</v>
      </c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>
        <v>504</v>
      </c>
      <c r="BB51" s="34"/>
      <c r="BC51" s="34"/>
      <c r="BD51" s="34"/>
      <c r="BE51" s="34"/>
      <c r="BF51" s="34"/>
      <c r="BG51" s="34"/>
      <c r="BH51" s="34"/>
      <c r="BI51" s="34"/>
      <c r="BJ51" s="34">
        <v>300</v>
      </c>
      <c r="BK51" s="34"/>
      <c r="BL51" s="34">
        <v>620</v>
      </c>
      <c r="BM51" s="34"/>
      <c r="BN51" s="34"/>
      <c r="BO51" s="34"/>
      <c r="BP51" s="34"/>
      <c r="BQ51" s="34"/>
      <c r="BR51" s="34"/>
      <c r="BS51" s="34"/>
      <c r="BT51" s="34"/>
      <c r="BU51" s="34"/>
      <c r="BV51" s="34">
        <v>504</v>
      </c>
      <c r="BW51" s="34"/>
      <c r="BX51" s="34"/>
      <c r="BY51" s="34"/>
      <c r="BZ51" s="34"/>
      <c r="CA51" s="34"/>
      <c r="CB51" s="34"/>
      <c r="CC51" s="34">
        <v>300</v>
      </c>
      <c r="CD51" s="355"/>
      <c r="CE51" s="31">
        <v>0</v>
      </c>
      <c r="CF51" s="32">
        <v>0</v>
      </c>
      <c r="CG51" s="32">
        <v>0</v>
      </c>
      <c r="CH51" s="32">
        <v>0</v>
      </c>
      <c r="CI51" s="32">
        <v>0</v>
      </c>
      <c r="CJ51" s="32">
        <v>0</v>
      </c>
      <c r="CK51" s="392"/>
      <c r="CL51" s="392"/>
      <c r="CM51" s="392"/>
      <c r="CN51" s="392"/>
      <c r="CO51" s="39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92"/>
      <c r="DB51" s="392"/>
      <c r="DC51" s="392"/>
      <c r="DD51" s="392"/>
      <c r="DE51" s="392"/>
      <c r="DF51" s="392"/>
      <c r="DG51" s="392"/>
      <c r="DH51" s="392"/>
      <c r="DI51" s="392"/>
      <c r="DJ51" s="392"/>
      <c r="DK51" s="392"/>
      <c r="DL51" s="392"/>
      <c r="DM51" s="392"/>
      <c r="DN51" s="392"/>
      <c r="DO51" s="392"/>
      <c r="DP51" s="392"/>
      <c r="DQ51" s="392"/>
      <c r="DR51" s="392"/>
      <c r="DS51" s="392"/>
      <c r="DT51" s="392"/>
      <c r="DU51" s="392"/>
      <c r="DV51" s="392"/>
      <c r="DW51" s="392"/>
      <c r="DX51" s="392"/>
      <c r="DY51" s="392"/>
      <c r="DZ51" s="392"/>
      <c r="EA51" s="392"/>
      <c r="EB51" s="392"/>
      <c r="EC51" s="392"/>
      <c r="ED51" s="392"/>
      <c r="EE51" s="35"/>
      <c r="EF51" s="35"/>
      <c r="EM51" s="35"/>
      <c r="EN51" s="392"/>
      <c r="EO51" s="392"/>
      <c r="EP51" s="392"/>
      <c r="EQ51" s="392"/>
      <c r="ER51" s="392"/>
      <c r="ES51" s="392"/>
      <c r="ET51" s="392"/>
      <c r="EU51" s="392"/>
      <c r="EV51" s="392"/>
      <c r="EW51" s="392"/>
      <c r="EX51" s="392"/>
      <c r="EY51" s="392"/>
      <c r="EZ51" s="392"/>
      <c r="FA51" s="392"/>
      <c r="FB51" s="392"/>
      <c r="FC51" s="392"/>
      <c r="FD51" s="392"/>
      <c r="FE51" s="392"/>
      <c r="FF51" s="392"/>
      <c r="FG51" s="392"/>
      <c r="FH51" s="392"/>
      <c r="FI51" s="392"/>
      <c r="FJ51" s="392"/>
      <c r="FK51" s="392"/>
      <c r="FV51" s="392"/>
    </row>
    <row r="52" spans="1:178" ht="15" customHeight="1" thickBot="1" x14ac:dyDescent="0.3">
      <c r="A52" s="354" t="s">
        <v>289</v>
      </c>
      <c r="B52" s="6" t="s">
        <v>1551</v>
      </c>
      <c r="C52" s="13" t="s">
        <v>3692</v>
      </c>
      <c r="D52" s="47" t="s">
        <v>1552</v>
      </c>
      <c r="E52" s="24" t="s">
        <v>148</v>
      </c>
      <c r="F52" s="370">
        <f>SUM(LARGE(G52:CJ52,{1,2,3,4,5,6}))</f>
        <v>2995</v>
      </c>
      <c r="G52" s="33">
        <v>357</v>
      </c>
      <c r="H52" s="34"/>
      <c r="I52" s="34"/>
      <c r="J52" s="34"/>
      <c r="K52" s="34"/>
      <c r="L52" s="34">
        <v>595</v>
      </c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>
        <v>357</v>
      </c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>
        <v>357</v>
      </c>
      <c r="AW52" s="34"/>
      <c r="AX52" s="34"/>
      <c r="AY52" s="34"/>
      <c r="AZ52" s="34"/>
      <c r="BA52" s="34">
        <v>275</v>
      </c>
      <c r="BB52" s="34"/>
      <c r="BC52" s="34"/>
      <c r="BD52" s="34"/>
      <c r="BE52" s="34"/>
      <c r="BF52" s="34">
        <v>400</v>
      </c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>
        <v>490</v>
      </c>
      <c r="BU52" s="34"/>
      <c r="BV52" s="34">
        <v>425</v>
      </c>
      <c r="BW52" s="34"/>
      <c r="BX52" s="34"/>
      <c r="BY52" s="34"/>
      <c r="BZ52" s="34"/>
      <c r="CA52" s="34">
        <v>385</v>
      </c>
      <c r="CB52" s="34">
        <v>700</v>
      </c>
      <c r="CC52" s="34"/>
      <c r="CD52" s="355"/>
      <c r="CE52" s="31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56"/>
      <c r="EE52" s="395"/>
      <c r="EF52" s="395"/>
      <c r="EG52" s="395"/>
      <c r="EH52" s="395"/>
      <c r="EI52" s="395"/>
      <c r="EJ52" s="395"/>
      <c r="EK52" s="395"/>
      <c r="EL52" s="395"/>
      <c r="EN52" s="395"/>
      <c r="EO52" s="395"/>
      <c r="EP52" s="395"/>
      <c r="EQ52" s="395"/>
      <c r="ER52" s="395"/>
      <c r="ES52" s="395"/>
      <c r="ET52" s="395"/>
      <c r="EU52" s="395"/>
      <c r="EV52" s="395"/>
      <c r="EW52" s="395"/>
      <c r="EX52" s="395"/>
      <c r="EY52" s="395"/>
      <c r="EZ52" s="395"/>
      <c r="FA52" s="395"/>
      <c r="FB52" s="395"/>
      <c r="FC52" s="395"/>
      <c r="FD52" s="395"/>
      <c r="FE52" s="395"/>
      <c r="FF52" s="395"/>
      <c r="FG52" s="395"/>
      <c r="FH52" s="395"/>
      <c r="FI52" s="395"/>
      <c r="FJ52" s="395"/>
      <c r="FK52" s="395"/>
      <c r="FP52" s="395"/>
      <c r="FQ52" s="395"/>
      <c r="FR52" s="395"/>
      <c r="FS52" s="395"/>
      <c r="FT52" s="395"/>
      <c r="FU52" s="395"/>
      <c r="FV52" s="395"/>
    </row>
    <row r="53" spans="1:178" ht="15" customHeight="1" thickBot="1" x14ac:dyDescent="0.3">
      <c r="A53" s="354" t="s">
        <v>293</v>
      </c>
      <c r="B53" s="4" t="s">
        <v>1491</v>
      </c>
      <c r="C53" s="13" t="s">
        <v>3693</v>
      </c>
      <c r="D53" s="47" t="s">
        <v>1492</v>
      </c>
      <c r="E53" s="24" t="s">
        <v>292</v>
      </c>
      <c r="F53" s="370">
        <f>SUM(LARGE(G53:CJ53,{1,2,3,4,5,6}))</f>
        <v>2987</v>
      </c>
      <c r="G53" s="33"/>
      <c r="H53" s="34"/>
      <c r="I53" s="34"/>
      <c r="J53" s="34"/>
      <c r="K53" s="34"/>
      <c r="L53" s="34">
        <v>88</v>
      </c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>
        <v>157</v>
      </c>
      <c r="AB53" s="34"/>
      <c r="AC53" s="34"/>
      <c r="AD53" s="34"/>
      <c r="AE53" s="34">
        <v>60</v>
      </c>
      <c r="AF53" s="34"/>
      <c r="AG53" s="34">
        <v>205</v>
      </c>
      <c r="AH53" s="34"/>
      <c r="AI53" s="34"/>
      <c r="AJ53" s="34">
        <v>490</v>
      </c>
      <c r="AK53" s="34"/>
      <c r="AL53" s="34"/>
      <c r="AM53" s="34"/>
      <c r="AN53" s="34"/>
      <c r="AO53" s="34"/>
      <c r="AP53" s="34">
        <v>642</v>
      </c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>
        <v>642</v>
      </c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>
        <v>504</v>
      </c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>
        <v>504</v>
      </c>
      <c r="CC53" s="34"/>
      <c r="CD53" s="355"/>
      <c r="CE53" s="31">
        <v>0</v>
      </c>
      <c r="CF53" s="32">
        <v>0</v>
      </c>
      <c r="CG53" s="32">
        <v>0</v>
      </c>
      <c r="CH53" s="32">
        <v>0</v>
      </c>
      <c r="CI53" s="32">
        <v>0</v>
      </c>
      <c r="CJ53" s="32">
        <v>0</v>
      </c>
      <c r="EM53" s="39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95"/>
      <c r="FP53" s="395"/>
      <c r="FQ53" s="395"/>
      <c r="FR53" s="395"/>
      <c r="FS53" s="395"/>
      <c r="FT53" s="395"/>
      <c r="FU53" s="395"/>
    </row>
    <row r="54" spans="1:178" ht="15" customHeight="1" thickBot="1" x14ac:dyDescent="0.3">
      <c r="A54" s="354" t="s">
        <v>296</v>
      </c>
      <c r="B54" s="2" t="s">
        <v>1487</v>
      </c>
      <c r="C54" s="13" t="s">
        <v>3694</v>
      </c>
      <c r="D54" s="47" t="s">
        <v>1488</v>
      </c>
      <c r="E54" s="24" t="s">
        <v>162</v>
      </c>
      <c r="F54" s="370">
        <f>SUM(LARGE(G54:CJ54,{1,2,3,4,5,6}))</f>
        <v>2967</v>
      </c>
      <c r="G54" s="36">
        <v>371</v>
      </c>
      <c r="H54" s="37"/>
      <c r="I54" s="37"/>
      <c r="J54" s="37">
        <v>205</v>
      </c>
      <c r="K54" s="37"/>
      <c r="L54" s="37"/>
      <c r="M54" s="37"/>
      <c r="N54" s="37"/>
      <c r="O54" s="37"/>
      <c r="P54" s="37"/>
      <c r="Q54" s="37"/>
      <c r="R54" s="37">
        <v>566</v>
      </c>
      <c r="S54" s="37"/>
      <c r="T54" s="37"/>
      <c r="U54" s="37"/>
      <c r="V54" s="37"/>
      <c r="W54" s="37"/>
      <c r="X54" s="37">
        <v>371</v>
      </c>
      <c r="Y54" s="37">
        <v>444</v>
      </c>
      <c r="Z54" s="37"/>
      <c r="AA54" s="37"/>
      <c r="AB54" s="37"/>
      <c r="AC54" s="37"/>
      <c r="AD54" s="37"/>
      <c r="AE54" s="37">
        <v>120</v>
      </c>
      <c r="AF54" s="37"/>
      <c r="AG54" s="37"/>
      <c r="AH54" s="37"/>
      <c r="AI54" s="37"/>
      <c r="AJ54" s="37">
        <v>490</v>
      </c>
      <c r="AK54" s="37"/>
      <c r="AL54" s="37"/>
      <c r="AM54" s="37"/>
      <c r="AN54" s="37"/>
      <c r="AO54" s="37"/>
      <c r="AP54" s="37"/>
      <c r="AQ54" s="37"/>
      <c r="AR54" s="37"/>
      <c r="AS54" s="37">
        <v>316</v>
      </c>
      <c r="AT54" s="37"/>
      <c r="AU54" s="37"/>
      <c r="AV54" s="37">
        <v>371</v>
      </c>
      <c r="AW54" s="37"/>
      <c r="AX54" s="37"/>
      <c r="AY54" s="37"/>
      <c r="AZ54" s="37"/>
      <c r="BA54" s="37">
        <v>444</v>
      </c>
      <c r="BB54" s="37"/>
      <c r="BC54" s="37"/>
      <c r="BD54" s="37"/>
      <c r="BE54" s="37"/>
      <c r="BF54" s="37">
        <v>510</v>
      </c>
      <c r="BG54" s="37"/>
      <c r="BH54" s="37"/>
      <c r="BI54" s="37"/>
      <c r="BJ54" s="37">
        <v>205</v>
      </c>
      <c r="BK54" s="37"/>
      <c r="BL54" s="37">
        <v>513</v>
      </c>
      <c r="BM54" s="37"/>
      <c r="BN54" s="37"/>
      <c r="BO54" s="37"/>
      <c r="BP54" s="37"/>
      <c r="BQ54" s="37"/>
      <c r="BR54" s="37"/>
      <c r="BS54" s="37"/>
      <c r="BT54" s="37">
        <v>245</v>
      </c>
      <c r="BU54" s="37"/>
      <c r="BV54" s="37"/>
      <c r="BW54" s="37"/>
      <c r="BX54" s="37">
        <v>253</v>
      </c>
      <c r="BY54" s="37"/>
      <c r="BZ54" s="37"/>
      <c r="CA54" s="37"/>
      <c r="CB54" s="37"/>
      <c r="CC54" s="37">
        <v>157</v>
      </c>
      <c r="CD54" s="38"/>
      <c r="CE54" s="31">
        <v>0</v>
      </c>
      <c r="CF54" s="32">
        <v>0</v>
      </c>
      <c r="CG54" s="32">
        <v>0</v>
      </c>
      <c r="CH54" s="32">
        <v>0</v>
      </c>
      <c r="CI54" s="32">
        <v>0</v>
      </c>
      <c r="CJ54" s="32">
        <v>0</v>
      </c>
    </row>
    <row r="55" spans="1:178" s="35" customFormat="1" ht="15" customHeight="1" thickBot="1" x14ac:dyDescent="0.3">
      <c r="A55" s="354" t="s">
        <v>299</v>
      </c>
      <c r="B55" s="6" t="s">
        <v>1452</v>
      </c>
      <c r="C55" s="13" t="s">
        <v>3695</v>
      </c>
      <c r="D55" s="47" t="s">
        <v>1453</v>
      </c>
      <c r="E55" s="24" t="s">
        <v>292</v>
      </c>
      <c r="F55" s="370">
        <f>SUM(LARGE(G55:CJ55,{1,2,3,4,5,6}))</f>
        <v>2955</v>
      </c>
      <c r="G55" s="33"/>
      <c r="H55" s="34"/>
      <c r="I55" s="34"/>
      <c r="J55" s="34"/>
      <c r="K55" s="34"/>
      <c r="L55" s="34">
        <v>222</v>
      </c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>
        <v>157</v>
      </c>
      <c r="AB55" s="34"/>
      <c r="AC55" s="34"/>
      <c r="AD55" s="34"/>
      <c r="AE55" s="34">
        <v>120</v>
      </c>
      <c r="AF55" s="34"/>
      <c r="AG55" s="34">
        <v>205</v>
      </c>
      <c r="AH55" s="34"/>
      <c r="AI55" s="34"/>
      <c r="AJ55" s="34">
        <v>272</v>
      </c>
      <c r="AK55" s="34"/>
      <c r="AL55" s="34"/>
      <c r="AM55" s="34"/>
      <c r="AN55" s="34"/>
      <c r="AO55" s="34"/>
      <c r="AP55" s="34">
        <v>504</v>
      </c>
      <c r="AQ55" s="34"/>
      <c r="AR55" s="34"/>
      <c r="AS55" s="34">
        <v>316</v>
      </c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>
        <v>360</v>
      </c>
      <c r="BE55" s="34"/>
      <c r="BF55" s="34">
        <v>510</v>
      </c>
      <c r="BG55" s="34"/>
      <c r="BH55" s="34"/>
      <c r="BI55" s="34"/>
      <c r="BJ55" s="34"/>
      <c r="BK55" s="34"/>
      <c r="BL55" s="34"/>
      <c r="BM55" s="34"/>
      <c r="BN55" s="34"/>
      <c r="BO55" s="34">
        <v>504</v>
      </c>
      <c r="BP55" s="34"/>
      <c r="BQ55" s="34"/>
      <c r="BR55" s="34"/>
      <c r="BS55" s="34"/>
      <c r="BT55" s="34">
        <v>390</v>
      </c>
      <c r="BU55" s="34"/>
      <c r="BV55" s="34"/>
      <c r="BW55" s="34"/>
      <c r="BX55" s="34"/>
      <c r="BY55" s="34"/>
      <c r="BZ55" s="34"/>
      <c r="CA55" s="34"/>
      <c r="CB55" s="34">
        <v>687</v>
      </c>
      <c r="CC55" s="34"/>
      <c r="CD55" s="355"/>
      <c r="CE55" s="31">
        <v>0</v>
      </c>
      <c r="CF55" s="32">
        <v>0</v>
      </c>
      <c r="CG55" s="32">
        <v>0</v>
      </c>
      <c r="CH55" s="32">
        <v>0</v>
      </c>
      <c r="CI55" s="32">
        <v>0</v>
      </c>
      <c r="CJ55" s="32">
        <v>0</v>
      </c>
      <c r="CK55" s="395"/>
      <c r="CL55" s="392"/>
      <c r="CM55" s="392"/>
      <c r="CN55" s="392"/>
      <c r="CO55" s="392"/>
      <c r="CP55" s="392"/>
      <c r="CQ55" s="392"/>
      <c r="CR55" s="392"/>
      <c r="CS55" s="392"/>
      <c r="CT55" s="392"/>
      <c r="CU55" s="392"/>
      <c r="CV55" s="392"/>
      <c r="CW55" s="392"/>
      <c r="CX55" s="392"/>
      <c r="CY55" s="392"/>
      <c r="CZ55" s="392"/>
      <c r="DA55" s="392"/>
      <c r="DB55" s="392"/>
      <c r="DC55" s="392"/>
      <c r="DD55" s="392"/>
      <c r="DE55" s="392"/>
      <c r="DF55" s="392"/>
      <c r="DG55" s="392"/>
      <c r="DH55" s="392"/>
      <c r="DI55" s="392"/>
      <c r="DJ55" s="392"/>
      <c r="DK55" s="392"/>
      <c r="DL55" s="392"/>
      <c r="DM55" s="392"/>
      <c r="DN55" s="392"/>
      <c r="DO55" s="392"/>
      <c r="DP55" s="392"/>
      <c r="DQ55" s="392"/>
      <c r="DR55" s="392"/>
      <c r="DS55" s="392"/>
      <c r="DT55" s="392"/>
      <c r="DU55" s="392"/>
      <c r="DV55" s="392"/>
      <c r="DW55" s="392"/>
      <c r="DX55" s="392"/>
      <c r="DY55" s="392"/>
      <c r="DZ55" s="392"/>
      <c r="EA55" s="392"/>
      <c r="EB55" s="392"/>
      <c r="EC55" s="392"/>
      <c r="ED55" s="392"/>
      <c r="EE55" s="392"/>
      <c r="EF55" s="392"/>
      <c r="EG55" s="392"/>
      <c r="EH55" s="392"/>
      <c r="EI55" s="392"/>
      <c r="EJ55" s="392"/>
      <c r="EK55" s="392"/>
      <c r="EL55" s="392"/>
      <c r="EM55" s="395"/>
      <c r="EN55" s="392"/>
      <c r="EO55" s="392"/>
      <c r="EP55" s="392"/>
      <c r="EQ55" s="392"/>
      <c r="ER55" s="392"/>
      <c r="ES55" s="392"/>
      <c r="ET55" s="392"/>
      <c r="EU55" s="392"/>
      <c r="EV55" s="392"/>
      <c r="EW55" s="392"/>
      <c r="EX55" s="392"/>
      <c r="EY55" s="392"/>
      <c r="EZ55" s="392"/>
      <c r="FA55" s="392"/>
      <c r="FB55" s="392"/>
      <c r="FC55" s="392"/>
      <c r="FD55" s="392"/>
      <c r="FE55" s="392"/>
      <c r="FF55" s="392"/>
      <c r="FG55" s="392"/>
      <c r="FH55" s="392"/>
      <c r="FI55" s="392"/>
      <c r="FJ55" s="392"/>
      <c r="FK55" s="392"/>
      <c r="FL55" s="392"/>
      <c r="FM55" s="395"/>
      <c r="FN55" s="395"/>
      <c r="FO55" s="392"/>
      <c r="FP55" s="392"/>
      <c r="FQ55" s="392"/>
      <c r="FR55" s="392"/>
      <c r="FS55" s="392"/>
      <c r="FT55" s="392"/>
      <c r="FU55" s="392"/>
      <c r="FV55" s="392"/>
    </row>
    <row r="56" spans="1:178" ht="15" customHeight="1" thickBot="1" x14ac:dyDescent="0.3">
      <c r="A56" s="354" t="s">
        <v>303</v>
      </c>
      <c r="B56" s="6" t="s">
        <v>1654</v>
      </c>
      <c r="C56" s="7">
        <v>36837</v>
      </c>
      <c r="D56" s="400">
        <v>40389</v>
      </c>
      <c r="E56" s="129" t="s">
        <v>4644</v>
      </c>
      <c r="F56" s="370">
        <f>SUM(LARGE(G56:CJ56,{1,2,3,4,5,6}))</f>
        <v>2866</v>
      </c>
      <c r="G56" s="36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>
        <v>316</v>
      </c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>
        <v>490</v>
      </c>
      <c r="AK56" s="37">
        <v>504</v>
      </c>
      <c r="AL56" s="37"/>
      <c r="AM56" s="37"/>
      <c r="AN56" s="37">
        <v>566</v>
      </c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>
        <v>157</v>
      </c>
      <c r="AZ56" s="37"/>
      <c r="BA56" s="37"/>
      <c r="BB56" s="37"/>
      <c r="BC56" s="37"/>
      <c r="BD56" s="37"/>
      <c r="BE56" s="37"/>
      <c r="BF56" s="37">
        <v>600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>
        <v>390</v>
      </c>
      <c r="BU56" s="37"/>
      <c r="BV56" s="37"/>
      <c r="BW56" s="37"/>
      <c r="BX56" s="37"/>
      <c r="BY56" s="37"/>
      <c r="BZ56" s="37"/>
      <c r="CA56" s="37"/>
      <c r="CB56" s="37"/>
      <c r="CC56" s="37"/>
      <c r="CD56" s="38">
        <v>253</v>
      </c>
      <c r="CE56" s="31">
        <v>0</v>
      </c>
      <c r="CF56" s="32">
        <v>0</v>
      </c>
      <c r="CG56" s="32">
        <v>0</v>
      </c>
      <c r="CH56" s="32">
        <v>0</v>
      </c>
      <c r="CI56" s="32">
        <v>0</v>
      </c>
      <c r="CJ56" s="32">
        <v>0</v>
      </c>
      <c r="EG56" s="395"/>
      <c r="EH56" s="395"/>
      <c r="EI56" s="395"/>
      <c r="EJ56" s="395"/>
      <c r="EK56" s="395"/>
      <c r="EL56" s="395"/>
      <c r="FM56" s="395"/>
      <c r="FN56" s="395"/>
      <c r="FO56" s="39"/>
    </row>
    <row r="57" spans="1:178" ht="15" customHeight="1" thickBot="1" x14ac:dyDescent="0.3">
      <c r="A57" s="354" t="s">
        <v>307</v>
      </c>
      <c r="B57" s="361" t="s">
        <v>1529</v>
      </c>
      <c r="C57" s="13" t="s">
        <v>3696</v>
      </c>
      <c r="D57" s="47" t="s">
        <v>1530</v>
      </c>
      <c r="E57" s="24" t="s">
        <v>288</v>
      </c>
      <c r="F57" s="370">
        <f>SUM(LARGE(G57:CJ57,{1,2,3,4,5,6}))</f>
        <v>2851</v>
      </c>
      <c r="G57" s="36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>
        <v>700</v>
      </c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>
        <v>60</v>
      </c>
      <c r="AF57" s="37"/>
      <c r="AG57" s="37"/>
      <c r="AH57" s="37"/>
      <c r="AI57" s="37"/>
      <c r="AJ57" s="37">
        <v>385</v>
      </c>
      <c r="AK57" s="37"/>
      <c r="AL57" s="37"/>
      <c r="AM57" s="37"/>
      <c r="AN57" s="37">
        <v>700</v>
      </c>
      <c r="AO57" s="37"/>
      <c r="AP57" s="37"/>
      <c r="AQ57" s="37"/>
      <c r="AR57" s="37"/>
      <c r="AS57" s="37"/>
      <c r="AT57" s="37"/>
      <c r="AU57" s="37"/>
      <c r="AV57" s="37">
        <v>316</v>
      </c>
      <c r="AW57" s="37"/>
      <c r="AX57" s="37"/>
      <c r="AY57" s="37"/>
      <c r="AZ57" s="37"/>
      <c r="BA57" s="37"/>
      <c r="BB57" s="37"/>
      <c r="BC57" s="37"/>
      <c r="BD57" s="37"/>
      <c r="BE57" s="37"/>
      <c r="BF57" s="37">
        <v>500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>
        <v>206</v>
      </c>
      <c r="BU57" s="37"/>
      <c r="BV57" s="37"/>
      <c r="BW57" s="37">
        <v>250</v>
      </c>
      <c r="BX57" s="37"/>
      <c r="BY57" s="37"/>
      <c r="BZ57" s="37"/>
      <c r="CA57" s="37"/>
      <c r="CB57" s="37"/>
      <c r="CC57" s="37"/>
      <c r="CD57" s="38"/>
      <c r="CE57" s="31">
        <v>0</v>
      </c>
      <c r="CF57" s="32">
        <v>0</v>
      </c>
      <c r="CG57" s="32">
        <v>0</v>
      </c>
      <c r="CH57" s="32">
        <v>0</v>
      </c>
      <c r="CI57" s="32">
        <v>0</v>
      </c>
      <c r="CJ57" s="32">
        <v>0</v>
      </c>
    </row>
    <row r="58" spans="1:178" ht="15" customHeight="1" thickBot="1" x14ac:dyDescent="0.3">
      <c r="A58" s="354" t="s">
        <v>311</v>
      </c>
      <c r="B58" s="2" t="s">
        <v>1434</v>
      </c>
      <c r="C58" s="13" t="s">
        <v>3697</v>
      </c>
      <c r="D58" s="47" t="s">
        <v>1435</v>
      </c>
      <c r="E58" s="24" t="s">
        <v>152</v>
      </c>
      <c r="F58" s="370">
        <f>SUM(LARGE(G58:CJ58,{1,2,3,4,5,6}))</f>
        <v>2850</v>
      </c>
      <c r="G58" s="36">
        <v>280</v>
      </c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>
        <v>280</v>
      </c>
      <c r="Y58" s="37"/>
      <c r="Z58" s="37"/>
      <c r="AA58" s="37"/>
      <c r="AB58" s="37"/>
      <c r="AC58" s="37"/>
      <c r="AD58" s="37"/>
      <c r="AE58" s="37">
        <v>660</v>
      </c>
      <c r="AF58" s="37"/>
      <c r="AG58" s="37"/>
      <c r="AH58" s="37"/>
      <c r="AI58" s="37"/>
      <c r="AJ58" s="37">
        <v>490</v>
      </c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>
        <v>620</v>
      </c>
      <c r="AW58" s="37"/>
      <c r="AX58" s="37"/>
      <c r="AY58" s="37"/>
      <c r="AZ58" s="37"/>
      <c r="BA58" s="37">
        <v>360</v>
      </c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>
        <v>360</v>
      </c>
      <c r="BW58" s="37"/>
      <c r="BX58" s="37"/>
      <c r="BY58" s="37"/>
      <c r="BZ58" s="37"/>
      <c r="CA58" s="37">
        <v>360</v>
      </c>
      <c r="CB58" s="37"/>
      <c r="CC58" s="37"/>
      <c r="CD58" s="38"/>
      <c r="CE58" s="31">
        <v>0</v>
      </c>
      <c r="CF58" s="32">
        <v>0</v>
      </c>
      <c r="CG58" s="32">
        <v>0</v>
      </c>
      <c r="CH58" s="32">
        <v>0</v>
      </c>
      <c r="CI58" s="32">
        <v>0</v>
      </c>
      <c r="CJ58" s="32">
        <v>0</v>
      </c>
      <c r="CK58" s="395"/>
      <c r="EE58" s="395"/>
      <c r="EF58" s="395"/>
      <c r="EG58" s="395"/>
      <c r="EH58" s="395"/>
      <c r="EI58" s="395"/>
      <c r="EJ58" s="395"/>
      <c r="EK58" s="395"/>
      <c r="EL58" s="395"/>
      <c r="EM58" s="395"/>
      <c r="EN58" s="395"/>
      <c r="EO58" s="395"/>
      <c r="EP58" s="395"/>
      <c r="EQ58" s="395"/>
      <c r="ER58" s="395"/>
      <c r="ES58" s="395"/>
      <c r="ET58" s="395"/>
      <c r="EU58" s="395"/>
      <c r="EV58" s="395"/>
      <c r="EW58" s="395"/>
      <c r="EX58" s="395"/>
      <c r="EY58" s="395"/>
      <c r="EZ58" s="395"/>
      <c r="FA58" s="395"/>
      <c r="FB58" s="395"/>
      <c r="FC58" s="395"/>
      <c r="FD58" s="395"/>
      <c r="FE58" s="395"/>
      <c r="FF58" s="395"/>
      <c r="FG58" s="395"/>
      <c r="FH58" s="395"/>
      <c r="FI58" s="395"/>
      <c r="FJ58" s="395"/>
      <c r="FK58" s="395"/>
    </row>
    <row r="59" spans="1:178" ht="15" customHeight="1" thickBot="1" x14ac:dyDescent="0.3">
      <c r="A59" s="354" t="s">
        <v>314</v>
      </c>
      <c r="B59" s="2" t="s">
        <v>1501</v>
      </c>
      <c r="C59" s="13" t="s">
        <v>3698</v>
      </c>
      <c r="D59" s="47" t="s">
        <v>1502</v>
      </c>
      <c r="E59" s="24" t="s">
        <v>684</v>
      </c>
      <c r="F59" s="370">
        <f>SUM(LARGE(G59:CJ59,{1,2,3,4,5,6}))</f>
        <v>2847</v>
      </c>
      <c r="G59" s="36">
        <v>252</v>
      </c>
      <c r="H59" s="37"/>
      <c r="I59" s="37"/>
      <c r="J59" s="37">
        <v>213</v>
      </c>
      <c r="K59" s="37"/>
      <c r="L59" s="37"/>
      <c r="M59" s="37"/>
      <c r="N59" s="37"/>
      <c r="O59" s="37"/>
      <c r="P59" s="37"/>
      <c r="Q59" s="37"/>
      <c r="R59" s="37"/>
      <c r="S59" s="37">
        <v>137</v>
      </c>
      <c r="T59" s="37"/>
      <c r="U59" s="37"/>
      <c r="V59" s="37"/>
      <c r="W59" s="37"/>
      <c r="X59" s="37">
        <v>552</v>
      </c>
      <c r="Y59" s="37">
        <v>425</v>
      </c>
      <c r="Z59" s="37"/>
      <c r="AA59" s="37"/>
      <c r="AB59" s="37"/>
      <c r="AC59" s="37"/>
      <c r="AD59" s="37"/>
      <c r="AE59" s="37">
        <v>60</v>
      </c>
      <c r="AF59" s="37"/>
      <c r="AG59" s="37"/>
      <c r="AH59" s="37"/>
      <c r="AI59" s="37">
        <v>213</v>
      </c>
      <c r="AJ59" s="37">
        <v>385</v>
      </c>
      <c r="AK59" s="37"/>
      <c r="AL59" s="37"/>
      <c r="AM59" s="37"/>
      <c r="AN59" s="37"/>
      <c r="AO59" s="37"/>
      <c r="AP59" s="37"/>
      <c r="AQ59" s="37"/>
      <c r="AR59" s="37">
        <v>213</v>
      </c>
      <c r="AS59" s="37">
        <v>500</v>
      </c>
      <c r="AT59" s="37"/>
      <c r="AU59" s="37"/>
      <c r="AV59" s="37">
        <v>252</v>
      </c>
      <c r="AW59" s="37"/>
      <c r="AX59" s="37"/>
      <c r="AY59" s="37"/>
      <c r="AZ59" s="37"/>
      <c r="BA59" s="37">
        <v>350</v>
      </c>
      <c r="BB59" s="37"/>
      <c r="BC59" s="37"/>
      <c r="BD59" s="37"/>
      <c r="BE59" s="37"/>
      <c r="BF59" s="37">
        <v>600</v>
      </c>
      <c r="BG59" s="37"/>
      <c r="BH59" s="37"/>
      <c r="BI59" s="37"/>
      <c r="BJ59" s="37">
        <v>175</v>
      </c>
      <c r="BK59" s="37"/>
      <c r="BL59" s="37">
        <v>357</v>
      </c>
      <c r="BM59" s="37"/>
      <c r="BN59" s="37">
        <v>250</v>
      </c>
      <c r="BO59" s="37"/>
      <c r="BP59" s="37"/>
      <c r="BQ59" s="37"/>
      <c r="BR59" s="37">
        <v>213</v>
      </c>
      <c r="BS59" s="37"/>
      <c r="BT59" s="37">
        <v>385</v>
      </c>
      <c r="BU59" s="37"/>
      <c r="BV59" s="37"/>
      <c r="BW59" s="37"/>
      <c r="BX59" s="37">
        <v>213</v>
      </c>
      <c r="BY59" s="37"/>
      <c r="BZ59" s="37"/>
      <c r="CA59" s="37"/>
      <c r="CB59" s="37"/>
      <c r="CC59" s="37">
        <v>213</v>
      </c>
      <c r="CD59" s="38"/>
      <c r="CE59" s="31">
        <v>0</v>
      </c>
      <c r="CF59" s="32">
        <v>0</v>
      </c>
      <c r="CG59" s="32">
        <v>0</v>
      </c>
      <c r="CH59" s="32">
        <v>0</v>
      </c>
      <c r="CI59" s="32">
        <v>0</v>
      </c>
      <c r="CJ59" s="32">
        <v>0</v>
      </c>
      <c r="FP59" s="395"/>
      <c r="FQ59" s="395"/>
      <c r="FR59" s="395"/>
      <c r="FS59" s="395"/>
      <c r="FT59" s="395"/>
      <c r="FU59" s="395"/>
    </row>
    <row r="60" spans="1:178" ht="15" customHeight="1" thickBot="1" x14ac:dyDescent="0.3">
      <c r="A60" s="354" t="s">
        <v>317</v>
      </c>
      <c r="B60" s="2" t="s">
        <v>1464</v>
      </c>
      <c r="C60" s="13" t="s">
        <v>3699</v>
      </c>
      <c r="D60" s="47" t="s">
        <v>1465</v>
      </c>
      <c r="E60" s="24" t="s">
        <v>275</v>
      </c>
      <c r="F60" s="370">
        <f>SUM(LARGE(G60:CJ60,{1,2,3,4,5,6}))</f>
        <v>2788</v>
      </c>
      <c r="G60" s="36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>
        <v>137</v>
      </c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>
        <v>137</v>
      </c>
      <c r="AH60" s="37"/>
      <c r="AI60" s="37">
        <v>117</v>
      </c>
      <c r="AJ60" s="37"/>
      <c r="AK60" s="37"/>
      <c r="AL60" s="37"/>
      <c r="AM60" s="37"/>
      <c r="AN60" s="37"/>
      <c r="AO60" s="37"/>
      <c r="AP60" s="37">
        <v>595</v>
      </c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>
        <v>490</v>
      </c>
      <c r="BE60" s="37"/>
      <c r="BF60" s="37">
        <v>192</v>
      </c>
      <c r="BG60" s="37"/>
      <c r="BH60" s="37"/>
      <c r="BI60" s="37"/>
      <c r="BJ60" s="37"/>
      <c r="BK60" s="37"/>
      <c r="BL60" s="37">
        <v>316</v>
      </c>
      <c r="BM60" s="37"/>
      <c r="BN60" s="37"/>
      <c r="BO60" s="37">
        <v>490</v>
      </c>
      <c r="BP60" s="37"/>
      <c r="BQ60" s="37"/>
      <c r="BR60" s="37"/>
      <c r="BS60" s="37"/>
      <c r="BT60" s="37">
        <v>331</v>
      </c>
      <c r="BU60" s="37"/>
      <c r="BV60" s="37"/>
      <c r="BW60" s="37"/>
      <c r="BX60" s="37"/>
      <c r="BY60" s="37"/>
      <c r="BZ60" s="37"/>
      <c r="CA60" s="37"/>
      <c r="CB60" s="37">
        <v>566</v>
      </c>
      <c r="CC60" s="37"/>
      <c r="CD60" s="38"/>
      <c r="CE60" s="31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</row>
    <row r="61" spans="1:178" s="395" customFormat="1" ht="15" customHeight="1" thickBot="1" x14ac:dyDescent="0.3">
      <c r="A61" s="354" t="s">
        <v>320</v>
      </c>
      <c r="B61" s="6" t="s">
        <v>1523</v>
      </c>
      <c r="C61" s="13" t="s">
        <v>3700</v>
      </c>
      <c r="D61" s="47" t="s">
        <v>1524</v>
      </c>
      <c r="E61" s="24" t="s">
        <v>275</v>
      </c>
      <c r="F61" s="370">
        <f>SUM(LARGE(G61:CJ61,{1,2,3,4,5,6}))</f>
        <v>2763</v>
      </c>
      <c r="G61" s="40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>
        <v>300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>
        <v>175</v>
      </c>
      <c r="AJ61" s="41"/>
      <c r="AK61" s="41"/>
      <c r="AL61" s="41"/>
      <c r="AM61" s="41"/>
      <c r="AN61" s="41"/>
      <c r="AO61" s="41"/>
      <c r="AP61" s="41">
        <v>920</v>
      </c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>
        <v>360</v>
      </c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>
        <v>504</v>
      </c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>
        <v>504</v>
      </c>
      <c r="CC61" s="41"/>
      <c r="CD61" s="364"/>
      <c r="CE61" s="31">
        <v>0</v>
      </c>
      <c r="CF61" s="32">
        <v>0</v>
      </c>
      <c r="CG61" s="32">
        <v>0</v>
      </c>
      <c r="CH61" s="32">
        <v>0</v>
      </c>
      <c r="CI61" s="32">
        <v>0</v>
      </c>
      <c r="CJ61" s="32">
        <v>0</v>
      </c>
      <c r="CK61" s="392"/>
      <c r="CL61" s="392"/>
      <c r="CM61" s="392"/>
      <c r="CN61" s="392"/>
      <c r="CO61" s="392"/>
      <c r="CP61" s="392"/>
      <c r="CQ61" s="392"/>
      <c r="CR61" s="392"/>
      <c r="CS61" s="392"/>
      <c r="CT61" s="392"/>
      <c r="CU61" s="392"/>
      <c r="CV61" s="392"/>
      <c r="CW61" s="392"/>
      <c r="CX61" s="392"/>
      <c r="CY61" s="392"/>
      <c r="CZ61" s="392"/>
      <c r="DA61" s="392"/>
      <c r="DB61" s="392"/>
      <c r="DC61" s="392"/>
      <c r="DD61" s="392"/>
      <c r="DE61" s="392"/>
      <c r="DF61" s="392"/>
      <c r="DG61" s="392"/>
      <c r="DH61" s="392"/>
      <c r="DI61" s="392"/>
      <c r="DJ61" s="392"/>
      <c r="DK61" s="392"/>
      <c r="DL61" s="392"/>
      <c r="DM61" s="392"/>
      <c r="DN61" s="392"/>
      <c r="DO61" s="392"/>
      <c r="DP61" s="392"/>
      <c r="DQ61" s="392"/>
      <c r="DR61" s="392"/>
      <c r="DS61" s="392"/>
      <c r="DT61" s="392"/>
      <c r="DU61" s="392"/>
      <c r="DV61" s="392"/>
      <c r="DW61" s="392"/>
      <c r="DX61" s="392"/>
      <c r="DY61" s="392"/>
      <c r="DZ61" s="392"/>
      <c r="EA61" s="392"/>
      <c r="EB61" s="392"/>
      <c r="EC61" s="392"/>
      <c r="ED61" s="392"/>
      <c r="EE61" s="392"/>
      <c r="EF61" s="392"/>
      <c r="EG61" s="392"/>
      <c r="EH61" s="392"/>
      <c r="EI61" s="392"/>
      <c r="EJ61" s="392"/>
      <c r="EK61" s="392"/>
      <c r="EL61" s="392"/>
      <c r="EN61" s="392"/>
      <c r="EO61" s="392"/>
      <c r="EP61" s="392"/>
      <c r="EQ61" s="392"/>
      <c r="ER61" s="392"/>
      <c r="ES61" s="392"/>
      <c r="ET61" s="392"/>
      <c r="EU61" s="392"/>
      <c r="EV61" s="392"/>
      <c r="EW61" s="392"/>
      <c r="EX61" s="392"/>
      <c r="EY61" s="392"/>
      <c r="EZ61" s="392"/>
      <c r="FA61" s="392"/>
      <c r="FB61" s="392"/>
      <c r="FC61" s="392"/>
      <c r="FD61" s="392"/>
      <c r="FE61" s="392"/>
      <c r="FF61" s="392"/>
      <c r="FG61" s="392"/>
      <c r="FH61" s="392"/>
      <c r="FI61" s="392"/>
      <c r="FJ61" s="392"/>
      <c r="FK61" s="392"/>
      <c r="FL61" s="392"/>
      <c r="FM61" s="392"/>
      <c r="FN61" s="392"/>
      <c r="FO61" s="392"/>
      <c r="FV61" s="392"/>
    </row>
    <row r="62" spans="1:178" ht="15" customHeight="1" thickBot="1" x14ac:dyDescent="0.3">
      <c r="A62" s="354" t="s">
        <v>323</v>
      </c>
      <c r="B62" s="4" t="s">
        <v>1442</v>
      </c>
      <c r="C62" s="13" t="s">
        <v>3701</v>
      </c>
      <c r="D62" s="47" t="s">
        <v>1443</v>
      </c>
      <c r="E62" s="24" t="s">
        <v>162</v>
      </c>
      <c r="F62" s="370">
        <f>SUM(LARGE(G62:CJ62,{1,2,3,4,5,6}))</f>
        <v>2732</v>
      </c>
      <c r="G62" s="33"/>
      <c r="H62" s="34"/>
      <c r="I62" s="34"/>
      <c r="J62" s="34"/>
      <c r="K62" s="34"/>
      <c r="L62" s="34"/>
      <c r="M62" s="34">
        <v>444</v>
      </c>
      <c r="N62" s="34"/>
      <c r="O62" s="34"/>
      <c r="P62" s="34"/>
      <c r="Q62" s="34"/>
      <c r="R62" s="34">
        <v>222</v>
      </c>
      <c r="S62" s="34"/>
      <c r="T62" s="34"/>
      <c r="U62" s="34"/>
      <c r="V62" s="34"/>
      <c r="W62" s="34"/>
      <c r="X62" s="34"/>
      <c r="Y62" s="34">
        <v>360</v>
      </c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>
        <v>444</v>
      </c>
      <c r="AT62" s="34"/>
      <c r="AU62" s="34"/>
      <c r="AV62" s="34">
        <v>513</v>
      </c>
      <c r="AW62" s="34"/>
      <c r="AX62" s="34"/>
      <c r="AY62" s="34"/>
      <c r="AZ62" s="34"/>
      <c r="BA62" s="34">
        <v>316</v>
      </c>
      <c r="BB62" s="34"/>
      <c r="BC62" s="34"/>
      <c r="BD62" s="34"/>
      <c r="BE62" s="34"/>
      <c r="BF62" s="34">
        <v>600</v>
      </c>
      <c r="BG62" s="34"/>
      <c r="BH62" s="34"/>
      <c r="BI62" s="34"/>
      <c r="BJ62" s="34">
        <v>65</v>
      </c>
      <c r="BK62" s="34"/>
      <c r="BL62" s="34">
        <v>371</v>
      </c>
      <c r="BM62" s="34"/>
      <c r="BN62" s="34">
        <v>157</v>
      </c>
      <c r="BO62" s="34"/>
      <c r="BP62" s="34"/>
      <c r="BQ62" s="34"/>
      <c r="BR62" s="34">
        <v>157</v>
      </c>
      <c r="BS62" s="34"/>
      <c r="BT62" s="34">
        <v>245</v>
      </c>
      <c r="BU62" s="34"/>
      <c r="BV62" s="34"/>
      <c r="BW62" s="34"/>
      <c r="BX62" s="34">
        <v>157</v>
      </c>
      <c r="BY62" s="34"/>
      <c r="BZ62" s="34"/>
      <c r="CA62" s="34">
        <v>360</v>
      </c>
      <c r="CB62" s="34"/>
      <c r="CC62" s="34">
        <v>253</v>
      </c>
      <c r="CD62" s="355"/>
      <c r="CE62" s="31">
        <v>0</v>
      </c>
      <c r="CF62" s="32">
        <v>0</v>
      </c>
      <c r="CG62" s="32">
        <v>0</v>
      </c>
      <c r="CH62" s="32">
        <v>0</v>
      </c>
      <c r="CI62" s="32">
        <v>0</v>
      </c>
      <c r="CJ62" s="32">
        <v>0</v>
      </c>
    </row>
    <row r="63" spans="1:178" s="35" customFormat="1" ht="15" customHeight="1" thickBot="1" x14ac:dyDescent="0.3">
      <c r="A63" s="354" t="s">
        <v>327</v>
      </c>
      <c r="B63" s="4" t="s">
        <v>2212</v>
      </c>
      <c r="C63" s="13" t="s">
        <v>3702</v>
      </c>
      <c r="D63" s="47" t="s">
        <v>2213</v>
      </c>
      <c r="E63" s="24" t="s">
        <v>4651</v>
      </c>
      <c r="F63" s="370">
        <f>SUM(LARGE(G63:CJ63,{1,2,3,4,5,6}))</f>
        <v>2714</v>
      </c>
      <c r="G63" s="33">
        <v>280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>
        <v>504</v>
      </c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>
        <v>120</v>
      </c>
      <c r="AF63" s="34"/>
      <c r="AG63" s="34"/>
      <c r="AH63" s="34"/>
      <c r="AI63" s="34"/>
      <c r="AJ63" s="34"/>
      <c r="AK63" s="34"/>
      <c r="AL63" s="34"/>
      <c r="AM63" s="34"/>
      <c r="AN63" s="34">
        <v>504</v>
      </c>
      <c r="AO63" s="34"/>
      <c r="AP63" s="34"/>
      <c r="AQ63" s="34"/>
      <c r="AR63" s="34"/>
      <c r="AS63" s="34"/>
      <c r="AT63" s="34"/>
      <c r="AU63" s="34"/>
      <c r="AV63" s="34">
        <v>280</v>
      </c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>
        <v>642</v>
      </c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>
        <v>504</v>
      </c>
      <c r="CA63" s="34"/>
      <c r="CB63" s="34"/>
      <c r="CC63" s="34"/>
      <c r="CD63" s="355"/>
      <c r="CE63" s="31">
        <v>0</v>
      </c>
      <c r="CF63" s="32">
        <v>0</v>
      </c>
      <c r="CG63" s="32">
        <v>0</v>
      </c>
      <c r="CH63" s="32">
        <v>0</v>
      </c>
      <c r="CI63" s="32">
        <v>0</v>
      </c>
      <c r="CJ63" s="32">
        <v>0</v>
      </c>
      <c r="CK63" s="39"/>
      <c r="CL63" s="39"/>
      <c r="CM63" s="39"/>
      <c r="CN63" s="39"/>
      <c r="CO63" s="39"/>
      <c r="CP63" s="39"/>
      <c r="CQ63" s="39"/>
      <c r="CR63" s="39"/>
      <c r="CS63" s="39"/>
      <c r="CT63" s="39"/>
      <c r="CU63" s="39"/>
      <c r="CV63" s="39"/>
      <c r="CW63" s="39"/>
      <c r="CX63" s="39"/>
      <c r="CY63" s="39"/>
      <c r="CZ63" s="39"/>
      <c r="DA63" s="39"/>
      <c r="DB63" s="39"/>
      <c r="DC63" s="39"/>
      <c r="DD63" s="39"/>
      <c r="DE63" s="39"/>
      <c r="DF63" s="39"/>
      <c r="DG63" s="39"/>
      <c r="DH63" s="39"/>
      <c r="DI63" s="39"/>
      <c r="DJ63" s="39"/>
      <c r="DK63" s="39"/>
      <c r="DL63" s="39"/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5"/>
      <c r="EF63" s="395"/>
      <c r="EG63" s="395"/>
      <c r="EH63" s="395"/>
      <c r="EI63" s="395"/>
      <c r="EJ63" s="395"/>
      <c r="EK63" s="395"/>
      <c r="EL63" s="395"/>
      <c r="EM63" s="395"/>
      <c r="EN63" s="395"/>
      <c r="EO63" s="395"/>
      <c r="EP63" s="395"/>
      <c r="EQ63" s="395"/>
      <c r="ER63" s="395"/>
      <c r="ES63" s="395"/>
      <c r="ET63" s="395"/>
      <c r="EU63" s="395"/>
      <c r="EV63" s="395"/>
      <c r="EW63" s="395"/>
      <c r="EX63" s="395"/>
      <c r="EY63" s="395"/>
      <c r="EZ63" s="395"/>
      <c r="FA63" s="395"/>
      <c r="FB63" s="395"/>
      <c r="FC63" s="395"/>
      <c r="FD63" s="395"/>
      <c r="FE63" s="395"/>
      <c r="FF63" s="395"/>
      <c r="FG63" s="395"/>
      <c r="FH63" s="395"/>
      <c r="FI63" s="395"/>
      <c r="FJ63" s="395"/>
      <c r="FK63" s="395"/>
      <c r="FM63" s="395"/>
      <c r="FN63" s="395"/>
      <c r="FO63" s="392"/>
      <c r="FP63" s="392"/>
      <c r="FQ63" s="392"/>
      <c r="FR63" s="392"/>
      <c r="FS63" s="392"/>
      <c r="FT63" s="392"/>
      <c r="FU63" s="392"/>
      <c r="FV63" s="392"/>
    </row>
    <row r="64" spans="1:178" ht="15" customHeight="1" thickBot="1" x14ac:dyDescent="0.3">
      <c r="A64" s="354" t="s">
        <v>330</v>
      </c>
      <c r="B64" s="4" t="s">
        <v>1424</v>
      </c>
      <c r="C64" s="13" t="s">
        <v>3703</v>
      </c>
      <c r="D64" s="47" t="s">
        <v>1425</v>
      </c>
      <c r="E64" s="24" t="s">
        <v>4652</v>
      </c>
      <c r="F64" s="370">
        <f>SUM(LARGE(G64:CJ64,{1,2,3,4,5,6}))</f>
        <v>2699</v>
      </c>
      <c r="G64" s="33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>
        <v>253</v>
      </c>
      <c r="W64" s="34"/>
      <c r="X64" s="34"/>
      <c r="Y64" s="34"/>
      <c r="Z64" s="34"/>
      <c r="AA64" s="34">
        <v>300</v>
      </c>
      <c r="AB64" s="34"/>
      <c r="AC64" s="34"/>
      <c r="AD64" s="34"/>
      <c r="AE64" s="34"/>
      <c r="AF64" s="34"/>
      <c r="AG64" s="34">
        <v>300</v>
      </c>
      <c r="AH64" s="34"/>
      <c r="AI64" s="34">
        <v>250</v>
      </c>
      <c r="AJ64" s="34">
        <v>700</v>
      </c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>
        <v>504</v>
      </c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>
        <v>642</v>
      </c>
      <c r="CC64" s="34"/>
      <c r="CD64" s="355"/>
      <c r="CE64" s="31">
        <v>0</v>
      </c>
      <c r="CF64" s="32">
        <v>0</v>
      </c>
      <c r="CG64" s="32">
        <v>0</v>
      </c>
      <c r="CH64" s="32">
        <v>0</v>
      </c>
      <c r="CI64" s="32">
        <v>0</v>
      </c>
      <c r="CJ64" s="32">
        <v>0</v>
      </c>
      <c r="CK64" s="395"/>
      <c r="CL64" s="395"/>
      <c r="CM64" s="395"/>
      <c r="CN64" s="395"/>
      <c r="CO64" s="395"/>
      <c r="CP64" s="395"/>
      <c r="CQ64" s="395"/>
      <c r="CR64" s="395"/>
      <c r="CS64" s="395"/>
      <c r="CT64" s="395"/>
      <c r="CU64" s="395"/>
      <c r="CV64" s="395"/>
      <c r="CW64" s="395"/>
      <c r="CX64" s="395"/>
      <c r="CY64" s="395"/>
      <c r="CZ64" s="395"/>
      <c r="DA64" s="395"/>
      <c r="DB64" s="395"/>
      <c r="DC64" s="395"/>
      <c r="DD64" s="395"/>
      <c r="DE64" s="395"/>
      <c r="DF64" s="395"/>
      <c r="DG64" s="395"/>
      <c r="DH64" s="395"/>
      <c r="DI64" s="395"/>
      <c r="DJ64" s="395"/>
      <c r="DK64" s="395"/>
      <c r="DL64" s="395"/>
      <c r="DM64" s="395"/>
      <c r="DN64" s="395"/>
      <c r="DO64" s="395"/>
      <c r="DP64" s="395"/>
      <c r="DQ64" s="395"/>
      <c r="DR64" s="395"/>
      <c r="DS64" s="395"/>
      <c r="DT64" s="395"/>
      <c r="DU64" s="395"/>
      <c r="DV64" s="395"/>
      <c r="DW64" s="395"/>
      <c r="DX64" s="395"/>
      <c r="DY64" s="395"/>
      <c r="DZ64" s="395"/>
      <c r="EA64" s="395"/>
      <c r="EB64" s="395"/>
      <c r="EC64" s="395"/>
      <c r="ED64" s="395"/>
      <c r="EM64" s="395"/>
      <c r="FL64" s="395"/>
      <c r="FM64" s="395"/>
      <c r="FN64" s="395"/>
      <c r="FO64" s="395"/>
    </row>
    <row r="65" spans="1:178" ht="15" customHeight="1" thickBot="1" x14ac:dyDescent="0.3">
      <c r="A65" s="354" t="s">
        <v>333</v>
      </c>
      <c r="B65" s="2" t="s">
        <v>1537</v>
      </c>
      <c r="C65" s="13" t="s">
        <v>3704</v>
      </c>
      <c r="D65" s="47" t="s">
        <v>1538</v>
      </c>
      <c r="E65" s="24" t="s">
        <v>241</v>
      </c>
      <c r="F65" s="370">
        <f>SUM(LARGE(G65:CJ65,{1,2,3,4,5,6}))</f>
        <v>2696</v>
      </c>
      <c r="G65" s="36">
        <v>561</v>
      </c>
      <c r="H65" s="37"/>
      <c r="I65" s="37"/>
      <c r="J65" s="37"/>
      <c r="K65" s="37"/>
      <c r="L65" s="37"/>
      <c r="M65" s="37">
        <v>385</v>
      </c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316</v>
      </c>
      <c r="Y65" s="37">
        <v>490</v>
      </c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>
        <v>272</v>
      </c>
      <c r="AK65" s="37"/>
      <c r="AL65" s="37"/>
      <c r="AM65" s="37"/>
      <c r="AN65" s="37"/>
      <c r="AO65" s="37"/>
      <c r="AP65" s="37"/>
      <c r="AQ65" s="37"/>
      <c r="AR65" s="37"/>
      <c r="AS65" s="37">
        <v>385</v>
      </c>
      <c r="AT65" s="37"/>
      <c r="AU65" s="37"/>
      <c r="AV65" s="37">
        <v>316</v>
      </c>
      <c r="AW65" s="37"/>
      <c r="AX65" s="37"/>
      <c r="AY65" s="37"/>
      <c r="AZ65" s="37"/>
      <c r="BA65" s="37"/>
      <c r="BB65" s="37"/>
      <c r="BC65" s="37"/>
      <c r="BD65" s="37"/>
      <c r="BE65" s="37"/>
      <c r="BF65" s="37">
        <v>275</v>
      </c>
      <c r="BG65" s="37"/>
      <c r="BH65" s="37"/>
      <c r="BI65" s="37"/>
      <c r="BJ65" s="37"/>
      <c r="BK65" s="37"/>
      <c r="BL65" s="37">
        <v>316</v>
      </c>
      <c r="BM65" s="37"/>
      <c r="BN65" s="37"/>
      <c r="BO65" s="37"/>
      <c r="BP65" s="37"/>
      <c r="BQ65" s="37"/>
      <c r="BR65" s="37"/>
      <c r="BS65" s="37"/>
      <c r="BT65" s="37">
        <v>206</v>
      </c>
      <c r="BU65" s="37"/>
      <c r="BV65" s="37">
        <v>490</v>
      </c>
      <c r="BW65" s="37"/>
      <c r="BX65" s="37"/>
      <c r="BY65" s="37"/>
      <c r="BZ65" s="37"/>
      <c r="CA65" s="37">
        <v>385</v>
      </c>
      <c r="CB65" s="37"/>
      <c r="CC65" s="37"/>
      <c r="CD65" s="38"/>
      <c r="CE65" s="31">
        <v>0</v>
      </c>
      <c r="CF65" s="32">
        <v>0</v>
      </c>
      <c r="CG65" s="32">
        <v>0</v>
      </c>
      <c r="CH65" s="32">
        <v>0</v>
      </c>
      <c r="CI65" s="32">
        <v>0</v>
      </c>
      <c r="CJ65" s="32">
        <v>0</v>
      </c>
      <c r="FO65" s="395"/>
    </row>
    <row r="66" spans="1:178" s="395" customFormat="1" ht="15" customHeight="1" thickBot="1" x14ac:dyDescent="0.3">
      <c r="A66" s="354" t="s">
        <v>336</v>
      </c>
      <c r="B66" s="361" t="s">
        <v>1587</v>
      </c>
      <c r="C66" s="13" t="s">
        <v>3705</v>
      </c>
      <c r="D66" s="47" t="s">
        <v>1588</v>
      </c>
      <c r="E66" s="24" t="s">
        <v>306</v>
      </c>
      <c r="F66" s="370">
        <f>SUM(LARGE(G66:CJ66,{1,2,3,4,5,6}))</f>
        <v>2691</v>
      </c>
      <c r="G66" s="36">
        <v>441</v>
      </c>
      <c r="H66" s="37"/>
      <c r="I66" s="37"/>
      <c r="J66" s="37"/>
      <c r="K66" s="37"/>
      <c r="L66" s="37"/>
      <c r="M66" s="37">
        <v>385</v>
      </c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>
        <v>316</v>
      </c>
      <c r="Y66" s="37"/>
      <c r="Z66" s="37">
        <v>213</v>
      </c>
      <c r="AA66" s="37"/>
      <c r="AB66" s="37"/>
      <c r="AC66" s="37"/>
      <c r="AD66" s="37"/>
      <c r="AE66" s="37">
        <v>60</v>
      </c>
      <c r="AF66" s="37"/>
      <c r="AG66" s="37"/>
      <c r="AH66" s="37"/>
      <c r="AI66" s="37"/>
      <c r="AJ66" s="37">
        <v>490</v>
      </c>
      <c r="AK66" s="37"/>
      <c r="AL66" s="37"/>
      <c r="AM66" s="37"/>
      <c r="AN66" s="37"/>
      <c r="AO66" s="37"/>
      <c r="AP66" s="37"/>
      <c r="AQ66" s="37"/>
      <c r="AR66" s="37"/>
      <c r="AS66" s="37">
        <v>490</v>
      </c>
      <c r="AT66" s="37"/>
      <c r="AU66" s="37"/>
      <c r="AV66" s="37">
        <v>441</v>
      </c>
      <c r="AW66" s="37"/>
      <c r="AX66" s="37"/>
      <c r="AY66" s="37"/>
      <c r="AZ66" s="37"/>
      <c r="BA66" s="37"/>
      <c r="BB66" s="37"/>
      <c r="BC66" s="37"/>
      <c r="BD66" s="37"/>
      <c r="BE66" s="37"/>
      <c r="BF66" s="37">
        <v>275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>
        <v>206</v>
      </c>
      <c r="BU66" s="37"/>
      <c r="BV66" s="37">
        <v>385</v>
      </c>
      <c r="BW66" s="37"/>
      <c r="BX66" s="37"/>
      <c r="BY66" s="37"/>
      <c r="BZ66" s="37"/>
      <c r="CA66" s="37">
        <v>444</v>
      </c>
      <c r="CB66" s="37"/>
      <c r="CC66" s="37"/>
      <c r="CD66" s="38"/>
      <c r="CE66" s="31">
        <v>0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92"/>
      <c r="CL66" s="392"/>
      <c r="CM66" s="392"/>
      <c r="CN66" s="392"/>
      <c r="CO66" s="392"/>
      <c r="CP66" s="392"/>
      <c r="CQ66" s="392"/>
      <c r="CR66" s="392"/>
      <c r="CS66" s="392"/>
      <c r="CT66" s="392"/>
      <c r="CU66" s="392"/>
      <c r="CV66" s="392"/>
      <c r="CW66" s="392"/>
      <c r="CX66" s="392"/>
      <c r="CY66" s="392"/>
      <c r="CZ66" s="392"/>
      <c r="DA66" s="392"/>
      <c r="DB66" s="392"/>
      <c r="DC66" s="392"/>
      <c r="DD66" s="392"/>
      <c r="DE66" s="392"/>
      <c r="DF66" s="392"/>
      <c r="DG66" s="392"/>
      <c r="DH66" s="392"/>
      <c r="DI66" s="392"/>
      <c r="DJ66" s="392"/>
      <c r="DK66" s="392"/>
      <c r="DL66" s="392"/>
      <c r="DM66" s="392"/>
      <c r="DN66" s="392"/>
      <c r="DO66" s="392"/>
      <c r="DP66" s="392"/>
      <c r="DQ66" s="392"/>
      <c r="DR66" s="392"/>
      <c r="DS66" s="392"/>
      <c r="DT66" s="392"/>
      <c r="DU66" s="392"/>
      <c r="DV66" s="392"/>
      <c r="DW66" s="392"/>
      <c r="DX66" s="392"/>
      <c r="DY66" s="392"/>
      <c r="DZ66" s="392"/>
      <c r="EA66" s="392"/>
      <c r="EB66" s="392"/>
      <c r="EC66" s="392"/>
      <c r="ED66" s="392"/>
      <c r="EE66" s="392"/>
      <c r="EF66" s="392"/>
      <c r="EG66" s="392"/>
      <c r="EH66" s="392"/>
      <c r="EI66" s="392"/>
      <c r="EJ66" s="392"/>
      <c r="EK66" s="392"/>
      <c r="EL66" s="392"/>
      <c r="EM66" s="392"/>
      <c r="EN66" s="392"/>
      <c r="EO66" s="392"/>
      <c r="EP66" s="392"/>
      <c r="EQ66" s="392"/>
      <c r="ER66" s="392"/>
      <c r="ES66" s="392"/>
      <c r="ET66" s="392"/>
      <c r="EU66" s="392"/>
      <c r="EV66" s="392"/>
      <c r="EW66" s="392"/>
      <c r="EX66" s="392"/>
      <c r="EY66" s="392"/>
      <c r="EZ66" s="392"/>
      <c r="FA66" s="392"/>
      <c r="FB66" s="392"/>
      <c r="FC66" s="392"/>
      <c r="FD66" s="392"/>
      <c r="FE66" s="392"/>
      <c r="FF66" s="392"/>
      <c r="FG66" s="392"/>
      <c r="FH66" s="392"/>
      <c r="FI66" s="392"/>
      <c r="FJ66" s="392"/>
      <c r="FK66" s="392"/>
      <c r="FL66" s="392"/>
      <c r="FM66" s="392"/>
      <c r="FN66" s="392"/>
      <c r="FO66" s="392"/>
      <c r="FP66" s="392"/>
      <c r="FQ66" s="392"/>
      <c r="FR66" s="392"/>
      <c r="FS66" s="392"/>
      <c r="FT66" s="392"/>
      <c r="FU66" s="392"/>
      <c r="FV66" s="392"/>
    </row>
    <row r="67" spans="1:178" ht="15" customHeight="1" thickBot="1" x14ac:dyDescent="0.3">
      <c r="A67" s="354" t="s">
        <v>339</v>
      </c>
      <c r="B67" s="4" t="s">
        <v>1593</v>
      </c>
      <c r="C67" s="13" t="s">
        <v>3706</v>
      </c>
      <c r="D67" s="47" t="s">
        <v>1594</v>
      </c>
      <c r="E67" s="24" t="s">
        <v>513</v>
      </c>
      <c r="F67" s="370">
        <f>SUM(LARGE(G67:CJ67,{1,2,3,4,5,6}))</f>
        <v>2687</v>
      </c>
      <c r="G67" s="33"/>
      <c r="H67" s="34"/>
      <c r="I67" s="34"/>
      <c r="J67" s="34"/>
      <c r="K67" s="34"/>
      <c r="L67" s="34">
        <v>385</v>
      </c>
      <c r="M67" s="34"/>
      <c r="N67" s="34"/>
      <c r="O67" s="34"/>
      <c r="P67" s="34"/>
      <c r="Q67" s="34"/>
      <c r="R67" s="34">
        <v>500</v>
      </c>
      <c r="S67" s="34"/>
      <c r="T67" s="34"/>
      <c r="U67" s="34"/>
      <c r="V67" s="34"/>
      <c r="W67" s="34"/>
      <c r="X67" s="34"/>
      <c r="Y67" s="34"/>
      <c r="Z67" s="34"/>
      <c r="AA67" s="34"/>
      <c r="AB67" s="34">
        <v>250</v>
      </c>
      <c r="AC67" s="34"/>
      <c r="AD67" s="34"/>
      <c r="AE67" s="34"/>
      <c r="AF67" s="34">
        <v>250</v>
      </c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>
        <v>600</v>
      </c>
      <c r="BG67" s="34"/>
      <c r="BH67" s="34"/>
      <c r="BI67" s="34"/>
      <c r="BJ67" s="34"/>
      <c r="BK67" s="34"/>
      <c r="BL67" s="34">
        <v>252</v>
      </c>
      <c r="BM67" s="34"/>
      <c r="BN67" s="34"/>
      <c r="BO67" s="34"/>
      <c r="BP67" s="34"/>
      <c r="BQ67" s="34"/>
      <c r="BR67" s="34"/>
      <c r="BS67" s="34"/>
      <c r="BT67" s="34">
        <v>167</v>
      </c>
      <c r="BU67" s="34"/>
      <c r="BV67" s="34"/>
      <c r="BW67" s="34"/>
      <c r="BX67" s="34"/>
      <c r="BY67" s="34"/>
      <c r="BZ67" s="34">
        <v>700</v>
      </c>
      <c r="CA67" s="34"/>
      <c r="CB67" s="34"/>
      <c r="CC67" s="34"/>
      <c r="CD67" s="355"/>
      <c r="CE67" s="31">
        <v>0</v>
      </c>
      <c r="CF67" s="32">
        <v>0</v>
      </c>
      <c r="CG67" s="32">
        <v>0</v>
      </c>
      <c r="CH67" s="32">
        <v>0</v>
      </c>
      <c r="CI67" s="32">
        <v>0</v>
      </c>
      <c r="CJ67" s="32">
        <v>0</v>
      </c>
      <c r="EG67" s="395"/>
      <c r="EH67" s="395"/>
      <c r="EI67" s="395"/>
      <c r="EJ67" s="395"/>
      <c r="EK67" s="395"/>
      <c r="EL67" s="395"/>
      <c r="EM67" s="395"/>
      <c r="EN67" s="39"/>
      <c r="EO67" s="39"/>
      <c r="EP67" s="39"/>
      <c r="EQ67" s="39"/>
      <c r="ER67" s="39"/>
      <c r="ES67" s="39"/>
      <c r="ET67" s="39"/>
      <c r="EU67" s="39"/>
      <c r="EV67" s="39"/>
      <c r="EW67" s="39"/>
      <c r="EX67" s="39"/>
      <c r="EY67" s="39"/>
      <c r="EZ67" s="39"/>
      <c r="FA67" s="39"/>
      <c r="FB67" s="39"/>
      <c r="FC67" s="39"/>
      <c r="FD67" s="39"/>
      <c r="FE67" s="39"/>
      <c r="FF67" s="39"/>
      <c r="FG67" s="39"/>
      <c r="FH67" s="39"/>
      <c r="FI67" s="39"/>
      <c r="FJ67" s="39"/>
      <c r="FK67" s="39"/>
      <c r="FP67" s="35"/>
      <c r="FQ67" s="35"/>
      <c r="FR67" s="35"/>
      <c r="FS67" s="35"/>
      <c r="FT67" s="35"/>
      <c r="FU67" s="35"/>
    </row>
    <row r="68" spans="1:178" ht="15" customHeight="1" thickBot="1" x14ac:dyDescent="0.3">
      <c r="A68" s="354" t="s">
        <v>342</v>
      </c>
      <c r="B68" s="2" t="s">
        <v>1568</v>
      </c>
      <c r="C68" s="13" t="s">
        <v>3707</v>
      </c>
      <c r="D68" s="47" t="s">
        <v>1569</v>
      </c>
      <c r="E68" s="24" t="s">
        <v>4643</v>
      </c>
      <c r="F68" s="370">
        <f>SUM(LARGE(G68:CJ68,{1,2,3,4,5,6}))</f>
        <v>2687</v>
      </c>
      <c r="G68" s="36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>
        <v>213</v>
      </c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>
        <v>250</v>
      </c>
      <c r="AH68" s="37"/>
      <c r="AI68" s="37">
        <v>92</v>
      </c>
      <c r="AJ68" s="37">
        <v>272</v>
      </c>
      <c r="AK68" s="37"/>
      <c r="AL68" s="37"/>
      <c r="AM68" s="37"/>
      <c r="AN68" s="37"/>
      <c r="AO68" s="37"/>
      <c r="AP68" s="37">
        <v>490</v>
      </c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>
        <v>490</v>
      </c>
      <c r="BE68" s="37"/>
      <c r="BF68" s="37">
        <v>425</v>
      </c>
      <c r="BG68" s="37"/>
      <c r="BH68" s="37"/>
      <c r="BI68" s="37"/>
      <c r="BJ68" s="37"/>
      <c r="BK68" s="37"/>
      <c r="BL68" s="37"/>
      <c r="BM68" s="37"/>
      <c r="BN68" s="37"/>
      <c r="BO68" s="37">
        <v>385</v>
      </c>
      <c r="BP68" s="37"/>
      <c r="BQ68" s="37"/>
      <c r="BR68" s="37"/>
      <c r="BS68" s="37"/>
      <c r="BT68" s="37">
        <v>331</v>
      </c>
      <c r="BU68" s="37"/>
      <c r="BV68" s="37"/>
      <c r="BW68" s="37"/>
      <c r="BX68" s="37"/>
      <c r="BY68" s="37"/>
      <c r="BZ68" s="37"/>
      <c r="CA68" s="37"/>
      <c r="CB68" s="37">
        <v>566</v>
      </c>
      <c r="CC68" s="37"/>
      <c r="CD68" s="38"/>
      <c r="CE68" s="31">
        <v>0</v>
      </c>
      <c r="CF68" s="32">
        <v>0</v>
      </c>
      <c r="CG68" s="32">
        <v>0</v>
      </c>
      <c r="CH68" s="32">
        <v>0</v>
      </c>
      <c r="CI68" s="32">
        <v>0</v>
      </c>
      <c r="CJ68" s="32">
        <v>0</v>
      </c>
    </row>
    <row r="69" spans="1:178" s="395" customFormat="1" ht="15" customHeight="1" thickBot="1" x14ac:dyDescent="0.3">
      <c r="A69" s="354" t="s">
        <v>345</v>
      </c>
      <c r="B69" s="361" t="s">
        <v>1527</v>
      </c>
      <c r="C69" s="13" t="s">
        <v>3708</v>
      </c>
      <c r="D69" s="47" t="s">
        <v>1528</v>
      </c>
      <c r="E69" s="24" t="s">
        <v>222</v>
      </c>
      <c r="F69" s="370">
        <f>SUM(LARGE(G69:CJ69,{1,2,3,4,5,6}))</f>
        <v>2637</v>
      </c>
      <c r="G69" s="36"/>
      <c r="H69" s="37"/>
      <c r="I69" s="37"/>
      <c r="J69" s="37">
        <v>250</v>
      </c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>
        <v>455</v>
      </c>
      <c r="Y69" s="37">
        <v>350</v>
      </c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>
        <v>272</v>
      </c>
      <c r="AK69" s="37">
        <v>250</v>
      </c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>
        <v>552</v>
      </c>
      <c r="AW69" s="37"/>
      <c r="AX69" s="37"/>
      <c r="AY69" s="37"/>
      <c r="AZ69" s="37"/>
      <c r="BA69" s="37">
        <v>425</v>
      </c>
      <c r="BB69" s="37"/>
      <c r="BC69" s="37"/>
      <c r="BD69" s="37"/>
      <c r="BE69" s="37"/>
      <c r="BF69" s="37">
        <v>400</v>
      </c>
      <c r="BG69" s="37"/>
      <c r="BH69" s="37"/>
      <c r="BI69" s="37"/>
      <c r="BJ69" s="37">
        <v>175</v>
      </c>
      <c r="BK69" s="37"/>
      <c r="BL69" s="37">
        <v>455</v>
      </c>
      <c r="BM69" s="37"/>
      <c r="BN69" s="37"/>
      <c r="BO69" s="37"/>
      <c r="BP69" s="37"/>
      <c r="BQ69" s="37"/>
      <c r="BR69" s="37">
        <v>157</v>
      </c>
      <c r="BS69" s="37"/>
      <c r="BT69" s="37">
        <v>272</v>
      </c>
      <c r="BU69" s="37"/>
      <c r="BV69" s="37"/>
      <c r="BW69" s="37"/>
      <c r="BX69" s="37"/>
      <c r="BY69" s="37"/>
      <c r="BZ69" s="37"/>
      <c r="CA69" s="37"/>
      <c r="CB69" s="37"/>
      <c r="CC69" s="37">
        <v>250</v>
      </c>
      <c r="CD69" s="38"/>
      <c r="CE69" s="31">
        <v>0</v>
      </c>
      <c r="CF69" s="32">
        <v>0</v>
      </c>
      <c r="CG69" s="32">
        <v>0</v>
      </c>
      <c r="CH69" s="32">
        <v>0</v>
      </c>
      <c r="CI69" s="32">
        <v>0</v>
      </c>
      <c r="CJ69" s="32">
        <v>0</v>
      </c>
      <c r="CK69" s="392"/>
      <c r="CL69" s="392"/>
      <c r="CM69" s="392"/>
      <c r="CN69" s="392"/>
      <c r="CO69" s="392"/>
      <c r="CP69" s="392"/>
      <c r="CQ69" s="392"/>
      <c r="CR69" s="392"/>
      <c r="CS69" s="392"/>
      <c r="CT69" s="392"/>
      <c r="CU69" s="392"/>
      <c r="CV69" s="392"/>
      <c r="CW69" s="392"/>
      <c r="CX69" s="392"/>
      <c r="CY69" s="392"/>
      <c r="CZ69" s="392"/>
      <c r="DA69" s="392"/>
      <c r="DB69" s="392"/>
      <c r="DC69" s="392"/>
      <c r="DD69" s="392"/>
      <c r="DE69" s="392"/>
      <c r="DF69" s="392"/>
      <c r="DG69" s="392"/>
      <c r="DH69" s="392"/>
      <c r="DI69" s="392"/>
      <c r="DJ69" s="392"/>
      <c r="DK69" s="392"/>
      <c r="DL69" s="392"/>
      <c r="DM69" s="392"/>
      <c r="DN69" s="392"/>
      <c r="DO69" s="392"/>
      <c r="DP69" s="392"/>
      <c r="DQ69" s="392"/>
      <c r="DR69" s="392"/>
      <c r="DS69" s="392"/>
      <c r="DT69" s="392"/>
      <c r="DU69" s="392"/>
      <c r="DV69" s="392"/>
      <c r="DW69" s="392"/>
      <c r="DX69" s="392"/>
      <c r="DY69" s="392"/>
      <c r="DZ69" s="392"/>
      <c r="EA69" s="392"/>
      <c r="EB69" s="392"/>
      <c r="EC69" s="392"/>
      <c r="ED69" s="392"/>
      <c r="EE69" s="392"/>
      <c r="EF69" s="392"/>
      <c r="EG69" s="392"/>
      <c r="EH69" s="392"/>
      <c r="EI69" s="392"/>
      <c r="EJ69" s="392"/>
      <c r="EK69" s="392"/>
      <c r="EL69" s="392"/>
      <c r="EM69" s="392"/>
      <c r="EN69" s="392"/>
      <c r="EO69" s="392"/>
      <c r="EP69" s="392"/>
      <c r="EQ69" s="392"/>
      <c r="ER69" s="392"/>
      <c r="ES69" s="392"/>
      <c r="ET69" s="392"/>
      <c r="EU69" s="392"/>
      <c r="EV69" s="392"/>
      <c r="EW69" s="392"/>
      <c r="EX69" s="392"/>
      <c r="EY69" s="392"/>
      <c r="EZ69" s="392"/>
      <c r="FA69" s="392"/>
      <c r="FB69" s="392"/>
      <c r="FC69" s="392"/>
      <c r="FD69" s="392"/>
      <c r="FE69" s="392"/>
      <c r="FF69" s="392"/>
      <c r="FG69" s="392"/>
      <c r="FH69" s="392"/>
      <c r="FI69" s="392"/>
      <c r="FJ69" s="392"/>
      <c r="FK69" s="392"/>
      <c r="FL69" s="392"/>
      <c r="FM69" s="392"/>
      <c r="FN69" s="392"/>
      <c r="FO69" s="35"/>
      <c r="FP69" s="392"/>
      <c r="FQ69" s="392"/>
      <c r="FR69" s="392"/>
      <c r="FS69" s="392"/>
      <c r="FT69" s="392"/>
      <c r="FU69" s="392"/>
      <c r="FV69" s="392"/>
    </row>
    <row r="70" spans="1:178" ht="15" customHeight="1" thickBot="1" x14ac:dyDescent="0.3">
      <c r="A70" s="354" t="s">
        <v>348</v>
      </c>
      <c r="B70" s="2" t="s">
        <v>1566</v>
      </c>
      <c r="C70" s="13" t="s">
        <v>3709</v>
      </c>
      <c r="D70" s="47" t="s">
        <v>1567</v>
      </c>
      <c r="E70" s="24" t="s">
        <v>152</v>
      </c>
      <c r="F70" s="370">
        <f>SUM(LARGE(G70:CJ70,{1,2,3,4,5,6}))</f>
        <v>2612</v>
      </c>
      <c r="G70" s="36">
        <v>357</v>
      </c>
      <c r="H70" s="37"/>
      <c r="I70" s="37"/>
      <c r="J70" s="37"/>
      <c r="K70" s="37"/>
      <c r="L70" s="37"/>
      <c r="M70" s="37">
        <v>425</v>
      </c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>
        <v>252</v>
      </c>
      <c r="Y70" s="37"/>
      <c r="Z70" s="37"/>
      <c r="AA70" s="37"/>
      <c r="AB70" s="37"/>
      <c r="AC70" s="37"/>
      <c r="AD70" s="37"/>
      <c r="AE70" s="37">
        <v>60</v>
      </c>
      <c r="AF70" s="37"/>
      <c r="AG70" s="37"/>
      <c r="AH70" s="37"/>
      <c r="AI70" s="37"/>
      <c r="AJ70" s="37">
        <v>272</v>
      </c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>
        <v>455</v>
      </c>
      <c r="AW70" s="37"/>
      <c r="AX70" s="37"/>
      <c r="AY70" s="37"/>
      <c r="AZ70" s="37"/>
      <c r="BA70" s="37">
        <v>490</v>
      </c>
      <c r="BB70" s="37"/>
      <c r="BC70" s="37"/>
      <c r="BD70" s="37"/>
      <c r="BE70" s="37"/>
      <c r="BF70" s="37">
        <v>290</v>
      </c>
      <c r="BG70" s="37"/>
      <c r="BH70" s="37"/>
      <c r="BI70" s="37"/>
      <c r="BJ70" s="37"/>
      <c r="BK70" s="37"/>
      <c r="BL70" s="37">
        <v>357</v>
      </c>
      <c r="BM70" s="37"/>
      <c r="BN70" s="37"/>
      <c r="BO70" s="37"/>
      <c r="BP70" s="37"/>
      <c r="BQ70" s="37"/>
      <c r="BR70" s="37"/>
      <c r="BS70" s="37"/>
      <c r="BT70" s="37">
        <v>385</v>
      </c>
      <c r="BU70" s="37"/>
      <c r="BV70" s="37">
        <v>500</v>
      </c>
      <c r="BW70" s="37"/>
      <c r="BX70" s="37"/>
      <c r="BY70" s="37"/>
      <c r="BZ70" s="37"/>
      <c r="CA70" s="37">
        <v>272</v>
      </c>
      <c r="CB70" s="37"/>
      <c r="CC70" s="37"/>
      <c r="CD70" s="38"/>
      <c r="CE70" s="31">
        <v>0</v>
      </c>
      <c r="CF70" s="32">
        <v>0</v>
      </c>
      <c r="CG70" s="32">
        <v>0</v>
      </c>
      <c r="CH70" s="32">
        <v>0</v>
      </c>
      <c r="CI70" s="32">
        <v>0</v>
      </c>
      <c r="CJ70" s="32">
        <v>0</v>
      </c>
    </row>
    <row r="71" spans="1:178" ht="15" customHeight="1" thickBot="1" x14ac:dyDescent="0.3">
      <c r="A71" s="354" t="s">
        <v>351</v>
      </c>
      <c r="B71" s="2" t="s">
        <v>1601</v>
      </c>
      <c r="C71" s="13" t="s">
        <v>3710</v>
      </c>
      <c r="D71" s="47" t="s">
        <v>1602</v>
      </c>
      <c r="E71" s="24" t="s">
        <v>241</v>
      </c>
      <c r="F71" s="370">
        <f>SUM(LARGE(G71:CJ71,{1,2,3,4,5,6}))</f>
        <v>2600</v>
      </c>
      <c r="G71" s="36">
        <v>335</v>
      </c>
      <c r="H71" s="37"/>
      <c r="I71" s="37"/>
      <c r="J71" s="37"/>
      <c r="K71" s="37"/>
      <c r="L71" s="37"/>
      <c r="M71" s="37">
        <v>400</v>
      </c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>
        <v>475</v>
      </c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AI71" s="37"/>
      <c r="AJ71" s="37">
        <v>272</v>
      </c>
      <c r="AK71" s="37"/>
      <c r="AL71" s="37"/>
      <c r="AM71" s="37"/>
      <c r="AN71" s="37"/>
      <c r="AO71" s="37"/>
      <c r="AP71" s="37"/>
      <c r="AQ71" s="37"/>
      <c r="AR71" s="37"/>
      <c r="AS71" s="37">
        <v>425</v>
      </c>
      <c r="AT71" s="37"/>
      <c r="AU71" s="37"/>
      <c r="AV71" s="37">
        <v>475</v>
      </c>
      <c r="AW71" s="37"/>
      <c r="AX71" s="37"/>
      <c r="AY71" s="37"/>
      <c r="AZ71" s="37"/>
      <c r="BA71" s="37"/>
      <c r="BB71" s="37"/>
      <c r="BC71" s="37"/>
      <c r="BD71" s="37"/>
      <c r="BE71" s="37"/>
      <c r="BF71" s="37">
        <v>300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>
        <v>350</v>
      </c>
      <c r="BU71" s="37"/>
      <c r="BV71" s="37">
        <v>400</v>
      </c>
      <c r="BW71" s="37"/>
      <c r="BX71" s="37"/>
      <c r="BY71" s="37"/>
      <c r="BZ71" s="37"/>
      <c r="CA71" s="37">
        <v>425</v>
      </c>
      <c r="CB71" s="37"/>
      <c r="CC71" s="37"/>
      <c r="CD71" s="38"/>
      <c r="CE71" s="31">
        <v>0</v>
      </c>
      <c r="CF71" s="32">
        <v>0</v>
      </c>
      <c r="CG71" s="32">
        <v>0</v>
      </c>
      <c r="CH71" s="32">
        <v>0</v>
      </c>
      <c r="CI71" s="32">
        <v>0</v>
      </c>
      <c r="CJ71" s="32">
        <v>0</v>
      </c>
      <c r="FO71" s="395"/>
      <c r="FV71" s="395"/>
    </row>
    <row r="72" spans="1:178" ht="15" customHeight="1" thickBot="1" x14ac:dyDescent="0.3">
      <c r="A72" s="354" t="s">
        <v>354</v>
      </c>
      <c r="B72" s="2" t="s">
        <v>1479</v>
      </c>
      <c r="C72" s="13" t="s">
        <v>3711</v>
      </c>
      <c r="D72" s="47" t="s">
        <v>1480</v>
      </c>
      <c r="E72" s="24" t="s">
        <v>152</v>
      </c>
      <c r="F72" s="370">
        <f>SUM(LARGE(G72:CJ72,{1,2,3,4,5,6}))</f>
        <v>2582</v>
      </c>
      <c r="G72" s="33"/>
      <c r="H72" s="34"/>
      <c r="I72" s="34"/>
      <c r="J72" s="34"/>
      <c r="K72" s="34"/>
      <c r="L72" s="34"/>
      <c r="M72" s="34">
        <v>444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>
        <v>371</v>
      </c>
      <c r="Y72" s="34">
        <v>194</v>
      </c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>
        <v>272</v>
      </c>
      <c r="AK72" s="34"/>
      <c r="AL72" s="34"/>
      <c r="AM72" s="34"/>
      <c r="AN72" s="34"/>
      <c r="AO72" s="34"/>
      <c r="AP72" s="34"/>
      <c r="AQ72" s="34">
        <v>205</v>
      </c>
      <c r="AR72" s="34"/>
      <c r="AS72" s="34"/>
      <c r="AT72" s="34"/>
      <c r="AU72" s="34"/>
      <c r="AV72" s="34">
        <v>371</v>
      </c>
      <c r="AW72" s="34"/>
      <c r="AX72" s="34"/>
      <c r="AY72" s="34"/>
      <c r="AZ72" s="34"/>
      <c r="BA72" s="34">
        <v>316</v>
      </c>
      <c r="BB72" s="34"/>
      <c r="BC72" s="34"/>
      <c r="BD72" s="34"/>
      <c r="BE72" s="34"/>
      <c r="BF72" s="34">
        <v>420</v>
      </c>
      <c r="BG72" s="34"/>
      <c r="BH72" s="34"/>
      <c r="BI72" s="34"/>
      <c r="BJ72" s="34"/>
      <c r="BK72" s="34"/>
      <c r="BL72" s="34">
        <v>513</v>
      </c>
      <c r="BM72" s="34"/>
      <c r="BN72" s="34"/>
      <c r="BO72" s="34"/>
      <c r="BP72" s="34"/>
      <c r="BQ72" s="34"/>
      <c r="BR72" s="34"/>
      <c r="BS72" s="34"/>
      <c r="BT72" s="34">
        <v>390</v>
      </c>
      <c r="BU72" s="34"/>
      <c r="BV72" s="34">
        <v>444</v>
      </c>
      <c r="BW72" s="34"/>
      <c r="BX72" s="34"/>
      <c r="BY72" s="34"/>
      <c r="BZ72" s="34"/>
      <c r="CA72" s="34">
        <v>360</v>
      </c>
      <c r="CB72" s="34"/>
      <c r="CC72" s="34"/>
      <c r="CD72" s="355"/>
      <c r="CE72" s="31">
        <v>0</v>
      </c>
      <c r="CF72" s="32">
        <v>0</v>
      </c>
      <c r="CG72" s="32">
        <v>0</v>
      </c>
      <c r="CH72" s="32">
        <v>0</v>
      </c>
      <c r="CI72" s="32">
        <v>0</v>
      </c>
      <c r="CJ72" s="32">
        <v>0</v>
      </c>
      <c r="CK72" s="395"/>
      <c r="CL72" s="395"/>
      <c r="CM72" s="395"/>
      <c r="CN72" s="395"/>
      <c r="CO72" s="395"/>
      <c r="CP72" s="395"/>
      <c r="CQ72" s="395"/>
      <c r="CR72" s="395"/>
      <c r="CS72" s="395"/>
      <c r="CT72" s="395"/>
      <c r="CU72" s="395"/>
      <c r="CV72" s="395"/>
      <c r="CW72" s="395"/>
      <c r="CX72" s="395"/>
      <c r="CY72" s="395"/>
      <c r="CZ72" s="395"/>
      <c r="DA72" s="395"/>
      <c r="DB72" s="395"/>
      <c r="DC72" s="395"/>
      <c r="DD72" s="395"/>
      <c r="DE72" s="395"/>
      <c r="DF72" s="395"/>
      <c r="DG72" s="395"/>
      <c r="DH72" s="395"/>
      <c r="DI72" s="395"/>
      <c r="DJ72" s="395"/>
      <c r="DK72" s="395"/>
      <c r="DL72" s="395"/>
      <c r="DM72" s="395"/>
      <c r="DN72" s="395"/>
      <c r="DO72" s="395"/>
      <c r="DP72" s="395"/>
      <c r="DQ72" s="395"/>
      <c r="DR72" s="395"/>
      <c r="DS72" s="395"/>
      <c r="DT72" s="395"/>
      <c r="DU72" s="395"/>
      <c r="DV72" s="395"/>
      <c r="DW72" s="39"/>
      <c r="DX72" s="39"/>
      <c r="DY72" s="395"/>
      <c r="DZ72" s="395"/>
      <c r="EA72" s="395"/>
      <c r="EB72" s="395"/>
      <c r="EC72" s="395"/>
      <c r="ED72" s="356"/>
    </row>
    <row r="73" spans="1:178" ht="15" customHeight="1" thickBot="1" x14ac:dyDescent="0.3">
      <c r="A73" s="354" t="s">
        <v>357</v>
      </c>
      <c r="B73" s="4" t="s">
        <v>1495</v>
      </c>
      <c r="C73" s="13" t="s">
        <v>3712</v>
      </c>
      <c r="D73" s="47" t="s">
        <v>1496</v>
      </c>
      <c r="E73" s="24" t="s">
        <v>306</v>
      </c>
      <c r="F73" s="370">
        <f>SUM(LARGE(G73:CJ73,{1,2,3,4,5,6}))</f>
        <v>2563</v>
      </c>
      <c r="G73" s="36"/>
      <c r="H73" s="37"/>
      <c r="I73" s="37"/>
      <c r="J73" s="37"/>
      <c r="K73" s="37"/>
      <c r="L73" s="37">
        <v>504</v>
      </c>
      <c r="M73" s="37"/>
      <c r="N73" s="37"/>
      <c r="O73" s="37"/>
      <c r="P73" s="37">
        <v>205</v>
      </c>
      <c r="Q73" s="37"/>
      <c r="R73" s="37">
        <v>360</v>
      </c>
      <c r="S73" s="37"/>
      <c r="T73" s="37"/>
      <c r="U73" s="37"/>
      <c r="V73" s="37"/>
      <c r="W73" s="37"/>
      <c r="X73" s="37">
        <v>450</v>
      </c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>
        <v>385</v>
      </c>
      <c r="AK73" s="37"/>
      <c r="AL73" s="37"/>
      <c r="AM73" s="37"/>
      <c r="AN73" s="37"/>
      <c r="AO73" s="37"/>
      <c r="AP73" s="37"/>
      <c r="AQ73" s="37"/>
      <c r="AR73" s="37"/>
      <c r="AS73" s="37">
        <v>222</v>
      </c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>
        <v>157</v>
      </c>
      <c r="BT73" s="37"/>
      <c r="BU73" s="37"/>
      <c r="BV73" s="37"/>
      <c r="BW73" s="37"/>
      <c r="BX73" s="37"/>
      <c r="BY73" s="37"/>
      <c r="BZ73" s="37">
        <v>642</v>
      </c>
      <c r="CA73" s="37">
        <v>222</v>
      </c>
      <c r="CB73" s="37"/>
      <c r="CC73" s="37"/>
      <c r="CD73" s="38"/>
      <c r="CE73" s="31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</v>
      </c>
      <c r="EE73" s="35"/>
      <c r="EF73" s="35"/>
    </row>
    <row r="74" spans="1:178" s="395" customFormat="1" ht="15" customHeight="1" thickBot="1" x14ac:dyDescent="0.3">
      <c r="A74" s="354" t="s">
        <v>360</v>
      </c>
      <c r="B74" s="2" t="s">
        <v>1519</v>
      </c>
      <c r="C74" s="13" t="s">
        <v>3713</v>
      </c>
      <c r="D74" s="47" t="s">
        <v>1520</v>
      </c>
      <c r="E74" s="24" t="s">
        <v>162</v>
      </c>
      <c r="F74" s="370">
        <f>SUM(LARGE(G74:CJ74,{1,2,3,4,5,6}))</f>
        <v>2509</v>
      </c>
      <c r="G74" s="36"/>
      <c r="H74" s="37"/>
      <c r="I74" s="37"/>
      <c r="J74" s="37">
        <v>137</v>
      </c>
      <c r="K74" s="37"/>
      <c r="L74" s="37"/>
      <c r="M74" s="37"/>
      <c r="N74" s="37"/>
      <c r="O74" s="37"/>
      <c r="P74" s="37"/>
      <c r="Q74" s="37"/>
      <c r="R74" s="37"/>
      <c r="S74" s="37">
        <v>250</v>
      </c>
      <c r="T74" s="37"/>
      <c r="U74" s="37"/>
      <c r="V74" s="37"/>
      <c r="W74" s="37"/>
      <c r="X74" s="37">
        <v>455</v>
      </c>
      <c r="Y74" s="37"/>
      <c r="Z74" s="37"/>
      <c r="AA74" s="37"/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>
        <v>595</v>
      </c>
      <c r="BB74" s="37"/>
      <c r="BC74" s="37"/>
      <c r="BD74" s="37"/>
      <c r="BE74" s="37"/>
      <c r="BF74" s="37"/>
      <c r="BG74" s="37"/>
      <c r="BH74" s="37"/>
      <c r="BI74" s="37"/>
      <c r="BJ74" s="37">
        <v>250</v>
      </c>
      <c r="BK74" s="37"/>
      <c r="BL74" s="37">
        <v>552</v>
      </c>
      <c r="BM74" s="37"/>
      <c r="BN74" s="37"/>
      <c r="BO74" s="37"/>
      <c r="BP74" s="37"/>
      <c r="BQ74" s="37"/>
      <c r="BR74" s="37">
        <v>250</v>
      </c>
      <c r="BS74" s="37"/>
      <c r="BT74" s="37">
        <v>385</v>
      </c>
      <c r="BU74" s="37"/>
      <c r="BV74" s="37"/>
      <c r="BW74" s="37"/>
      <c r="BX74" s="37">
        <v>250</v>
      </c>
      <c r="BY74" s="37"/>
      <c r="BZ74" s="37"/>
      <c r="CA74" s="37">
        <v>272</v>
      </c>
      <c r="CB74" s="37"/>
      <c r="CC74" s="37"/>
      <c r="CD74" s="38"/>
      <c r="CE74" s="31">
        <v>0</v>
      </c>
      <c r="CF74" s="32">
        <v>0</v>
      </c>
      <c r="CG74" s="32">
        <v>0</v>
      </c>
      <c r="CH74" s="32">
        <v>0</v>
      </c>
      <c r="CI74" s="32">
        <v>0</v>
      </c>
      <c r="CJ74" s="32">
        <v>0</v>
      </c>
      <c r="CK74" s="392"/>
      <c r="CL74" s="392"/>
      <c r="CM74" s="392"/>
      <c r="CN74" s="392"/>
      <c r="CO74" s="392"/>
      <c r="CP74" s="392"/>
      <c r="CQ74" s="392"/>
      <c r="CR74" s="392"/>
      <c r="CS74" s="392"/>
      <c r="CT74" s="392"/>
      <c r="CU74" s="392"/>
      <c r="CV74" s="392"/>
      <c r="CW74" s="392"/>
      <c r="CX74" s="392"/>
      <c r="CY74" s="392"/>
      <c r="CZ74" s="392"/>
      <c r="DA74" s="392"/>
      <c r="DB74" s="392"/>
      <c r="DC74" s="392"/>
      <c r="DD74" s="392"/>
      <c r="DE74" s="392"/>
      <c r="DF74" s="392"/>
      <c r="DG74" s="392"/>
      <c r="DH74" s="392"/>
      <c r="DI74" s="392"/>
      <c r="DJ74" s="392"/>
      <c r="DK74" s="392"/>
      <c r="DL74" s="392"/>
      <c r="DM74" s="392"/>
      <c r="DN74" s="392"/>
      <c r="DO74" s="392"/>
      <c r="DP74" s="392"/>
      <c r="DQ74" s="392"/>
      <c r="DR74" s="392"/>
      <c r="DS74" s="392"/>
      <c r="DT74" s="392"/>
      <c r="DU74" s="392"/>
      <c r="DV74" s="392"/>
      <c r="DW74" s="392"/>
      <c r="DX74" s="392"/>
      <c r="DY74" s="392"/>
      <c r="DZ74" s="392"/>
      <c r="EA74" s="392"/>
      <c r="EB74" s="392"/>
      <c r="EC74" s="392"/>
      <c r="ED74" s="392"/>
      <c r="EE74" s="392"/>
      <c r="EF74" s="392"/>
      <c r="EG74" s="392"/>
      <c r="EH74" s="392"/>
      <c r="EI74" s="392"/>
      <c r="EJ74" s="392"/>
      <c r="EK74" s="392"/>
      <c r="EL74" s="392"/>
      <c r="EM74" s="392"/>
      <c r="EN74" s="392"/>
      <c r="EO74" s="392"/>
      <c r="EP74" s="392"/>
      <c r="EQ74" s="392"/>
      <c r="ER74" s="392"/>
      <c r="ES74" s="392"/>
      <c r="ET74" s="392"/>
      <c r="EU74" s="392"/>
      <c r="EV74" s="392"/>
      <c r="EW74" s="392"/>
      <c r="EX74" s="392"/>
      <c r="EY74" s="392"/>
      <c r="EZ74" s="392"/>
      <c r="FA74" s="392"/>
      <c r="FB74" s="392"/>
      <c r="FC74" s="392"/>
      <c r="FD74" s="392"/>
      <c r="FE74" s="392"/>
      <c r="FF74" s="392"/>
      <c r="FG74" s="392"/>
      <c r="FH74" s="392"/>
      <c r="FI74" s="392"/>
      <c r="FJ74" s="392"/>
      <c r="FK74" s="392"/>
      <c r="FL74" s="392"/>
      <c r="FM74" s="392"/>
      <c r="FN74" s="392"/>
      <c r="FO74" s="392"/>
      <c r="FP74" s="392"/>
      <c r="FQ74" s="392"/>
      <c r="FR74" s="392"/>
      <c r="FS74" s="392"/>
      <c r="FT74" s="392"/>
      <c r="FU74" s="392"/>
      <c r="FV74" s="392"/>
    </row>
    <row r="75" spans="1:178" ht="15" customHeight="1" thickBot="1" x14ac:dyDescent="0.3">
      <c r="A75" s="354" t="s">
        <v>363</v>
      </c>
      <c r="B75" s="2" t="s">
        <v>1559</v>
      </c>
      <c r="C75" s="13" t="s">
        <v>3714</v>
      </c>
      <c r="D75" s="47" t="s">
        <v>1560</v>
      </c>
      <c r="E75" s="24" t="s">
        <v>275</v>
      </c>
      <c r="F75" s="370">
        <f>SUM(LARGE(G75:CJ75,{1,2,3,4,5,6}))</f>
        <v>2482</v>
      </c>
      <c r="G75" s="36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>
        <v>210</v>
      </c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>
        <v>210</v>
      </c>
      <c r="AH75" s="37"/>
      <c r="AI75" s="37">
        <v>142</v>
      </c>
      <c r="AJ75" s="37"/>
      <c r="AK75" s="37"/>
      <c r="AL75" s="37"/>
      <c r="AM75" s="37"/>
      <c r="AN75" s="37"/>
      <c r="AO75" s="37"/>
      <c r="AP75" s="37">
        <v>500</v>
      </c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>
        <v>350</v>
      </c>
      <c r="BE75" s="37"/>
      <c r="BF75" s="37">
        <v>400</v>
      </c>
      <c r="BG75" s="37"/>
      <c r="BH75" s="37"/>
      <c r="BI75" s="37"/>
      <c r="BJ75" s="37"/>
      <c r="BK75" s="37"/>
      <c r="BL75" s="37">
        <v>252</v>
      </c>
      <c r="BM75" s="37"/>
      <c r="BN75" s="37"/>
      <c r="BO75" s="37"/>
      <c r="BP75" s="37"/>
      <c r="BQ75" s="37"/>
      <c r="BR75" s="37"/>
      <c r="BS75" s="37"/>
      <c r="BT75" s="37">
        <v>490</v>
      </c>
      <c r="BU75" s="37"/>
      <c r="BV75" s="37"/>
      <c r="BW75" s="37"/>
      <c r="BX75" s="37"/>
      <c r="BY75" s="37"/>
      <c r="BZ75" s="37"/>
      <c r="CA75" s="37"/>
      <c r="CB75" s="37">
        <v>490</v>
      </c>
      <c r="CC75" s="37"/>
      <c r="CD75" s="38"/>
      <c r="CE75" s="31">
        <v>0</v>
      </c>
      <c r="CF75" s="32">
        <v>0</v>
      </c>
      <c r="CG75" s="32">
        <v>0</v>
      </c>
      <c r="CH75" s="32">
        <v>0</v>
      </c>
      <c r="CI75" s="32">
        <v>0</v>
      </c>
      <c r="CJ75" s="32">
        <v>0</v>
      </c>
      <c r="FP75" s="356"/>
      <c r="FQ75" s="356"/>
      <c r="FR75" s="356"/>
      <c r="FS75" s="356"/>
      <c r="FT75" s="356"/>
      <c r="FU75" s="356"/>
      <c r="FV75" s="395"/>
    </row>
    <row r="76" spans="1:178" ht="15" customHeight="1" thickBot="1" x14ac:dyDescent="0.3">
      <c r="A76" s="354" t="s">
        <v>366</v>
      </c>
      <c r="B76" s="4" t="s">
        <v>1887</v>
      </c>
      <c r="C76" s="13" t="s">
        <v>3715</v>
      </c>
      <c r="D76" s="47" t="s">
        <v>1888</v>
      </c>
      <c r="E76" s="24" t="s">
        <v>4646</v>
      </c>
      <c r="F76" s="370">
        <f>SUM(LARGE(G76:CJ76,{1,2,3,4,5,6}))</f>
        <v>2479</v>
      </c>
      <c r="G76" s="33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>
        <v>253</v>
      </c>
      <c r="AB76" s="34"/>
      <c r="AC76" s="34"/>
      <c r="AD76" s="34"/>
      <c r="AE76" s="34"/>
      <c r="AF76" s="34"/>
      <c r="AG76" s="34">
        <v>253</v>
      </c>
      <c r="AH76" s="34"/>
      <c r="AI76" s="34"/>
      <c r="AJ76" s="34"/>
      <c r="AK76" s="34"/>
      <c r="AL76" s="34"/>
      <c r="AM76" s="34"/>
      <c r="AN76" s="34">
        <v>360</v>
      </c>
      <c r="AO76" s="34"/>
      <c r="AP76" s="34">
        <v>504</v>
      </c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>
        <v>360</v>
      </c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>
        <v>642</v>
      </c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>
        <v>360</v>
      </c>
      <c r="CC76" s="34"/>
      <c r="CD76" s="355"/>
      <c r="CE76" s="31">
        <v>0</v>
      </c>
      <c r="CF76" s="32">
        <v>0</v>
      </c>
      <c r="CG76" s="32">
        <v>0</v>
      </c>
      <c r="CH76" s="32">
        <v>0</v>
      </c>
      <c r="CI76" s="32">
        <v>0</v>
      </c>
      <c r="CJ76" s="32">
        <v>0</v>
      </c>
      <c r="EG76" s="395"/>
      <c r="EH76" s="395"/>
      <c r="EI76" s="395"/>
      <c r="EJ76" s="395"/>
      <c r="EK76" s="395"/>
      <c r="EL76" s="395"/>
      <c r="EM76" s="395"/>
      <c r="EN76" s="395"/>
      <c r="EO76" s="395"/>
      <c r="EP76" s="395"/>
      <c r="EQ76" s="395"/>
      <c r="ER76" s="395"/>
      <c r="ES76" s="395"/>
      <c r="ET76" s="395"/>
      <c r="EU76" s="395"/>
      <c r="EV76" s="395"/>
      <c r="EW76" s="395"/>
      <c r="EX76" s="395"/>
      <c r="EY76" s="395"/>
      <c r="EZ76" s="395"/>
      <c r="FA76" s="395"/>
      <c r="FB76" s="395"/>
      <c r="FC76" s="395"/>
      <c r="FD76" s="395"/>
      <c r="FE76" s="395"/>
      <c r="FF76" s="395"/>
      <c r="FG76" s="395"/>
      <c r="FH76" s="395"/>
      <c r="FI76" s="395"/>
      <c r="FJ76" s="395"/>
      <c r="FK76" s="395"/>
      <c r="FV76" s="395"/>
    </row>
    <row r="77" spans="1:178" ht="15" customHeight="1" thickBot="1" x14ac:dyDescent="0.3">
      <c r="A77" s="354" t="s">
        <v>369</v>
      </c>
      <c r="B77" s="2" t="s">
        <v>1943</v>
      </c>
      <c r="C77" s="13" t="s">
        <v>3716</v>
      </c>
      <c r="D77" s="47" t="s">
        <v>1944</v>
      </c>
      <c r="E77" s="24" t="s">
        <v>162</v>
      </c>
      <c r="F77" s="370">
        <f>SUM(LARGE(G77:CJ77,{1,2,3,4,5,6}))</f>
        <v>2472</v>
      </c>
      <c r="G77" s="36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>
        <v>102</v>
      </c>
      <c r="T77" s="37"/>
      <c r="U77" s="37"/>
      <c r="V77" s="37"/>
      <c r="W77" s="37"/>
      <c r="X77" s="37"/>
      <c r="Y77" s="37">
        <v>444</v>
      </c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>
        <v>272</v>
      </c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>
        <v>700</v>
      </c>
      <c r="BB77" s="37"/>
      <c r="BC77" s="37"/>
      <c r="BD77" s="37"/>
      <c r="BE77" s="37"/>
      <c r="BF77" s="37">
        <v>425</v>
      </c>
      <c r="BG77" s="37"/>
      <c r="BH77" s="37"/>
      <c r="BI77" s="37"/>
      <c r="BJ77" s="37">
        <v>102</v>
      </c>
      <c r="BK77" s="37"/>
      <c r="BL77" s="37"/>
      <c r="BM77" s="37"/>
      <c r="BN77" s="37"/>
      <c r="BO77" s="37"/>
      <c r="BP77" s="37"/>
      <c r="BQ77" s="37"/>
      <c r="BR77" s="37">
        <v>300</v>
      </c>
      <c r="BS77" s="37"/>
      <c r="BT77" s="37">
        <v>331</v>
      </c>
      <c r="BU77" s="37"/>
      <c r="BV77" s="37"/>
      <c r="BW77" s="37"/>
      <c r="BX77" s="37"/>
      <c r="BY77" s="37"/>
      <c r="BZ77" s="37"/>
      <c r="CA77" s="37"/>
      <c r="CB77" s="37"/>
      <c r="CC77" s="37">
        <v>102</v>
      </c>
      <c r="CD77" s="38"/>
      <c r="CE77" s="31">
        <v>0</v>
      </c>
      <c r="CF77" s="32">
        <v>0</v>
      </c>
      <c r="CG77" s="32">
        <v>0</v>
      </c>
      <c r="CH77" s="32">
        <v>0</v>
      </c>
      <c r="CI77" s="32">
        <v>0</v>
      </c>
      <c r="CJ77" s="32">
        <v>0</v>
      </c>
      <c r="FO77" s="395"/>
      <c r="FV77" s="395"/>
    </row>
    <row r="78" spans="1:178" ht="15" customHeight="1" thickBot="1" x14ac:dyDescent="0.3">
      <c r="A78" s="354" t="s">
        <v>373</v>
      </c>
      <c r="B78" s="26" t="s">
        <v>1599</v>
      </c>
      <c r="C78" s="13" t="s">
        <v>3717</v>
      </c>
      <c r="D78" s="47" t="s">
        <v>1600</v>
      </c>
      <c r="E78" s="24" t="s">
        <v>393</v>
      </c>
      <c r="F78" s="370">
        <f>SUM(LARGE(G78:CJ78,{1,2,3,4,5,6}))</f>
        <v>2464</v>
      </c>
      <c r="G78" s="36">
        <v>371</v>
      </c>
      <c r="H78" s="37"/>
      <c r="I78" s="37"/>
      <c r="J78" s="37"/>
      <c r="K78" s="37">
        <v>190</v>
      </c>
      <c r="L78" s="37"/>
      <c r="M78" s="37"/>
      <c r="N78" s="37"/>
      <c r="O78" s="37"/>
      <c r="P78" s="37">
        <v>250</v>
      </c>
      <c r="Q78" s="37"/>
      <c r="R78" s="37"/>
      <c r="S78" s="37"/>
      <c r="T78" s="37">
        <v>213</v>
      </c>
      <c r="U78" s="37"/>
      <c r="V78" s="37"/>
      <c r="W78" s="37"/>
      <c r="X78" s="37">
        <v>441</v>
      </c>
      <c r="Y78" s="37">
        <v>385</v>
      </c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>
        <v>167</v>
      </c>
      <c r="AK78" s="37"/>
      <c r="AL78" s="37"/>
      <c r="AM78" s="37"/>
      <c r="AN78" s="37"/>
      <c r="AO78" s="37"/>
      <c r="AP78" s="37"/>
      <c r="AQ78" s="37"/>
      <c r="AR78" s="37"/>
      <c r="AS78" s="37">
        <v>272</v>
      </c>
      <c r="AT78" s="37"/>
      <c r="AU78" s="37"/>
      <c r="AV78" s="37">
        <v>441</v>
      </c>
      <c r="AW78" s="37"/>
      <c r="AX78" s="37"/>
      <c r="AY78" s="37"/>
      <c r="AZ78" s="37"/>
      <c r="BA78" s="37">
        <v>385</v>
      </c>
      <c r="BB78" s="37"/>
      <c r="BC78" s="37"/>
      <c r="BD78" s="37"/>
      <c r="BE78" s="37"/>
      <c r="BF78" s="37">
        <v>275</v>
      </c>
      <c r="BG78" s="37"/>
      <c r="BH78" s="37"/>
      <c r="BI78" s="37"/>
      <c r="BJ78" s="37"/>
      <c r="BK78" s="37"/>
      <c r="BL78" s="37">
        <v>441</v>
      </c>
      <c r="BM78" s="37"/>
      <c r="BN78" s="37"/>
      <c r="BO78" s="37"/>
      <c r="BP78" s="37"/>
      <c r="BQ78" s="37"/>
      <c r="BR78" s="37"/>
      <c r="BS78" s="37"/>
      <c r="BT78" s="37">
        <v>206</v>
      </c>
      <c r="BU78" s="37"/>
      <c r="BV78" s="37">
        <v>167</v>
      </c>
      <c r="BW78" s="37"/>
      <c r="BX78" s="37"/>
      <c r="BY78" s="37"/>
      <c r="BZ78" s="37"/>
      <c r="CA78" s="37">
        <v>272</v>
      </c>
      <c r="CB78" s="37"/>
      <c r="CC78" s="37"/>
      <c r="CD78" s="38"/>
      <c r="CE78" s="31">
        <v>0</v>
      </c>
      <c r="CF78" s="32">
        <v>0</v>
      </c>
      <c r="CG78" s="32">
        <v>0</v>
      </c>
      <c r="CH78" s="32">
        <v>0</v>
      </c>
      <c r="CI78" s="32">
        <v>0</v>
      </c>
      <c r="CJ78" s="32">
        <v>0</v>
      </c>
    </row>
    <row r="79" spans="1:178" s="395" customFormat="1" ht="15" customHeight="1" thickBot="1" x14ac:dyDescent="0.3">
      <c r="A79" s="354" t="s">
        <v>377</v>
      </c>
      <c r="B79" s="361" t="s">
        <v>1513</v>
      </c>
      <c r="C79" s="13" t="s">
        <v>3718</v>
      </c>
      <c r="D79" s="47" t="s">
        <v>1514</v>
      </c>
      <c r="E79" s="24" t="s">
        <v>306</v>
      </c>
      <c r="F79" s="370">
        <f>SUM(LARGE(G79:CJ79,{1,2,3,4,5,6}))</f>
        <v>2443</v>
      </c>
      <c r="G79" s="36">
        <v>316</v>
      </c>
      <c r="H79" s="37"/>
      <c r="I79" s="37"/>
      <c r="J79" s="37"/>
      <c r="K79" s="37"/>
      <c r="L79" s="37"/>
      <c r="M79" s="37">
        <v>272</v>
      </c>
      <c r="N79" s="37"/>
      <c r="O79" s="37"/>
      <c r="P79" s="37"/>
      <c r="Q79" s="37"/>
      <c r="R79" s="37"/>
      <c r="S79" s="37"/>
      <c r="T79" s="37">
        <v>102</v>
      </c>
      <c r="U79" s="37"/>
      <c r="V79" s="37"/>
      <c r="W79" s="37"/>
      <c r="X79" s="37">
        <v>316</v>
      </c>
      <c r="Y79" s="37"/>
      <c r="Z79" s="37">
        <v>250</v>
      </c>
      <c r="AA79" s="37"/>
      <c r="AB79" s="37"/>
      <c r="AC79" s="37"/>
      <c r="AD79" s="37"/>
      <c r="AE79" s="37"/>
      <c r="AF79" s="37"/>
      <c r="AG79" s="37"/>
      <c r="AH79" s="37"/>
      <c r="AI79" s="37"/>
      <c r="AJ79" s="37">
        <v>595</v>
      </c>
      <c r="AK79" s="37"/>
      <c r="AL79" s="37"/>
      <c r="AM79" s="37"/>
      <c r="AN79" s="37"/>
      <c r="AO79" s="37"/>
      <c r="AP79" s="37"/>
      <c r="AQ79" s="37"/>
      <c r="AR79" s="37"/>
      <c r="AS79" s="37">
        <v>385</v>
      </c>
      <c r="AT79" s="37"/>
      <c r="AU79" s="37"/>
      <c r="AV79" s="37"/>
      <c r="AW79" s="37"/>
      <c r="AX79" s="37"/>
      <c r="AY79" s="37"/>
      <c r="AZ79" s="37"/>
      <c r="BA79" s="37"/>
      <c r="BB79" s="37"/>
      <c r="BC79" s="37">
        <v>205</v>
      </c>
      <c r="BD79" s="37"/>
      <c r="BE79" s="37"/>
      <c r="BF79" s="37">
        <v>500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>
        <v>205</v>
      </c>
      <c r="BT79" s="37">
        <v>331</v>
      </c>
      <c r="BU79" s="37"/>
      <c r="BV79" s="37">
        <v>272</v>
      </c>
      <c r="BW79" s="37"/>
      <c r="BX79" s="37"/>
      <c r="BY79" s="37"/>
      <c r="BZ79" s="37"/>
      <c r="CA79" s="37">
        <v>316</v>
      </c>
      <c r="CB79" s="37"/>
      <c r="CC79" s="37"/>
      <c r="CD79" s="38"/>
      <c r="CE79" s="31">
        <v>0</v>
      </c>
      <c r="CF79" s="32">
        <v>0</v>
      </c>
      <c r="CG79" s="32">
        <v>0</v>
      </c>
      <c r="CH79" s="32">
        <v>0</v>
      </c>
      <c r="CI79" s="32">
        <v>0</v>
      </c>
      <c r="CJ79" s="32">
        <v>0</v>
      </c>
      <c r="CK79" s="392"/>
      <c r="CL79" s="392"/>
      <c r="CM79" s="392"/>
      <c r="CN79" s="392"/>
      <c r="CO79" s="392"/>
      <c r="CP79" s="392"/>
      <c r="CQ79" s="392"/>
      <c r="CR79" s="392"/>
      <c r="CS79" s="392"/>
      <c r="CT79" s="392"/>
      <c r="CU79" s="392"/>
      <c r="CV79" s="392"/>
      <c r="CW79" s="392"/>
      <c r="CX79" s="392"/>
      <c r="CY79" s="392"/>
      <c r="CZ79" s="392"/>
      <c r="DA79" s="392"/>
      <c r="DB79" s="392"/>
      <c r="DC79" s="392"/>
      <c r="DD79" s="392"/>
      <c r="DE79" s="392"/>
      <c r="DF79" s="392"/>
      <c r="DG79" s="392"/>
      <c r="DH79" s="392"/>
      <c r="DI79" s="392"/>
      <c r="DJ79" s="392"/>
      <c r="DK79" s="392"/>
      <c r="DL79" s="392"/>
      <c r="DM79" s="392"/>
      <c r="DN79" s="392"/>
      <c r="DO79" s="392"/>
      <c r="DP79" s="392"/>
      <c r="DQ79" s="392"/>
      <c r="DR79" s="392"/>
      <c r="DS79" s="392"/>
      <c r="DT79" s="392"/>
      <c r="DU79" s="392"/>
      <c r="DV79" s="392"/>
      <c r="DW79" s="392"/>
      <c r="DX79" s="392"/>
      <c r="DY79" s="392"/>
      <c r="DZ79" s="392"/>
      <c r="EA79" s="392"/>
      <c r="EB79" s="392"/>
      <c r="EC79" s="392"/>
      <c r="ED79" s="392"/>
      <c r="EE79" s="392"/>
      <c r="EF79" s="392"/>
      <c r="EG79" s="392"/>
      <c r="EH79" s="392"/>
      <c r="EI79" s="392"/>
      <c r="EJ79" s="392"/>
      <c r="EK79" s="392"/>
      <c r="EL79" s="392"/>
      <c r="EM79" s="392"/>
      <c r="EN79" s="392"/>
      <c r="EO79" s="392"/>
      <c r="EP79" s="392"/>
      <c r="EQ79" s="392"/>
      <c r="ER79" s="392"/>
      <c r="ES79" s="392"/>
      <c r="ET79" s="392"/>
      <c r="EU79" s="392"/>
      <c r="EV79" s="392"/>
      <c r="EW79" s="392"/>
      <c r="EX79" s="392"/>
      <c r="EY79" s="392"/>
      <c r="EZ79" s="392"/>
      <c r="FA79" s="392"/>
      <c r="FB79" s="392"/>
      <c r="FC79" s="392"/>
      <c r="FD79" s="392"/>
      <c r="FE79" s="392"/>
      <c r="FF79" s="392"/>
      <c r="FG79" s="392"/>
      <c r="FH79" s="392"/>
      <c r="FI79" s="392"/>
      <c r="FJ79" s="392"/>
      <c r="FK79" s="392"/>
      <c r="FL79" s="392"/>
      <c r="FM79" s="392"/>
      <c r="FN79" s="392"/>
      <c r="FO79" s="392"/>
    </row>
    <row r="80" spans="1:178" ht="15" customHeight="1" thickBot="1" x14ac:dyDescent="0.3">
      <c r="A80" s="354" t="s">
        <v>380</v>
      </c>
      <c r="B80" s="2" t="s">
        <v>1483</v>
      </c>
      <c r="C80" s="13" t="s">
        <v>3719</v>
      </c>
      <c r="D80" s="47" t="s">
        <v>1484</v>
      </c>
      <c r="E80" s="24" t="s">
        <v>249</v>
      </c>
      <c r="F80" s="370">
        <f>SUM(LARGE(G80:CJ80,{1,2,3,4,5,6}))</f>
        <v>2435</v>
      </c>
      <c r="G80" s="33">
        <v>371</v>
      </c>
      <c r="H80" s="34"/>
      <c r="I80" s="34"/>
      <c r="J80" s="34"/>
      <c r="K80" s="34"/>
      <c r="L80" s="34"/>
      <c r="M80" s="34">
        <v>316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>
        <v>513</v>
      </c>
      <c r="Y80" s="34"/>
      <c r="Z80" s="34"/>
      <c r="AA80" s="34"/>
      <c r="AB80" s="34"/>
      <c r="AC80" s="34"/>
      <c r="AD80" s="34"/>
      <c r="AE80" s="34">
        <v>60</v>
      </c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>
        <v>371</v>
      </c>
      <c r="AW80" s="34"/>
      <c r="AX80" s="34"/>
      <c r="AY80" s="34"/>
      <c r="AZ80" s="34"/>
      <c r="BA80" s="34">
        <v>222</v>
      </c>
      <c r="BB80" s="34"/>
      <c r="BC80" s="34"/>
      <c r="BD80" s="34"/>
      <c r="BE80" s="34"/>
      <c r="BF80" s="34">
        <v>420</v>
      </c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>
        <v>245</v>
      </c>
      <c r="BU80" s="34"/>
      <c r="BV80" s="34">
        <v>444</v>
      </c>
      <c r="BW80" s="34"/>
      <c r="BX80" s="34"/>
      <c r="BY80" s="34"/>
      <c r="BZ80" s="34"/>
      <c r="CA80" s="34">
        <v>88</v>
      </c>
      <c r="CB80" s="34"/>
      <c r="CC80" s="34"/>
      <c r="CD80" s="355"/>
      <c r="CE80" s="31">
        <v>0</v>
      </c>
      <c r="CF80" s="32">
        <v>0</v>
      </c>
      <c r="CG80" s="32">
        <v>0</v>
      </c>
      <c r="CH80" s="32">
        <v>0</v>
      </c>
      <c r="CI80" s="32">
        <v>0</v>
      </c>
      <c r="CJ80" s="32">
        <v>0</v>
      </c>
      <c r="CK80" s="395"/>
      <c r="EM80" s="395"/>
      <c r="EN80" s="395"/>
      <c r="EO80" s="395"/>
      <c r="EP80" s="395"/>
      <c r="EQ80" s="395"/>
      <c r="ER80" s="395"/>
      <c r="ES80" s="395"/>
      <c r="ET80" s="395"/>
      <c r="EU80" s="395"/>
      <c r="EV80" s="395"/>
      <c r="EW80" s="395"/>
      <c r="EX80" s="395"/>
      <c r="EY80" s="395"/>
      <c r="EZ80" s="395"/>
      <c r="FA80" s="395"/>
      <c r="FB80" s="395"/>
      <c r="FC80" s="395"/>
      <c r="FD80" s="395"/>
      <c r="FE80" s="395"/>
      <c r="FF80" s="395"/>
      <c r="FG80" s="395"/>
      <c r="FH80" s="395"/>
      <c r="FI80" s="395"/>
      <c r="FJ80" s="395"/>
      <c r="FK80" s="395"/>
      <c r="FM80" s="395"/>
      <c r="FN80" s="395"/>
    </row>
    <row r="81" spans="1:178" s="395" customFormat="1" ht="15" customHeight="1" thickBot="1" x14ac:dyDescent="0.3">
      <c r="A81" s="354" t="s">
        <v>383</v>
      </c>
      <c r="B81" s="361" t="s">
        <v>1497</v>
      </c>
      <c r="C81" s="13" t="s">
        <v>3720</v>
      </c>
      <c r="D81" s="47" t="s">
        <v>1498</v>
      </c>
      <c r="E81" s="24" t="s">
        <v>306</v>
      </c>
      <c r="F81" s="370">
        <f>SUM(LARGE(G81:CJ81,{1,2,3,4,5,6}))</f>
        <v>2403</v>
      </c>
      <c r="G81" s="36">
        <v>316</v>
      </c>
      <c r="H81" s="37"/>
      <c r="I81" s="37"/>
      <c r="J81" s="37"/>
      <c r="K81" s="37"/>
      <c r="L81" s="37"/>
      <c r="M81" s="37">
        <v>272</v>
      </c>
      <c r="N81" s="37"/>
      <c r="O81" s="37"/>
      <c r="P81" s="37"/>
      <c r="Q81" s="37"/>
      <c r="R81" s="37"/>
      <c r="S81" s="37"/>
      <c r="T81" s="37">
        <v>102</v>
      </c>
      <c r="U81" s="37"/>
      <c r="V81" s="37"/>
      <c r="W81" s="37"/>
      <c r="X81" s="37">
        <v>316</v>
      </c>
      <c r="Y81" s="37"/>
      <c r="Z81" s="37"/>
      <c r="AA81" s="37"/>
      <c r="AB81" s="37"/>
      <c r="AC81" s="37"/>
      <c r="AD81" s="37"/>
      <c r="AE81" s="37">
        <v>60</v>
      </c>
      <c r="AF81" s="37"/>
      <c r="AG81" s="37"/>
      <c r="AH81" s="37"/>
      <c r="AI81" s="37"/>
      <c r="AJ81" s="37">
        <v>385</v>
      </c>
      <c r="AK81" s="37"/>
      <c r="AL81" s="37"/>
      <c r="AM81" s="37"/>
      <c r="AN81" s="37"/>
      <c r="AO81" s="37"/>
      <c r="AP81" s="37"/>
      <c r="AQ81" s="37"/>
      <c r="AR81" s="37"/>
      <c r="AS81" s="37">
        <v>595</v>
      </c>
      <c r="AT81" s="37"/>
      <c r="AU81" s="37"/>
      <c r="AV81" s="37">
        <v>441</v>
      </c>
      <c r="AW81" s="37"/>
      <c r="AX81" s="37"/>
      <c r="AY81" s="37"/>
      <c r="AZ81" s="37"/>
      <c r="BA81" s="37"/>
      <c r="BB81" s="37"/>
      <c r="BC81" s="37"/>
      <c r="BD81" s="37"/>
      <c r="BE81" s="37"/>
      <c r="BF81" s="37">
        <v>350</v>
      </c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>
        <v>206</v>
      </c>
      <c r="BU81" s="37"/>
      <c r="BV81" s="37"/>
      <c r="BW81" s="37"/>
      <c r="BX81" s="37"/>
      <c r="BY81" s="37"/>
      <c r="BZ81" s="37"/>
      <c r="CA81" s="37">
        <v>316</v>
      </c>
      <c r="CB81" s="37"/>
      <c r="CC81" s="37"/>
      <c r="CD81" s="38"/>
      <c r="CE81" s="31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92"/>
      <c r="CL81" s="392"/>
      <c r="CM81" s="392"/>
      <c r="CN81" s="392"/>
      <c r="CO81" s="392"/>
      <c r="CP81" s="392"/>
      <c r="CQ81" s="392"/>
      <c r="CR81" s="392"/>
      <c r="CS81" s="392"/>
      <c r="CT81" s="392"/>
      <c r="CU81" s="392"/>
      <c r="CV81" s="392"/>
      <c r="CW81" s="392"/>
      <c r="CX81" s="392"/>
      <c r="CY81" s="392"/>
      <c r="CZ81" s="392"/>
      <c r="DA81" s="392"/>
      <c r="DB81" s="392"/>
      <c r="DC81" s="392"/>
      <c r="DD81" s="392"/>
      <c r="DE81" s="392"/>
      <c r="DF81" s="392"/>
      <c r="DG81" s="392"/>
      <c r="DH81" s="392"/>
      <c r="DI81" s="392"/>
      <c r="DJ81" s="392"/>
      <c r="DK81" s="392"/>
      <c r="DL81" s="392"/>
      <c r="DM81" s="392"/>
      <c r="DN81" s="392"/>
      <c r="DO81" s="392"/>
      <c r="DP81" s="392"/>
      <c r="DQ81" s="392"/>
      <c r="DR81" s="392"/>
      <c r="DS81" s="392"/>
      <c r="DT81" s="392"/>
      <c r="DU81" s="392"/>
      <c r="DV81" s="392"/>
      <c r="DW81" s="392"/>
      <c r="DX81" s="392"/>
      <c r="DY81" s="392"/>
      <c r="DZ81" s="392"/>
      <c r="EA81" s="392"/>
      <c r="EB81" s="392"/>
      <c r="EC81" s="392"/>
      <c r="ED81" s="392"/>
      <c r="EE81" s="392"/>
      <c r="EF81" s="392"/>
      <c r="EG81" s="392"/>
      <c r="EH81" s="392"/>
      <c r="EI81" s="392"/>
      <c r="EJ81" s="392"/>
      <c r="EK81" s="392"/>
      <c r="EL81" s="392"/>
      <c r="EM81" s="392"/>
      <c r="EN81" s="392"/>
      <c r="EO81" s="392"/>
      <c r="EP81" s="392"/>
      <c r="EQ81" s="392"/>
      <c r="ER81" s="392"/>
      <c r="ES81" s="392"/>
      <c r="ET81" s="392"/>
      <c r="EU81" s="392"/>
      <c r="EV81" s="392"/>
      <c r="EW81" s="392"/>
      <c r="EX81" s="392"/>
      <c r="EY81" s="392"/>
      <c r="EZ81" s="392"/>
      <c r="FA81" s="392"/>
      <c r="FB81" s="392"/>
      <c r="FC81" s="392"/>
      <c r="FD81" s="392"/>
      <c r="FE81" s="392"/>
      <c r="FF81" s="392"/>
      <c r="FG81" s="392"/>
      <c r="FH81" s="392"/>
      <c r="FI81" s="392"/>
      <c r="FJ81" s="392"/>
      <c r="FK81" s="392"/>
      <c r="FL81" s="392"/>
      <c r="FM81" s="392"/>
      <c r="FN81" s="392"/>
      <c r="FO81" s="392"/>
      <c r="FP81" s="39"/>
      <c r="FQ81" s="39"/>
      <c r="FR81" s="39"/>
      <c r="FS81" s="39"/>
      <c r="FT81" s="39"/>
      <c r="FU81" s="39"/>
    </row>
    <row r="82" spans="1:178" ht="15" customHeight="1" thickBot="1" x14ac:dyDescent="0.3">
      <c r="A82" s="354" t="s">
        <v>387</v>
      </c>
      <c r="B82" s="2" t="s">
        <v>1576</v>
      </c>
      <c r="C82" s="13" t="s">
        <v>3721</v>
      </c>
      <c r="D82" s="47" t="s">
        <v>1577</v>
      </c>
      <c r="E82" s="24" t="s">
        <v>306</v>
      </c>
      <c r="F82" s="370">
        <f>SUM(LARGE(G82:CJ82,{1,2,3,4,5,6}))</f>
        <v>2393</v>
      </c>
      <c r="G82" s="36">
        <v>316</v>
      </c>
      <c r="H82" s="37"/>
      <c r="I82" s="37"/>
      <c r="J82" s="37"/>
      <c r="K82" s="37"/>
      <c r="L82" s="37"/>
      <c r="M82" s="37">
        <v>272</v>
      </c>
      <c r="N82" s="37"/>
      <c r="O82" s="37"/>
      <c r="P82" s="37"/>
      <c r="Q82" s="37"/>
      <c r="R82" s="37"/>
      <c r="S82" s="37"/>
      <c r="T82" s="37">
        <v>250</v>
      </c>
      <c r="U82" s="37"/>
      <c r="V82" s="37"/>
      <c r="W82" s="37"/>
      <c r="X82" s="37">
        <v>441</v>
      </c>
      <c r="Y82" s="37"/>
      <c r="Z82" s="37">
        <v>175</v>
      </c>
      <c r="AA82" s="37"/>
      <c r="AB82" s="37"/>
      <c r="AC82" s="37"/>
      <c r="AD82" s="37"/>
      <c r="AE82" s="37"/>
      <c r="AF82" s="37"/>
      <c r="AG82" s="37"/>
      <c r="AH82" s="37"/>
      <c r="AI82" s="37"/>
      <c r="AJ82" s="37">
        <v>385</v>
      </c>
      <c r="AK82" s="37"/>
      <c r="AL82" s="37"/>
      <c r="AM82" s="37"/>
      <c r="AN82" s="37"/>
      <c r="AO82" s="37"/>
      <c r="AP82" s="37"/>
      <c r="AQ82" s="37"/>
      <c r="AR82" s="37"/>
      <c r="AS82" s="37">
        <v>385</v>
      </c>
      <c r="AT82" s="37"/>
      <c r="AU82" s="37"/>
      <c r="AV82" s="37">
        <v>441</v>
      </c>
      <c r="AW82" s="37"/>
      <c r="AX82" s="37"/>
      <c r="AY82" s="37"/>
      <c r="AZ82" s="37"/>
      <c r="BA82" s="37"/>
      <c r="BB82" s="37"/>
      <c r="BC82" s="37">
        <v>102</v>
      </c>
      <c r="BD82" s="37"/>
      <c r="BE82" s="37"/>
      <c r="BF82" s="37">
        <v>425</v>
      </c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>
        <v>206</v>
      </c>
      <c r="BU82" s="37"/>
      <c r="BV82" s="37">
        <v>272</v>
      </c>
      <c r="BW82" s="37"/>
      <c r="BX82" s="37"/>
      <c r="BY82" s="37"/>
      <c r="BZ82" s="37"/>
      <c r="CA82" s="37">
        <v>272</v>
      </c>
      <c r="CB82" s="37"/>
      <c r="CC82" s="37"/>
      <c r="CD82" s="38"/>
      <c r="CE82" s="31">
        <v>0</v>
      </c>
      <c r="CF82" s="32">
        <v>0</v>
      </c>
      <c r="CG82" s="32">
        <v>0</v>
      </c>
      <c r="CH82" s="32">
        <v>0</v>
      </c>
      <c r="CI82" s="32">
        <v>0</v>
      </c>
      <c r="CJ82" s="32">
        <v>0</v>
      </c>
    </row>
    <row r="83" spans="1:178" ht="15" customHeight="1" thickBot="1" x14ac:dyDescent="0.3">
      <c r="A83" s="354" t="s">
        <v>390</v>
      </c>
      <c r="B83" s="2" t="s">
        <v>1543</v>
      </c>
      <c r="C83" s="13" t="s">
        <v>3722</v>
      </c>
      <c r="D83" s="47" t="s">
        <v>1544</v>
      </c>
      <c r="E83" s="24" t="s">
        <v>4643</v>
      </c>
      <c r="F83" s="370">
        <f>SUM(LARGE(G83:CJ83,{1,2,3,4,5,6}))</f>
        <v>2383</v>
      </c>
      <c r="G83" s="36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>
        <v>205</v>
      </c>
      <c r="W83" s="37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>
        <v>137</v>
      </c>
      <c r="AJ83" s="37">
        <v>272</v>
      </c>
      <c r="AK83" s="37"/>
      <c r="AL83" s="37"/>
      <c r="AM83" s="37"/>
      <c r="AN83" s="37"/>
      <c r="AO83" s="37"/>
      <c r="AP83" s="37">
        <v>360</v>
      </c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>
        <v>642</v>
      </c>
      <c r="BE83" s="37"/>
      <c r="BF83" s="37">
        <v>420</v>
      </c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>
        <v>245</v>
      </c>
      <c r="BU83" s="37"/>
      <c r="BV83" s="37"/>
      <c r="BW83" s="37"/>
      <c r="BX83" s="37"/>
      <c r="BY83" s="37"/>
      <c r="BZ83" s="37"/>
      <c r="CA83" s="37"/>
      <c r="CB83" s="37">
        <v>444</v>
      </c>
      <c r="CC83" s="37"/>
      <c r="CD83" s="38"/>
      <c r="CE83" s="31">
        <v>0</v>
      </c>
      <c r="CF83" s="32">
        <v>0</v>
      </c>
      <c r="CG83" s="32">
        <v>0</v>
      </c>
      <c r="CH83" s="32">
        <v>0</v>
      </c>
      <c r="CI83" s="32">
        <v>0</v>
      </c>
      <c r="CJ83" s="32">
        <v>0</v>
      </c>
      <c r="FP83" s="395"/>
      <c r="FQ83" s="395"/>
      <c r="FR83" s="395"/>
      <c r="FS83" s="395"/>
      <c r="FT83" s="395"/>
      <c r="FU83" s="395"/>
    </row>
    <row r="84" spans="1:178" s="395" customFormat="1" ht="15" customHeight="1" thickBot="1" x14ac:dyDescent="0.3">
      <c r="A84" s="354" t="s">
        <v>394</v>
      </c>
      <c r="B84" s="2" t="s">
        <v>1581</v>
      </c>
      <c r="C84" s="13" t="s">
        <v>3723</v>
      </c>
      <c r="D84" s="47" t="s">
        <v>1582</v>
      </c>
      <c r="E84" s="24" t="s">
        <v>275</v>
      </c>
      <c r="F84" s="370">
        <f>SUM(LARGE(G84:CJ84,{1,2,3,4,5,6}))</f>
        <v>2372</v>
      </c>
      <c r="G84" s="36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>
        <v>92</v>
      </c>
      <c r="W84" s="37"/>
      <c r="X84" s="37"/>
      <c r="Y84" s="37"/>
      <c r="Z84" s="37"/>
      <c r="AA84" s="37"/>
      <c r="AB84" s="37"/>
      <c r="AC84" s="37"/>
      <c r="AD84" s="37"/>
      <c r="AE84" s="37"/>
      <c r="AF84" s="37"/>
      <c r="AG84" s="37">
        <v>213</v>
      </c>
      <c r="AH84" s="37"/>
      <c r="AI84" s="37">
        <v>117</v>
      </c>
      <c r="AJ84" s="37"/>
      <c r="AK84" s="37"/>
      <c r="AL84" s="37"/>
      <c r="AM84" s="37"/>
      <c r="AN84" s="37"/>
      <c r="AO84" s="37"/>
      <c r="AP84" s="37">
        <v>385</v>
      </c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>
        <v>595</v>
      </c>
      <c r="BE84" s="37"/>
      <c r="BF84" s="37">
        <v>350</v>
      </c>
      <c r="BG84" s="37"/>
      <c r="BH84" s="37"/>
      <c r="BI84" s="37"/>
      <c r="BJ84" s="37"/>
      <c r="BK84" s="37"/>
      <c r="BL84" s="37"/>
      <c r="BM84" s="37"/>
      <c r="BN84" s="37"/>
      <c r="BO84" s="37">
        <v>385</v>
      </c>
      <c r="BP84" s="37"/>
      <c r="BQ84" s="37"/>
      <c r="BR84" s="37"/>
      <c r="BS84" s="37"/>
      <c r="BT84" s="37">
        <v>206</v>
      </c>
      <c r="BU84" s="37"/>
      <c r="BV84" s="37"/>
      <c r="BW84" s="37"/>
      <c r="BX84" s="37"/>
      <c r="BY84" s="37"/>
      <c r="BZ84" s="37"/>
      <c r="CA84" s="37"/>
      <c r="CB84" s="37">
        <v>444</v>
      </c>
      <c r="CC84" s="37"/>
      <c r="CD84" s="38"/>
      <c r="CE84" s="31">
        <v>0</v>
      </c>
      <c r="CF84" s="32">
        <v>0</v>
      </c>
      <c r="CG84" s="32">
        <v>0</v>
      </c>
      <c r="CH84" s="32">
        <v>0</v>
      </c>
      <c r="CI84" s="32">
        <v>0</v>
      </c>
      <c r="CJ84" s="32">
        <v>0</v>
      </c>
      <c r="CK84" s="392"/>
      <c r="CL84" s="392"/>
      <c r="CM84" s="392"/>
      <c r="CN84" s="392"/>
      <c r="CO84" s="392"/>
      <c r="CP84" s="392"/>
      <c r="CQ84" s="392"/>
      <c r="CR84" s="392"/>
      <c r="CS84" s="392"/>
      <c r="CT84" s="392"/>
      <c r="CU84" s="392"/>
      <c r="CV84" s="392"/>
      <c r="CW84" s="392"/>
      <c r="CX84" s="392"/>
      <c r="CY84" s="392"/>
      <c r="CZ84" s="392"/>
      <c r="DA84" s="392"/>
      <c r="DB84" s="392"/>
      <c r="DC84" s="392"/>
      <c r="DD84" s="392"/>
      <c r="DE84" s="392"/>
      <c r="DF84" s="392"/>
      <c r="DG84" s="392"/>
      <c r="DH84" s="392"/>
      <c r="DI84" s="392"/>
      <c r="DJ84" s="392"/>
      <c r="DK84" s="392"/>
      <c r="DL84" s="392"/>
      <c r="DM84" s="392"/>
      <c r="DN84" s="392"/>
      <c r="DO84" s="392"/>
      <c r="DP84" s="392"/>
      <c r="DQ84" s="392"/>
      <c r="DR84" s="392"/>
      <c r="DS84" s="392"/>
      <c r="DT84" s="392"/>
      <c r="DU84" s="392"/>
      <c r="DV84" s="392"/>
      <c r="DW84" s="392"/>
      <c r="DX84" s="392"/>
      <c r="DY84" s="392"/>
      <c r="DZ84" s="392"/>
      <c r="EA84" s="392"/>
      <c r="EB84" s="392"/>
      <c r="EC84" s="392"/>
      <c r="ED84" s="392"/>
      <c r="EE84" s="392"/>
      <c r="EF84" s="392"/>
      <c r="EG84" s="392"/>
      <c r="EH84" s="392"/>
      <c r="EI84" s="392"/>
      <c r="EJ84" s="392"/>
      <c r="EK84" s="392"/>
      <c r="EL84" s="392"/>
      <c r="EM84" s="392"/>
      <c r="EN84" s="392"/>
      <c r="EO84" s="392"/>
      <c r="EP84" s="392"/>
      <c r="EQ84" s="392"/>
      <c r="ER84" s="392"/>
      <c r="ES84" s="392"/>
      <c r="ET84" s="392"/>
      <c r="EU84" s="392"/>
      <c r="EV84" s="392"/>
      <c r="EW84" s="392"/>
      <c r="EX84" s="392"/>
      <c r="EY84" s="392"/>
      <c r="EZ84" s="392"/>
      <c r="FA84" s="392"/>
      <c r="FB84" s="392"/>
      <c r="FC84" s="392"/>
      <c r="FD84" s="392"/>
      <c r="FE84" s="392"/>
      <c r="FF84" s="392"/>
      <c r="FG84" s="392"/>
      <c r="FH84" s="392"/>
      <c r="FI84" s="392"/>
      <c r="FJ84" s="392"/>
      <c r="FK84" s="392"/>
      <c r="FL84" s="392"/>
      <c r="FM84" s="392"/>
      <c r="FN84" s="392"/>
      <c r="FO84" s="392"/>
      <c r="FP84" s="392"/>
      <c r="FQ84" s="392"/>
      <c r="FR84" s="392"/>
      <c r="FS84" s="392"/>
      <c r="FT84" s="392"/>
      <c r="FU84" s="392"/>
      <c r="FV84" s="392"/>
    </row>
    <row r="85" spans="1:178" s="395" customFormat="1" ht="15" customHeight="1" thickBot="1" x14ac:dyDescent="0.3">
      <c r="A85" s="354" t="s">
        <v>397</v>
      </c>
      <c r="B85" s="6" t="s">
        <v>1549</v>
      </c>
      <c r="C85" s="13" t="s">
        <v>3724</v>
      </c>
      <c r="D85" s="47" t="s">
        <v>1550</v>
      </c>
      <c r="E85" s="24" t="s">
        <v>148</v>
      </c>
      <c r="F85" s="370">
        <f>SUM(LARGE(G85:CJ85,{1,2,3,4,5,6}))</f>
        <v>2362</v>
      </c>
      <c r="G85" s="33"/>
      <c r="H85" s="34"/>
      <c r="I85" s="34"/>
      <c r="J85" s="34"/>
      <c r="K85" s="34"/>
      <c r="L85" s="34">
        <v>490</v>
      </c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>
        <v>357</v>
      </c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>
        <v>455</v>
      </c>
      <c r="AW85" s="34"/>
      <c r="AX85" s="34"/>
      <c r="AY85" s="34"/>
      <c r="AZ85" s="34"/>
      <c r="BA85" s="34">
        <v>192</v>
      </c>
      <c r="BB85" s="34"/>
      <c r="BC85" s="34"/>
      <c r="BD85" s="34"/>
      <c r="BE85" s="34"/>
      <c r="BF85" s="34">
        <v>290</v>
      </c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>
        <v>167</v>
      </c>
      <c r="BU85" s="34"/>
      <c r="BV85" s="34">
        <v>275</v>
      </c>
      <c r="BW85" s="34"/>
      <c r="BX85" s="34"/>
      <c r="BY85" s="34"/>
      <c r="BZ85" s="34"/>
      <c r="CA85" s="34">
        <v>385</v>
      </c>
      <c r="CB85" s="34">
        <v>385</v>
      </c>
      <c r="CC85" s="34"/>
      <c r="CD85" s="355"/>
      <c r="CE85" s="31">
        <v>0</v>
      </c>
      <c r="CF85" s="32">
        <v>0</v>
      </c>
      <c r="CG85" s="32">
        <v>0</v>
      </c>
      <c r="CH85" s="32">
        <v>0</v>
      </c>
      <c r="CI85" s="32">
        <v>0</v>
      </c>
      <c r="CJ85" s="32">
        <v>0</v>
      </c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G85" s="365"/>
      <c r="EH85" s="365"/>
      <c r="EI85" s="365"/>
      <c r="EJ85" s="365"/>
      <c r="EK85" s="365"/>
      <c r="EP85" s="39"/>
      <c r="EQ85" s="39"/>
      <c r="ER85" s="39"/>
      <c r="ES85" s="39"/>
      <c r="ET85" s="39"/>
      <c r="FL85" s="392"/>
      <c r="FO85" s="392"/>
      <c r="FP85" s="392"/>
      <c r="FQ85" s="392"/>
      <c r="FR85" s="392"/>
      <c r="FS85" s="392"/>
      <c r="FT85" s="392"/>
      <c r="FU85" s="392"/>
    </row>
    <row r="86" spans="1:178" s="395" customFormat="1" ht="15" customHeight="1" thickBot="1" x14ac:dyDescent="0.3">
      <c r="A86" s="354" t="s">
        <v>400</v>
      </c>
      <c r="B86" s="43" t="s">
        <v>1669</v>
      </c>
      <c r="C86" s="13" t="s">
        <v>3725</v>
      </c>
      <c r="D86" s="47" t="s">
        <v>1670</v>
      </c>
      <c r="E86" s="24" t="s">
        <v>3379</v>
      </c>
      <c r="F86" s="370">
        <f>SUM(LARGE(G86:CJ86,{1,2,3,4,5,6}))</f>
        <v>2358</v>
      </c>
      <c r="G86" s="36">
        <v>404</v>
      </c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>
        <v>404</v>
      </c>
      <c r="AW86" s="37"/>
      <c r="AX86" s="37"/>
      <c r="AY86" s="37"/>
      <c r="AZ86" s="37"/>
      <c r="BA86" s="37"/>
      <c r="BB86" s="37"/>
      <c r="BC86" s="37"/>
      <c r="BD86" s="37"/>
      <c r="BE86" s="37"/>
      <c r="BF86" s="37">
        <v>300</v>
      </c>
      <c r="BG86" s="37"/>
      <c r="BH86" s="37"/>
      <c r="BI86" s="37"/>
      <c r="BJ86" s="37"/>
      <c r="BK86" s="37"/>
      <c r="BL86" s="37">
        <v>475</v>
      </c>
      <c r="BM86" s="37"/>
      <c r="BN86" s="37"/>
      <c r="BO86" s="37"/>
      <c r="BP86" s="37"/>
      <c r="BQ86" s="37"/>
      <c r="BR86" s="37"/>
      <c r="BS86" s="37"/>
      <c r="BT86" s="37">
        <v>425</v>
      </c>
      <c r="BU86" s="37"/>
      <c r="BV86" s="37"/>
      <c r="BW86" s="37"/>
      <c r="BX86" s="37"/>
      <c r="BY86" s="37"/>
      <c r="BZ86" s="37"/>
      <c r="CA86" s="37">
        <v>350</v>
      </c>
      <c r="CB86" s="37"/>
      <c r="CC86" s="37"/>
      <c r="CD86" s="38"/>
      <c r="CE86" s="31">
        <v>0</v>
      </c>
      <c r="CF86" s="32">
        <v>0</v>
      </c>
      <c r="CG86" s="32">
        <v>0</v>
      </c>
      <c r="CH86" s="32">
        <v>0</v>
      </c>
      <c r="CI86" s="32">
        <v>0</v>
      </c>
      <c r="CJ86" s="32">
        <v>0</v>
      </c>
      <c r="CK86" s="392"/>
      <c r="CL86" s="392"/>
      <c r="CM86" s="392"/>
      <c r="CN86" s="392"/>
      <c r="CO86" s="392"/>
      <c r="CP86" s="392"/>
      <c r="CQ86" s="392"/>
      <c r="CR86" s="392"/>
      <c r="CS86" s="392"/>
      <c r="CT86" s="392"/>
      <c r="CU86" s="392"/>
      <c r="CV86" s="392"/>
      <c r="CW86" s="392"/>
      <c r="CX86" s="392"/>
      <c r="CY86" s="392"/>
      <c r="CZ86" s="392"/>
      <c r="DA86" s="392"/>
      <c r="DB86" s="392"/>
      <c r="DC86" s="392"/>
      <c r="DD86" s="392"/>
      <c r="DE86" s="392"/>
      <c r="DF86" s="392"/>
      <c r="DG86" s="392"/>
      <c r="DH86" s="392"/>
      <c r="DI86" s="392"/>
      <c r="DJ86" s="392"/>
      <c r="DK86" s="392"/>
      <c r="DL86" s="392"/>
      <c r="DM86" s="392"/>
      <c r="DN86" s="392"/>
      <c r="DO86" s="392"/>
      <c r="DP86" s="392"/>
      <c r="DQ86" s="392"/>
      <c r="DR86" s="392"/>
      <c r="DS86" s="392"/>
      <c r="DT86" s="392"/>
      <c r="DU86" s="392"/>
      <c r="DV86" s="392"/>
      <c r="DW86" s="392"/>
      <c r="DX86" s="392"/>
      <c r="DY86" s="392"/>
      <c r="DZ86" s="392"/>
      <c r="EA86" s="392"/>
      <c r="EB86" s="392"/>
      <c r="EC86" s="392"/>
      <c r="ED86" s="392"/>
      <c r="EE86" s="392"/>
      <c r="EF86" s="392"/>
      <c r="EG86" s="392"/>
      <c r="EH86" s="392"/>
      <c r="EI86" s="392"/>
      <c r="EJ86" s="392"/>
      <c r="EK86" s="392"/>
      <c r="EL86" s="392"/>
      <c r="EM86" s="392"/>
      <c r="EN86" s="392"/>
      <c r="EO86" s="392"/>
      <c r="EP86" s="392"/>
      <c r="EQ86" s="392"/>
      <c r="ER86" s="392"/>
      <c r="ES86" s="392"/>
      <c r="ET86" s="392"/>
      <c r="EU86" s="392"/>
      <c r="EV86" s="392"/>
      <c r="EW86" s="392"/>
      <c r="EX86" s="392"/>
      <c r="EY86" s="392"/>
      <c r="EZ86" s="392"/>
      <c r="FA86" s="392"/>
      <c r="FB86" s="392"/>
      <c r="FC86" s="392"/>
      <c r="FD86" s="392"/>
      <c r="FE86" s="392"/>
      <c r="FF86" s="392"/>
      <c r="FG86" s="392"/>
      <c r="FH86" s="392"/>
      <c r="FI86" s="392"/>
      <c r="FJ86" s="392"/>
      <c r="FK86" s="392"/>
      <c r="FL86" s="392"/>
      <c r="FM86" s="392"/>
      <c r="FN86" s="392"/>
      <c r="FO86" s="392"/>
      <c r="FV86" s="392"/>
    </row>
    <row r="87" spans="1:178" s="395" customFormat="1" ht="15" customHeight="1" thickBot="1" x14ac:dyDescent="0.3">
      <c r="A87" s="354" t="s">
        <v>403</v>
      </c>
      <c r="B87" s="2" t="s">
        <v>1652</v>
      </c>
      <c r="C87" s="13" t="s">
        <v>3726</v>
      </c>
      <c r="D87" s="47" t="s">
        <v>1653</v>
      </c>
      <c r="E87" s="24" t="s">
        <v>176</v>
      </c>
      <c r="F87" s="370">
        <f>SUM(LARGE(G87:CJ87,{1,2,3,4,5,6}))</f>
        <v>2356</v>
      </c>
      <c r="G87" s="33">
        <v>450</v>
      </c>
      <c r="H87" s="34"/>
      <c r="I87" s="34"/>
      <c r="J87" s="34"/>
      <c r="K87" s="34"/>
      <c r="L87" s="34">
        <v>504</v>
      </c>
      <c r="M87" s="34"/>
      <c r="N87" s="34"/>
      <c r="O87" s="34"/>
      <c r="P87" s="34"/>
      <c r="Q87" s="34"/>
      <c r="R87" s="34">
        <v>642</v>
      </c>
      <c r="S87" s="34"/>
      <c r="T87" s="34"/>
      <c r="U87" s="34"/>
      <c r="V87" s="34"/>
      <c r="W87" s="34"/>
      <c r="X87" s="34">
        <v>280</v>
      </c>
      <c r="Y87" s="34"/>
      <c r="Z87" s="34"/>
      <c r="AA87" s="34"/>
      <c r="AB87" s="34"/>
      <c r="AC87" s="34"/>
      <c r="AD87" s="34"/>
      <c r="AE87" s="34">
        <v>480</v>
      </c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55"/>
      <c r="CE87" s="31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92"/>
      <c r="CL87" s="392"/>
      <c r="CM87" s="392"/>
      <c r="CN87" s="392"/>
      <c r="CO87" s="392"/>
      <c r="CP87" s="392"/>
      <c r="CQ87" s="392"/>
      <c r="CR87" s="392"/>
      <c r="CS87" s="392"/>
      <c r="CT87" s="392"/>
      <c r="CU87" s="392"/>
      <c r="CV87" s="392"/>
      <c r="CW87" s="392"/>
      <c r="CX87" s="392"/>
      <c r="CY87" s="392"/>
      <c r="CZ87" s="392"/>
      <c r="DA87" s="392"/>
      <c r="DB87" s="392"/>
      <c r="DC87" s="392"/>
      <c r="DD87" s="392"/>
      <c r="DE87" s="392"/>
      <c r="DF87" s="392"/>
      <c r="DG87" s="392"/>
      <c r="DH87" s="392"/>
      <c r="DI87" s="392"/>
      <c r="DJ87" s="392"/>
      <c r="DK87" s="392"/>
      <c r="DL87" s="392"/>
      <c r="DM87" s="392"/>
      <c r="DN87" s="392"/>
      <c r="DO87" s="392"/>
      <c r="DP87" s="392"/>
      <c r="DQ87" s="392"/>
      <c r="DR87" s="392"/>
      <c r="DS87" s="392"/>
      <c r="DT87" s="392"/>
      <c r="DU87" s="392"/>
      <c r="DV87" s="392"/>
      <c r="DW87" s="392"/>
      <c r="DX87" s="392"/>
      <c r="DY87" s="392"/>
      <c r="DZ87" s="392"/>
      <c r="EA87" s="392"/>
      <c r="EB87" s="392"/>
      <c r="EC87" s="392"/>
      <c r="ED87" s="392"/>
      <c r="EE87" s="392"/>
      <c r="EF87" s="392"/>
      <c r="EG87" s="392"/>
      <c r="EH87" s="392"/>
      <c r="EI87" s="392"/>
      <c r="EJ87" s="392"/>
      <c r="EK87" s="392"/>
      <c r="EL87" s="392"/>
      <c r="EN87" s="392"/>
      <c r="EO87" s="392"/>
      <c r="EP87" s="392"/>
      <c r="EQ87" s="392"/>
      <c r="ER87" s="392"/>
      <c r="ES87" s="392"/>
      <c r="ET87" s="392"/>
      <c r="EU87" s="392"/>
      <c r="EV87" s="392"/>
      <c r="EW87" s="392"/>
      <c r="EX87" s="392"/>
      <c r="EY87" s="392"/>
      <c r="EZ87" s="392"/>
      <c r="FA87" s="392"/>
      <c r="FB87" s="392"/>
      <c r="FC87" s="392"/>
      <c r="FD87" s="392"/>
      <c r="FE87" s="392"/>
      <c r="FF87" s="392"/>
      <c r="FG87" s="392"/>
      <c r="FH87" s="392"/>
      <c r="FI87" s="392"/>
      <c r="FJ87" s="392"/>
      <c r="FK87" s="392"/>
      <c r="FL87" s="392"/>
      <c r="FM87" s="392"/>
      <c r="FN87" s="392"/>
      <c r="FO87" s="392"/>
      <c r="FP87" s="392"/>
      <c r="FQ87" s="392"/>
      <c r="FR87" s="392"/>
      <c r="FS87" s="392"/>
      <c r="FT87" s="392"/>
      <c r="FU87" s="392"/>
      <c r="FV87" s="392"/>
    </row>
    <row r="88" spans="1:178" s="395" customFormat="1" ht="15" customHeight="1" thickBot="1" x14ac:dyDescent="0.3">
      <c r="A88" s="354" t="s">
        <v>406</v>
      </c>
      <c r="B88" s="2" t="s">
        <v>1752</v>
      </c>
      <c r="C88" s="13" t="s">
        <v>3727</v>
      </c>
      <c r="D88" s="47" t="s">
        <v>1753</v>
      </c>
      <c r="E88" s="24" t="s">
        <v>1331</v>
      </c>
      <c r="F88" s="370">
        <f>SUM(LARGE(G88:CJ88,{1,2,3,4,5,6}))</f>
        <v>2343</v>
      </c>
      <c r="G88" s="36"/>
      <c r="H88" s="37"/>
      <c r="I88" s="37"/>
      <c r="J88" s="37"/>
      <c r="K88" s="37"/>
      <c r="L88" s="37">
        <v>222</v>
      </c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>
        <v>371</v>
      </c>
      <c r="Y88" s="37"/>
      <c r="Z88" s="37"/>
      <c r="AA88" s="37"/>
      <c r="AB88" s="37"/>
      <c r="AC88" s="37"/>
      <c r="AD88" s="37"/>
      <c r="AE88" s="37"/>
      <c r="AF88" s="37">
        <v>300</v>
      </c>
      <c r="AG88" s="37"/>
      <c r="AH88" s="37"/>
      <c r="AI88" s="37"/>
      <c r="AJ88" s="37">
        <v>700</v>
      </c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>
        <v>390</v>
      </c>
      <c r="BU88" s="37"/>
      <c r="BV88" s="37"/>
      <c r="BW88" s="37"/>
      <c r="BX88" s="37"/>
      <c r="BY88" s="37"/>
      <c r="BZ88" s="37">
        <v>360</v>
      </c>
      <c r="CA88" s="37"/>
      <c r="CB88" s="37"/>
      <c r="CC88" s="37"/>
      <c r="CD88" s="38"/>
      <c r="CE88" s="31">
        <v>0</v>
      </c>
      <c r="CF88" s="32">
        <v>0</v>
      </c>
      <c r="CG88" s="32">
        <v>0</v>
      </c>
      <c r="CH88" s="32">
        <v>0</v>
      </c>
      <c r="CI88" s="32">
        <v>0</v>
      </c>
      <c r="CJ88" s="32">
        <v>0</v>
      </c>
      <c r="CK88" s="392"/>
      <c r="CL88" s="392"/>
      <c r="CM88" s="392"/>
      <c r="CN88" s="392"/>
      <c r="CO88" s="392"/>
      <c r="CP88" s="392"/>
      <c r="CQ88" s="392"/>
      <c r="CR88" s="392"/>
      <c r="CS88" s="392"/>
      <c r="CT88" s="392"/>
      <c r="CU88" s="392"/>
      <c r="CV88" s="392"/>
      <c r="CW88" s="392"/>
      <c r="CX88" s="392"/>
      <c r="CY88" s="392"/>
      <c r="CZ88" s="392"/>
      <c r="DA88" s="392"/>
      <c r="DB88" s="392"/>
      <c r="DC88" s="392"/>
      <c r="DD88" s="392"/>
      <c r="DE88" s="392"/>
      <c r="DF88" s="392"/>
      <c r="DG88" s="392"/>
      <c r="DH88" s="392"/>
      <c r="DI88" s="392"/>
      <c r="DJ88" s="392"/>
      <c r="DK88" s="392"/>
      <c r="DL88" s="392"/>
      <c r="DM88" s="392"/>
      <c r="DN88" s="392"/>
      <c r="DO88" s="392"/>
      <c r="DP88" s="392"/>
      <c r="DQ88" s="392"/>
      <c r="DR88" s="392"/>
      <c r="DS88" s="392"/>
      <c r="DT88" s="392"/>
      <c r="DU88" s="392"/>
      <c r="DV88" s="392"/>
      <c r="DW88" s="392"/>
      <c r="DX88" s="392"/>
      <c r="DY88" s="392"/>
      <c r="DZ88" s="392"/>
      <c r="EA88" s="392"/>
      <c r="EB88" s="392"/>
      <c r="EC88" s="392"/>
      <c r="ED88" s="392"/>
      <c r="EE88" s="392"/>
      <c r="EF88" s="392"/>
      <c r="EG88" s="392"/>
      <c r="EH88" s="392"/>
      <c r="EI88" s="392"/>
      <c r="EJ88" s="392"/>
      <c r="EK88" s="392"/>
      <c r="EL88" s="392"/>
      <c r="EM88" s="392"/>
      <c r="EN88" s="392"/>
      <c r="EO88" s="392"/>
      <c r="EP88" s="392"/>
      <c r="EQ88" s="392"/>
      <c r="ER88" s="392"/>
      <c r="ES88" s="392"/>
      <c r="ET88" s="392"/>
      <c r="EU88" s="392"/>
      <c r="EV88" s="392"/>
      <c r="EW88" s="392"/>
      <c r="EX88" s="392"/>
      <c r="EY88" s="392"/>
      <c r="EZ88" s="392"/>
      <c r="FA88" s="392"/>
      <c r="FB88" s="392"/>
      <c r="FC88" s="392"/>
      <c r="FD88" s="392"/>
      <c r="FE88" s="392"/>
      <c r="FF88" s="392"/>
      <c r="FG88" s="392"/>
      <c r="FH88" s="392"/>
      <c r="FI88" s="392"/>
      <c r="FJ88" s="392"/>
      <c r="FK88" s="392"/>
      <c r="FL88" s="392"/>
      <c r="FM88" s="392"/>
      <c r="FN88" s="392"/>
      <c r="FO88" s="392"/>
      <c r="FV88" s="392"/>
    </row>
    <row r="89" spans="1:178" s="395" customFormat="1" ht="15" customHeight="1" thickBot="1" x14ac:dyDescent="0.3">
      <c r="A89" s="354" t="s">
        <v>410</v>
      </c>
      <c r="B89" s="2" t="s">
        <v>1531</v>
      </c>
      <c r="C89" s="13" t="s">
        <v>3728</v>
      </c>
      <c r="D89" s="47" t="s">
        <v>1532</v>
      </c>
      <c r="E89" s="24" t="s">
        <v>3379</v>
      </c>
      <c r="F89" s="370">
        <f>SUM(LARGE(G89:CJ89,{1,2,3,4,5,6}))</f>
        <v>2342</v>
      </c>
      <c r="G89" s="36">
        <v>455</v>
      </c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>
        <v>60</v>
      </c>
      <c r="AF89" s="37"/>
      <c r="AG89" s="37"/>
      <c r="AH89" s="37"/>
      <c r="AI89" s="37"/>
      <c r="AJ89" s="37">
        <v>167</v>
      </c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>
        <v>357</v>
      </c>
      <c r="AW89" s="37"/>
      <c r="AX89" s="37"/>
      <c r="AY89" s="37"/>
      <c r="AZ89" s="37"/>
      <c r="BA89" s="37">
        <v>500</v>
      </c>
      <c r="BB89" s="37"/>
      <c r="BC89" s="37"/>
      <c r="BD89" s="37"/>
      <c r="BE89" s="37"/>
      <c r="BF89" s="37">
        <v>255</v>
      </c>
      <c r="BG89" s="37"/>
      <c r="BH89" s="37"/>
      <c r="BI89" s="37"/>
      <c r="BJ89" s="37"/>
      <c r="BK89" s="37"/>
      <c r="BL89" s="37">
        <v>252</v>
      </c>
      <c r="BM89" s="37"/>
      <c r="BN89" s="37"/>
      <c r="BO89" s="37"/>
      <c r="BP89" s="37"/>
      <c r="BQ89" s="37"/>
      <c r="BR89" s="37"/>
      <c r="BS89" s="37"/>
      <c r="BT89" s="37">
        <v>500</v>
      </c>
      <c r="BU89" s="37"/>
      <c r="BV89" s="37"/>
      <c r="BW89" s="37"/>
      <c r="BX89" s="37"/>
      <c r="BY89" s="37"/>
      <c r="BZ89" s="37"/>
      <c r="CA89" s="37">
        <v>275</v>
      </c>
      <c r="CB89" s="37"/>
      <c r="CC89" s="37"/>
      <c r="CD89" s="38"/>
      <c r="CE89" s="31">
        <v>0</v>
      </c>
      <c r="CF89" s="32">
        <v>0</v>
      </c>
      <c r="CG89" s="32">
        <v>0</v>
      </c>
      <c r="CH89" s="32">
        <v>0</v>
      </c>
      <c r="CI89" s="32">
        <v>0</v>
      </c>
      <c r="CJ89" s="32">
        <v>0</v>
      </c>
      <c r="CK89" s="392"/>
      <c r="CL89" s="392"/>
      <c r="CM89" s="392"/>
      <c r="CN89" s="392"/>
      <c r="CO89" s="392"/>
      <c r="CP89" s="392"/>
      <c r="CQ89" s="392"/>
      <c r="CR89" s="392"/>
      <c r="CS89" s="392"/>
      <c r="CT89" s="392"/>
      <c r="CU89" s="392"/>
      <c r="CV89" s="392"/>
      <c r="CW89" s="392"/>
      <c r="CX89" s="392"/>
      <c r="CY89" s="392"/>
      <c r="CZ89" s="392"/>
      <c r="DA89" s="392"/>
      <c r="DB89" s="392"/>
      <c r="DC89" s="392"/>
      <c r="DD89" s="392"/>
      <c r="DE89" s="392"/>
      <c r="DF89" s="392"/>
      <c r="DG89" s="392"/>
      <c r="DH89" s="392"/>
      <c r="DI89" s="392"/>
      <c r="DJ89" s="392"/>
      <c r="DK89" s="392"/>
      <c r="DL89" s="392"/>
      <c r="DM89" s="392"/>
      <c r="DN89" s="392"/>
      <c r="DO89" s="392"/>
      <c r="DP89" s="392"/>
      <c r="DQ89" s="392"/>
      <c r="DR89" s="392"/>
      <c r="DS89" s="392"/>
      <c r="DT89" s="392"/>
      <c r="DU89" s="392"/>
      <c r="DV89" s="392"/>
      <c r="DW89" s="392"/>
      <c r="DX89" s="392"/>
      <c r="DY89" s="392"/>
      <c r="DZ89" s="392"/>
      <c r="EA89" s="392"/>
      <c r="EB89" s="392"/>
      <c r="EC89" s="392"/>
      <c r="ED89" s="392"/>
      <c r="EE89" s="392"/>
      <c r="EF89" s="392"/>
      <c r="EG89" s="392"/>
      <c r="EH89" s="392"/>
      <c r="EI89" s="392"/>
      <c r="EJ89" s="392"/>
      <c r="EK89" s="392"/>
      <c r="EL89" s="392"/>
      <c r="EM89" s="392"/>
      <c r="EN89" s="392"/>
      <c r="EO89" s="392"/>
      <c r="EP89" s="392"/>
      <c r="EQ89" s="392"/>
      <c r="ER89" s="392"/>
      <c r="ES89" s="392"/>
      <c r="ET89" s="392"/>
      <c r="EU89" s="392"/>
      <c r="EV89" s="392"/>
      <c r="EW89" s="392"/>
      <c r="EX89" s="392"/>
      <c r="EY89" s="392"/>
      <c r="EZ89" s="392"/>
      <c r="FA89" s="392"/>
      <c r="FB89" s="392"/>
      <c r="FC89" s="392"/>
      <c r="FD89" s="392"/>
      <c r="FE89" s="392"/>
      <c r="FF89" s="392"/>
      <c r="FG89" s="392"/>
      <c r="FH89" s="392"/>
      <c r="FI89" s="392"/>
      <c r="FJ89" s="392"/>
      <c r="FK89" s="392"/>
      <c r="FL89" s="392"/>
      <c r="FM89" s="392"/>
      <c r="FN89" s="392"/>
      <c r="FO89" s="392"/>
      <c r="FP89" s="392"/>
      <c r="FQ89" s="392"/>
      <c r="FR89" s="392"/>
      <c r="FS89" s="392"/>
      <c r="FT89" s="392"/>
      <c r="FU89" s="392"/>
    </row>
    <row r="90" spans="1:178" s="356" customFormat="1" ht="15" customHeight="1" thickBot="1" x14ac:dyDescent="0.3">
      <c r="A90" s="354" t="s">
        <v>413</v>
      </c>
      <c r="B90" s="361" t="s">
        <v>1444</v>
      </c>
      <c r="C90" s="13" t="s">
        <v>3729</v>
      </c>
      <c r="D90" s="47" t="s">
        <v>1445</v>
      </c>
      <c r="E90" s="24" t="s">
        <v>162</v>
      </c>
      <c r="F90" s="370">
        <f>SUM(LARGE(G90:CJ90,{1,2,3,4,5,6}))</f>
        <v>2335</v>
      </c>
      <c r="G90" s="33">
        <v>280</v>
      </c>
      <c r="H90" s="34"/>
      <c r="I90" s="34"/>
      <c r="J90" s="34">
        <v>300</v>
      </c>
      <c r="K90" s="34"/>
      <c r="L90" s="34"/>
      <c r="M90" s="34"/>
      <c r="N90" s="34"/>
      <c r="O90" s="34"/>
      <c r="P90" s="34"/>
      <c r="Q90" s="34"/>
      <c r="R90" s="34"/>
      <c r="S90" s="34">
        <v>300</v>
      </c>
      <c r="T90" s="34"/>
      <c r="U90" s="34"/>
      <c r="V90" s="34"/>
      <c r="W90" s="34"/>
      <c r="X90" s="34">
        <v>280</v>
      </c>
      <c r="Y90" s="34">
        <v>88</v>
      </c>
      <c r="Z90" s="34"/>
      <c r="AA90" s="34"/>
      <c r="AB90" s="34"/>
      <c r="AC90" s="34"/>
      <c r="AD90" s="34"/>
      <c r="AE90" s="34">
        <v>480</v>
      </c>
      <c r="AF90" s="34"/>
      <c r="AG90" s="34"/>
      <c r="AH90" s="34"/>
      <c r="AI90" s="34"/>
      <c r="AJ90" s="34">
        <v>385</v>
      </c>
      <c r="AK90" s="34"/>
      <c r="AL90" s="34"/>
      <c r="AM90" s="34"/>
      <c r="AN90" s="34"/>
      <c r="AO90" s="34"/>
      <c r="AP90" s="34"/>
      <c r="AQ90" s="34"/>
      <c r="AR90" s="34"/>
      <c r="AS90" s="34">
        <v>360</v>
      </c>
      <c r="AT90" s="34"/>
      <c r="AU90" s="34"/>
      <c r="AV90" s="34">
        <v>450</v>
      </c>
      <c r="AW90" s="34"/>
      <c r="AX90" s="34"/>
      <c r="AY90" s="34"/>
      <c r="AZ90" s="34"/>
      <c r="BA90" s="34">
        <v>360</v>
      </c>
      <c r="BB90" s="34"/>
      <c r="BC90" s="34"/>
      <c r="BD90" s="34"/>
      <c r="BE90" s="34"/>
      <c r="BF90" s="34"/>
      <c r="BG90" s="34"/>
      <c r="BH90" s="34"/>
      <c r="BI90" s="34"/>
      <c r="BJ90" s="34">
        <v>102</v>
      </c>
      <c r="BK90" s="34"/>
      <c r="BL90" s="34">
        <v>280</v>
      </c>
      <c r="BM90" s="34"/>
      <c r="BN90" s="34"/>
      <c r="BO90" s="34"/>
      <c r="BP90" s="34"/>
      <c r="BQ90" s="34"/>
      <c r="BR90" s="34">
        <v>157</v>
      </c>
      <c r="BS90" s="34"/>
      <c r="BT90" s="34"/>
      <c r="BU90" s="34"/>
      <c r="BV90" s="34"/>
      <c r="BW90" s="34"/>
      <c r="BX90" s="34">
        <v>300</v>
      </c>
      <c r="BY90" s="34"/>
      <c r="BZ90" s="34"/>
      <c r="CA90" s="34">
        <v>222</v>
      </c>
      <c r="CB90" s="34"/>
      <c r="CC90" s="34"/>
      <c r="CD90" s="355"/>
      <c r="CE90" s="31">
        <v>0</v>
      </c>
      <c r="CF90" s="32">
        <v>0</v>
      </c>
      <c r="CG90" s="32">
        <v>0</v>
      </c>
      <c r="CH90" s="32">
        <v>0</v>
      </c>
      <c r="CI90" s="32">
        <v>0</v>
      </c>
      <c r="CJ90" s="32">
        <v>0</v>
      </c>
      <c r="CK90" s="392"/>
      <c r="CL90" s="395"/>
      <c r="CM90" s="395"/>
      <c r="CN90" s="395"/>
      <c r="CO90" s="395"/>
      <c r="CP90" s="395"/>
      <c r="CQ90" s="395"/>
      <c r="CR90" s="395"/>
      <c r="CS90" s="395"/>
      <c r="CT90" s="395"/>
      <c r="CU90" s="395"/>
      <c r="CV90" s="395"/>
      <c r="CW90" s="395"/>
      <c r="CX90" s="395"/>
      <c r="CY90" s="395"/>
      <c r="CZ90" s="395"/>
      <c r="DA90" s="395"/>
      <c r="DB90" s="395"/>
      <c r="DC90" s="395"/>
      <c r="DD90" s="395"/>
      <c r="DE90" s="395"/>
      <c r="DF90" s="395"/>
      <c r="DG90" s="395"/>
      <c r="DH90" s="395"/>
      <c r="DI90" s="395"/>
      <c r="DJ90" s="395"/>
      <c r="DK90" s="395"/>
      <c r="DL90" s="395"/>
      <c r="DM90" s="395"/>
      <c r="DN90" s="395"/>
      <c r="DO90" s="395"/>
      <c r="DP90" s="395"/>
      <c r="DQ90" s="395"/>
      <c r="DR90" s="395"/>
      <c r="DS90" s="395"/>
      <c r="DT90" s="395"/>
      <c r="DU90" s="395"/>
      <c r="DV90" s="395"/>
      <c r="DW90" s="395"/>
      <c r="DX90" s="395"/>
      <c r="DY90" s="395"/>
      <c r="DZ90" s="395"/>
      <c r="EA90" s="395"/>
      <c r="EB90" s="395"/>
      <c r="EC90" s="395"/>
      <c r="ED90" s="395"/>
      <c r="EE90" s="392"/>
      <c r="EF90" s="392"/>
      <c r="EG90" s="392"/>
      <c r="EH90" s="392"/>
      <c r="EI90" s="392"/>
      <c r="EJ90" s="392"/>
      <c r="EK90" s="392"/>
      <c r="EL90" s="392"/>
      <c r="EM90" s="392"/>
      <c r="EN90" s="392"/>
      <c r="EO90" s="392"/>
      <c r="EP90" s="392"/>
      <c r="EQ90" s="392"/>
      <c r="ER90" s="392"/>
      <c r="ES90" s="392"/>
      <c r="ET90" s="392"/>
      <c r="EU90" s="392"/>
      <c r="EV90" s="392"/>
      <c r="EW90" s="392"/>
      <c r="EX90" s="392"/>
      <c r="EY90" s="392"/>
      <c r="EZ90" s="392"/>
      <c r="FA90" s="392"/>
      <c r="FB90" s="392"/>
      <c r="FC90" s="392"/>
      <c r="FD90" s="392"/>
      <c r="FE90" s="392"/>
      <c r="FF90" s="392"/>
      <c r="FG90" s="392"/>
      <c r="FH90" s="392"/>
      <c r="FI90" s="392"/>
      <c r="FJ90" s="392"/>
      <c r="FK90" s="392"/>
      <c r="FL90" s="392"/>
      <c r="FM90" s="392"/>
      <c r="FN90" s="392"/>
      <c r="FO90" s="392"/>
      <c r="FP90" s="392"/>
      <c r="FQ90" s="392"/>
      <c r="FR90" s="392"/>
      <c r="FS90" s="392"/>
      <c r="FT90" s="392"/>
      <c r="FU90" s="392"/>
      <c r="FV90" s="395"/>
    </row>
    <row r="91" spans="1:178" ht="15" customHeight="1" thickBot="1" x14ac:dyDescent="0.3">
      <c r="A91" s="354" t="s">
        <v>416</v>
      </c>
      <c r="B91" s="2" t="s">
        <v>1597</v>
      </c>
      <c r="C91" s="13" t="s">
        <v>3730</v>
      </c>
      <c r="D91" s="47" t="s">
        <v>1598</v>
      </c>
      <c r="E91" s="24" t="s">
        <v>888</v>
      </c>
      <c r="F91" s="370">
        <f>SUM(LARGE(G91:CJ91,{1,2,3,4,5,6}))</f>
        <v>2328</v>
      </c>
      <c r="G91" s="36"/>
      <c r="H91" s="37"/>
      <c r="I91" s="37"/>
      <c r="J91" s="37"/>
      <c r="K91" s="37"/>
      <c r="L91" s="37">
        <v>385</v>
      </c>
      <c r="M91" s="37"/>
      <c r="N91" s="37"/>
      <c r="O91" s="37"/>
      <c r="P91" s="37"/>
      <c r="Q91" s="37"/>
      <c r="R91" s="37">
        <v>490</v>
      </c>
      <c r="S91" s="37"/>
      <c r="T91" s="37"/>
      <c r="U91" s="37"/>
      <c r="V91" s="37"/>
      <c r="W91" s="37"/>
      <c r="X91" s="37"/>
      <c r="Y91" s="37"/>
      <c r="Z91" s="37"/>
      <c r="AA91" s="37"/>
      <c r="AB91" s="37">
        <v>175</v>
      </c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>
        <v>272</v>
      </c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>
        <v>490</v>
      </c>
      <c r="BP91" s="37"/>
      <c r="BQ91" s="37"/>
      <c r="BR91" s="37"/>
      <c r="BS91" s="37"/>
      <c r="BT91" s="37">
        <v>331</v>
      </c>
      <c r="BU91" s="37"/>
      <c r="BV91" s="37"/>
      <c r="BW91" s="37"/>
      <c r="BX91" s="37"/>
      <c r="BY91" s="37"/>
      <c r="BZ91" s="37">
        <v>360</v>
      </c>
      <c r="CA91" s="37"/>
      <c r="CB91" s="37"/>
      <c r="CC91" s="37"/>
      <c r="CD91" s="38"/>
      <c r="CE91" s="31">
        <v>0</v>
      </c>
      <c r="CF91" s="32">
        <v>0</v>
      </c>
      <c r="CG91" s="32">
        <v>0</v>
      </c>
      <c r="CH91" s="32">
        <v>0</v>
      </c>
      <c r="CI91" s="32">
        <v>0</v>
      </c>
      <c r="CJ91" s="32">
        <v>0</v>
      </c>
      <c r="FP91" s="395"/>
      <c r="FQ91" s="395"/>
      <c r="FR91" s="395"/>
      <c r="FS91" s="395"/>
      <c r="FT91" s="395"/>
      <c r="FU91" s="395"/>
    </row>
    <row r="92" spans="1:178" ht="15" customHeight="1" thickBot="1" x14ac:dyDescent="0.3">
      <c r="A92" s="354" t="s">
        <v>420</v>
      </c>
      <c r="B92" s="2" t="s">
        <v>1570</v>
      </c>
      <c r="C92" s="13" t="s">
        <v>3731</v>
      </c>
      <c r="D92" s="47" t="s">
        <v>1571</v>
      </c>
      <c r="E92" s="24" t="s">
        <v>3379</v>
      </c>
      <c r="F92" s="370">
        <f>SUM(LARGE(G92:CJ92,{1,2,3,4,5,6}))</f>
        <v>2318</v>
      </c>
      <c r="G92" s="36">
        <v>441</v>
      </c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>
        <v>175</v>
      </c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F92" s="37"/>
      <c r="AG92" s="37"/>
      <c r="AH92" s="37"/>
      <c r="AI92" s="37"/>
      <c r="AJ92" s="37">
        <v>167</v>
      </c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>
        <v>316</v>
      </c>
      <c r="AW92" s="37"/>
      <c r="AX92" s="37"/>
      <c r="AY92" s="37"/>
      <c r="AZ92" s="37"/>
      <c r="BA92" s="37">
        <v>385</v>
      </c>
      <c r="BB92" s="37"/>
      <c r="BC92" s="37"/>
      <c r="BD92" s="37"/>
      <c r="BE92" s="37"/>
      <c r="BF92" s="37">
        <v>350</v>
      </c>
      <c r="BG92" s="37"/>
      <c r="BH92" s="37"/>
      <c r="BI92" s="37"/>
      <c r="BJ92" s="37"/>
      <c r="BK92" s="37"/>
      <c r="BL92" s="37">
        <v>441</v>
      </c>
      <c r="BM92" s="37"/>
      <c r="BN92" s="37"/>
      <c r="BO92" s="37"/>
      <c r="BP92" s="37"/>
      <c r="BQ92" s="37"/>
      <c r="BR92" s="37"/>
      <c r="BS92" s="37"/>
      <c r="BT92" s="37">
        <v>206</v>
      </c>
      <c r="BU92" s="37"/>
      <c r="BV92" s="37">
        <v>385</v>
      </c>
      <c r="BW92" s="37"/>
      <c r="BX92" s="37"/>
      <c r="BY92" s="37"/>
      <c r="BZ92" s="37"/>
      <c r="CA92" s="37">
        <v>272</v>
      </c>
      <c r="CB92" s="37"/>
      <c r="CC92" s="37"/>
      <c r="CD92" s="38"/>
      <c r="CE92" s="31">
        <v>0</v>
      </c>
      <c r="CF92" s="32">
        <v>0</v>
      </c>
      <c r="CG92" s="32">
        <v>0</v>
      </c>
      <c r="CH92" s="32">
        <v>0</v>
      </c>
      <c r="CI92" s="32">
        <v>0</v>
      </c>
      <c r="CJ92" s="32">
        <v>0</v>
      </c>
      <c r="FP92" s="395"/>
      <c r="FQ92" s="395"/>
      <c r="FR92" s="395"/>
      <c r="FS92" s="395"/>
      <c r="FT92" s="395"/>
      <c r="FU92" s="395"/>
    </row>
    <row r="93" spans="1:178" ht="15" customHeight="1" thickBot="1" x14ac:dyDescent="0.3">
      <c r="A93" s="354" t="s">
        <v>423</v>
      </c>
      <c r="B93" s="2" t="s">
        <v>3367</v>
      </c>
      <c r="C93" s="13" t="s">
        <v>3732</v>
      </c>
      <c r="D93" s="47" t="s">
        <v>1627</v>
      </c>
      <c r="E93" s="24" t="s">
        <v>4643</v>
      </c>
      <c r="F93" s="370">
        <f>SUM(LARGE(G93:CJ93,{1,2,3,4,5,6}))</f>
        <v>2317</v>
      </c>
      <c r="G93" s="36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>
        <v>177</v>
      </c>
      <c r="W93" s="37"/>
      <c r="X93" s="37"/>
      <c r="Y93" s="37"/>
      <c r="Z93" s="37"/>
      <c r="AA93" s="37"/>
      <c r="AB93" s="37"/>
      <c r="AC93" s="37"/>
      <c r="AD93" s="37"/>
      <c r="AE93" s="37"/>
      <c r="AF93" s="37"/>
      <c r="AG93" s="37">
        <v>146</v>
      </c>
      <c r="AH93" s="37"/>
      <c r="AI93" s="37"/>
      <c r="AJ93" s="37"/>
      <c r="AK93" s="37"/>
      <c r="AL93" s="37"/>
      <c r="AM93" s="37"/>
      <c r="AN93" s="37"/>
      <c r="AO93" s="37"/>
      <c r="AP93" s="37">
        <v>275</v>
      </c>
      <c r="AQ93" s="37"/>
      <c r="AR93" s="37"/>
      <c r="AS93" s="37"/>
      <c r="AT93" s="37"/>
      <c r="AU93" s="37"/>
      <c r="AV93" s="37">
        <v>252</v>
      </c>
      <c r="AW93" s="37"/>
      <c r="AX93" s="37"/>
      <c r="AY93" s="37"/>
      <c r="AZ93" s="37"/>
      <c r="BA93" s="37"/>
      <c r="BB93" s="37"/>
      <c r="BC93" s="37"/>
      <c r="BD93" s="37">
        <v>500</v>
      </c>
      <c r="BE93" s="37"/>
      <c r="BF93" s="37">
        <v>290</v>
      </c>
      <c r="BG93" s="37"/>
      <c r="BH93" s="37"/>
      <c r="BI93" s="37"/>
      <c r="BJ93" s="37"/>
      <c r="BK93" s="37"/>
      <c r="BL93" s="37"/>
      <c r="BM93" s="37"/>
      <c r="BN93" s="37"/>
      <c r="BO93" s="37">
        <v>500</v>
      </c>
      <c r="BP93" s="37"/>
      <c r="BQ93" s="37"/>
      <c r="BR93" s="37"/>
      <c r="BS93" s="37"/>
      <c r="BT93" s="37">
        <v>167</v>
      </c>
      <c r="BU93" s="37"/>
      <c r="BV93" s="37"/>
      <c r="BW93" s="37"/>
      <c r="BX93" s="37"/>
      <c r="BY93" s="37"/>
      <c r="BZ93" s="37"/>
      <c r="CA93" s="37"/>
      <c r="CB93" s="37">
        <v>500</v>
      </c>
      <c r="CC93" s="37"/>
      <c r="CD93" s="38"/>
      <c r="CE93" s="31">
        <v>0</v>
      </c>
      <c r="CF93" s="32">
        <v>0</v>
      </c>
      <c r="CG93" s="32">
        <v>0</v>
      </c>
      <c r="CH93" s="32">
        <v>0</v>
      </c>
      <c r="CI93" s="32">
        <v>0</v>
      </c>
      <c r="CJ93" s="32">
        <v>0</v>
      </c>
      <c r="FO93" s="395"/>
    </row>
    <row r="94" spans="1:178" ht="15" customHeight="1" thickBot="1" x14ac:dyDescent="0.3">
      <c r="A94" s="354" t="s">
        <v>426</v>
      </c>
      <c r="B94" s="43" t="s">
        <v>1515</v>
      </c>
      <c r="C94" s="13" t="s">
        <v>3733</v>
      </c>
      <c r="D94" s="47" t="s">
        <v>1516</v>
      </c>
      <c r="E94" s="24" t="s">
        <v>4656</v>
      </c>
      <c r="F94" s="370">
        <f>SUM(LARGE(G94:CJ94,{1,2,3,4,5,6}))</f>
        <v>2310</v>
      </c>
      <c r="G94" s="33"/>
      <c r="H94" s="34"/>
      <c r="I94" s="34"/>
      <c r="J94" s="34"/>
      <c r="K94" s="34"/>
      <c r="L94" s="34">
        <v>222</v>
      </c>
      <c r="M94" s="34"/>
      <c r="N94" s="34"/>
      <c r="O94" s="34"/>
      <c r="P94" s="34"/>
      <c r="Q94" s="34"/>
      <c r="R94" s="34">
        <v>222</v>
      </c>
      <c r="S94" s="34"/>
      <c r="T94" s="34"/>
      <c r="U94" s="34"/>
      <c r="V94" s="34"/>
      <c r="W94" s="34"/>
      <c r="X94" s="34"/>
      <c r="Y94" s="34"/>
      <c r="Z94" s="34"/>
      <c r="AA94" s="34"/>
      <c r="AB94" s="34">
        <v>205</v>
      </c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>
        <v>504</v>
      </c>
      <c r="AO94" s="34"/>
      <c r="AP94" s="34"/>
      <c r="AQ94" s="34"/>
      <c r="AR94" s="34"/>
      <c r="AS94" s="34">
        <v>360</v>
      </c>
      <c r="AT94" s="34"/>
      <c r="AU94" s="34"/>
      <c r="AV94" s="34"/>
      <c r="AW94" s="34"/>
      <c r="AX94" s="34"/>
      <c r="AY94" s="34"/>
      <c r="AZ94" s="34"/>
      <c r="BA94" s="34">
        <v>360</v>
      </c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>
        <v>504</v>
      </c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>
        <v>360</v>
      </c>
      <c r="CA94" s="34"/>
      <c r="CB94" s="34"/>
      <c r="CC94" s="34"/>
      <c r="CD94" s="355"/>
      <c r="CE94" s="31">
        <v>0</v>
      </c>
      <c r="CF94" s="32">
        <v>0</v>
      </c>
      <c r="CG94" s="32">
        <v>0</v>
      </c>
      <c r="CH94" s="32">
        <v>0</v>
      </c>
      <c r="CI94" s="32">
        <v>0</v>
      </c>
      <c r="CJ94" s="32">
        <v>0</v>
      </c>
      <c r="CK94" s="356"/>
      <c r="CL94" s="356"/>
      <c r="CM94" s="356"/>
      <c r="CN94" s="356"/>
      <c r="CO94" s="356"/>
      <c r="CP94" s="356"/>
      <c r="CQ94" s="356"/>
      <c r="CR94" s="356"/>
      <c r="CS94" s="356"/>
      <c r="CT94" s="356"/>
      <c r="CU94" s="356"/>
      <c r="CV94" s="356"/>
      <c r="CW94" s="356"/>
      <c r="CX94" s="356"/>
      <c r="CY94" s="356"/>
      <c r="CZ94" s="356"/>
      <c r="DA94" s="356"/>
      <c r="DB94" s="356"/>
      <c r="DC94" s="356"/>
      <c r="DD94" s="356"/>
      <c r="DE94" s="356"/>
      <c r="DF94" s="356"/>
      <c r="DG94" s="356"/>
      <c r="DH94" s="356"/>
      <c r="DI94" s="356"/>
      <c r="DJ94" s="356"/>
      <c r="DK94" s="356"/>
      <c r="DL94" s="356"/>
      <c r="DM94" s="356"/>
      <c r="DN94" s="356"/>
      <c r="DO94" s="356"/>
      <c r="DP94" s="356"/>
      <c r="DQ94" s="356"/>
      <c r="DR94" s="356"/>
      <c r="DS94" s="356"/>
      <c r="DT94" s="356"/>
      <c r="DU94" s="356"/>
      <c r="DV94" s="356"/>
      <c r="DW94" s="395"/>
      <c r="DX94" s="395"/>
      <c r="DY94" s="395"/>
      <c r="DZ94" s="395"/>
      <c r="EA94" s="395"/>
      <c r="EB94" s="395"/>
      <c r="EC94" s="395"/>
      <c r="ED94" s="395"/>
      <c r="FL94" s="395"/>
    </row>
    <row r="95" spans="1:178" ht="15" customHeight="1" thickBot="1" x14ac:dyDescent="0.3">
      <c r="A95" s="354" t="s">
        <v>429</v>
      </c>
      <c r="B95" s="4" t="s">
        <v>1477</v>
      </c>
      <c r="C95" s="13" t="s">
        <v>3734</v>
      </c>
      <c r="D95" s="47" t="s">
        <v>1478</v>
      </c>
      <c r="E95" s="24" t="s">
        <v>176</v>
      </c>
      <c r="F95" s="370">
        <f>SUM(LARGE(G95:CJ95,{1,2,3,4,5,6}))</f>
        <v>2302</v>
      </c>
      <c r="G95" s="33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>
        <v>280</v>
      </c>
      <c r="Y95" s="34">
        <v>360</v>
      </c>
      <c r="Z95" s="34"/>
      <c r="AA95" s="34"/>
      <c r="AB95" s="34"/>
      <c r="AC95" s="34"/>
      <c r="AD95" s="34"/>
      <c r="AE95" s="34">
        <v>120</v>
      </c>
      <c r="AF95" s="34"/>
      <c r="AG95" s="34"/>
      <c r="AH95" s="34">
        <v>300</v>
      </c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>
        <v>360</v>
      </c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>
        <v>222</v>
      </c>
      <c r="CB95" s="34">
        <v>780</v>
      </c>
      <c r="CC95" s="34"/>
      <c r="CD95" s="355"/>
      <c r="CE95" s="31">
        <v>0</v>
      </c>
      <c r="CF95" s="32">
        <v>0</v>
      </c>
      <c r="CG95" s="32">
        <v>0</v>
      </c>
      <c r="CH95" s="32">
        <v>0</v>
      </c>
      <c r="CI95" s="32">
        <v>0</v>
      </c>
      <c r="CJ95" s="32">
        <v>0</v>
      </c>
      <c r="CL95" s="395"/>
      <c r="CM95" s="395"/>
      <c r="CN95" s="395"/>
      <c r="CO95" s="395"/>
      <c r="CP95" s="395"/>
      <c r="CQ95" s="395"/>
      <c r="CR95" s="395"/>
      <c r="CS95" s="395"/>
      <c r="CT95" s="395"/>
      <c r="CU95" s="395"/>
      <c r="CV95" s="395"/>
      <c r="CW95" s="395"/>
      <c r="CX95" s="395"/>
      <c r="CY95" s="395"/>
      <c r="CZ95" s="395"/>
      <c r="DA95" s="395"/>
      <c r="DB95" s="395"/>
      <c r="DC95" s="395"/>
      <c r="DD95" s="395"/>
      <c r="DE95" s="395"/>
      <c r="DF95" s="395"/>
      <c r="DG95" s="395"/>
      <c r="DH95" s="395"/>
      <c r="DI95" s="395"/>
      <c r="DJ95" s="395"/>
      <c r="DK95" s="395"/>
      <c r="DL95" s="395"/>
      <c r="DM95" s="395"/>
      <c r="DN95" s="395"/>
      <c r="DO95" s="395"/>
      <c r="DP95" s="395"/>
      <c r="DQ95" s="395"/>
      <c r="DR95" s="395"/>
      <c r="DS95" s="395"/>
      <c r="DT95" s="395"/>
      <c r="DU95" s="395"/>
      <c r="DV95" s="395"/>
      <c r="DW95" s="395"/>
      <c r="DX95" s="395"/>
      <c r="DY95" s="395"/>
      <c r="DZ95" s="395"/>
      <c r="EA95" s="395"/>
      <c r="EB95" s="395"/>
      <c r="EC95" s="395"/>
      <c r="ED95" s="395"/>
    </row>
    <row r="96" spans="1:178" ht="15" customHeight="1" thickBot="1" x14ac:dyDescent="0.3">
      <c r="A96" s="354" t="s">
        <v>432</v>
      </c>
      <c r="B96" s="4" t="s">
        <v>1671</v>
      </c>
      <c r="C96" s="13" t="s">
        <v>3735</v>
      </c>
      <c r="D96" s="47" t="s">
        <v>1672</v>
      </c>
      <c r="E96" s="24" t="s">
        <v>245</v>
      </c>
      <c r="F96" s="370">
        <f>SUM(LARGE(G96:CJ96,{1,2,3,4,5,6}))</f>
        <v>2284</v>
      </c>
      <c r="G96" s="33"/>
      <c r="H96" s="34"/>
      <c r="I96" s="34"/>
      <c r="J96" s="34"/>
      <c r="K96" s="34"/>
      <c r="L96" s="34">
        <v>222</v>
      </c>
      <c r="M96" s="34"/>
      <c r="N96" s="34"/>
      <c r="O96" s="34"/>
      <c r="P96" s="34"/>
      <c r="Q96" s="34"/>
      <c r="R96" s="34">
        <v>360</v>
      </c>
      <c r="S96" s="34"/>
      <c r="T96" s="34"/>
      <c r="U96" s="34"/>
      <c r="V96" s="34"/>
      <c r="W96" s="34"/>
      <c r="X96" s="34"/>
      <c r="Y96" s="34"/>
      <c r="Z96" s="34"/>
      <c r="AA96" s="34"/>
      <c r="AB96" s="34">
        <v>300</v>
      </c>
      <c r="AC96" s="34"/>
      <c r="AD96" s="34"/>
      <c r="AE96" s="34">
        <v>60</v>
      </c>
      <c r="AF96" s="34"/>
      <c r="AG96" s="34"/>
      <c r="AH96" s="34"/>
      <c r="AI96" s="34"/>
      <c r="AJ96" s="34">
        <v>700</v>
      </c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>
        <v>642</v>
      </c>
      <c r="CA96" s="34"/>
      <c r="CB96" s="34"/>
      <c r="CC96" s="34"/>
      <c r="CD96" s="355"/>
      <c r="CE96" s="31">
        <v>0</v>
      </c>
      <c r="CF96" s="32">
        <v>0</v>
      </c>
      <c r="CG96" s="32">
        <v>0</v>
      </c>
      <c r="CH96" s="32">
        <v>0</v>
      </c>
      <c r="CI96" s="32">
        <v>0</v>
      </c>
      <c r="CJ96" s="32">
        <v>0</v>
      </c>
      <c r="CK96" s="395"/>
      <c r="CL96" s="395"/>
      <c r="CM96" s="395"/>
      <c r="CN96" s="395"/>
      <c r="CO96" s="395"/>
      <c r="CP96" s="395"/>
      <c r="CQ96" s="395"/>
      <c r="CR96" s="395"/>
      <c r="CS96" s="395"/>
      <c r="CT96" s="395"/>
      <c r="CU96" s="395"/>
      <c r="CV96" s="395"/>
      <c r="CW96" s="395"/>
      <c r="CX96" s="395"/>
      <c r="CY96" s="395"/>
      <c r="CZ96" s="395"/>
      <c r="DA96" s="395"/>
      <c r="DB96" s="395"/>
      <c r="DC96" s="395"/>
      <c r="DD96" s="395"/>
      <c r="DE96" s="395"/>
      <c r="DF96" s="395"/>
      <c r="DG96" s="395"/>
      <c r="DH96" s="395"/>
      <c r="DI96" s="395"/>
      <c r="DJ96" s="395"/>
      <c r="DK96" s="395"/>
      <c r="DL96" s="395"/>
      <c r="DM96" s="395"/>
      <c r="DN96" s="395"/>
      <c r="DO96" s="395"/>
      <c r="DP96" s="395"/>
      <c r="DQ96" s="395"/>
      <c r="DR96" s="395"/>
      <c r="DS96" s="395"/>
      <c r="DT96" s="395"/>
      <c r="DU96" s="395"/>
      <c r="DV96" s="395"/>
      <c r="DW96" s="395"/>
      <c r="DX96" s="395"/>
      <c r="DY96" s="395"/>
      <c r="DZ96" s="395"/>
      <c r="EA96" s="395"/>
      <c r="EB96" s="395"/>
      <c r="EC96" s="395"/>
      <c r="ED96" s="39"/>
      <c r="EG96" s="395"/>
      <c r="EH96" s="395"/>
      <c r="EI96" s="395"/>
      <c r="EJ96" s="395"/>
      <c r="EK96" s="395"/>
      <c r="EL96" s="395"/>
      <c r="EM96" s="35"/>
      <c r="FP96" s="356"/>
      <c r="FQ96" s="356"/>
      <c r="FR96" s="356"/>
      <c r="FS96" s="356"/>
      <c r="FT96" s="356"/>
      <c r="FU96" s="356"/>
    </row>
    <row r="97" spans="1:178" ht="15" customHeight="1" thickBot="1" x14ac:dyDescent="0.3">
      <c r="A97" s="354" t="s">
        <v>435</v>
      </c>
      <c r="B97" s="2" t="s">
        <v>1553</v>
      </c>
      <c r="C97" s="13" t="s">
        <v>3736</v>
      </c>
      <c r="D97" s="47" t="s">
        <v>1554</v>
      </c>
      <c r="E97" s="24" t="s">
        <v>249</v>
      </c>
      <c r="F97" s="370">
        <f>SUM(LARGE(G97:CJ97,{1,2,3,4,5,6}))</f>
        <v>2279</v>
      </c>
      <c r="G97" s="40">
        <v>513</v>
      </c>
      <c r="H97" s="41"/>
      <c r="I97" s="41"/>
      <c r="J97" s="41"/>
      <c r="K97" s="41"/>
      <c r="L97" s="41">
        <v>88</v>
      </c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>
        <v>513</v>
      </c>
      <c r="Y97" s="41"/>
      <c r="Z97" s="41"/>
      <c r="AA97" s="41"/>
      <c r="AB97" s="41"/>
      <c r="AC97" s="41"/>
      <c r="AD97" s="41"/>
      <c r="AE97" s="41">
        <v>60</v>
      </c>
      <c r="AF97" s="41"/>
      <c r="AG97" s="41"/>
      <c r="AH97" s="41"/>
      <c r="AI97" s="41"/>
      <c r="AJ97" s="41">
        <v>272</v>
      </c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>
        <v>420</v>
      </c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>
        <v>245</v>
      </c>
      <c r="BU97" s="41"/>
      <c r="BV97" s="41">
        <v>316</v>
      </c>
      <c r="BW97" s="41"/>
      <c r="BX97" s="41"/>
      <c r="BY97" s="41"/>
      <c r="BZ97" s="41"/>
      <c r="CA97" s="41"/>
      <c r="CB97" s="41"/>
      <c r="CC97" s="41"/>
      <c r="CD97" s="364"/>
      <c r="CE97" s="31">
        <v>0</v>
      </c>
      <c r="CF97" s="32">
        <v>0</v>
      </c>
      <c r="CG97" s="32">
        <v>0</v>
      </c>
      <c r="CH97" s="32">
        <v>0</v>
      </c>
      <c r="CI97" s="32">
        <v>0</v>
      </c>
      <c r="CJ97" s="32">
        <v>0</v>
      </c>
    </row>
    <row r="98" spans="1:178" ht="15" customHeight="1" thickBot="1" x14ac:dyDescent="0.3">
      <c r="A98" s="354" t="s">
        <v>438</v>
      </c>
      <c r="B98" s="2" t="s">
        <v>1623</v>
      </c>
      <c r="C98" s="13" t="s">
        <v>3737</v>
      </c>
      <c r="D98" s="47" t="s">
        <v>1624</v>
      </c>
      <c r="E98" s="24" t="s">
        <v>166</v>
      </c>
      <c r="F98" s="370">
        <f>SUM(LARGE(G98:CJ98,{1,2,3,4,5,6}))</f>
        <v>2231</v>
      </c>
      <c r="G98" s="36">
        <v>252</v>
      </c>
      <c r="H98" s="37"/>
      <c r="I98" s="37"/>
      <c r="J98" s="37"/>
      <c r="K98" s="37"/>
      <c r="L98" s="37"/>
      <c r="M98" s="37">
        <v>192</v>
      </c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>
        <v>650</v>
      </c>
      <c r="Y98" s="37">
        <v>500</v>
      </c>
      <c r="Z98" s="37"/>
      <c r="AA98" s="37"/>
      <c r="AB98" s="37"/>
      <c r="AC98" s="37"/>
      <c r="AD98" s="37"/>
      <c r="AE98" s="37">
        <v>60</v>
      </c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>
        <v>137</v>
      </c>
      <c r="AS98" s="37"/>
      <c r="AT98" s="37"/>
      <c r="AU98" s="37"/>
      <c r="AV98" s="37">
        <v>357</v>
      </c>
      <c r="AW98" s="37"/>
      <c r="AX98" s="37"/>
      <c r="AY98" s="37"/>
      <c r="AZ98" s="37"/>
      <c r="BA98" s="37"/>
      <c r="BB98" s="37"/>
      <c r="BC98" s="37"/>
      <c r="BD98" s="37"/>
      <c r="BE98" s="37"/>
      <c r="BF98" s="37">
        <v>220</v>
      </c>
      <c r="BG98" s="37"/>
      <c r="BH98" s="37"/>
      <c r="BI98" s="37"/>
      <c r="BJ98" s="37"/>
      <c r="BK98" s="37"/>
      <c r="BL98" s="37">
        <v>252</v>
      </c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8"/>
      <c r="CE98" s="31">
        <v>0</v>
      </c>
      <c r="CF98" s="32">
        <v>0</v>
      </c>
      <c r="CG98" s="32">
        <v>0</v>
      </c>
      <c r="CH98" s="32">
        <v>0</v>
      </c>
      <c r="CI98" s="32">
        <v>0</v>
      </c>
      <c r="CJ98" s="32">
        <v>0</v>
      </c>
      <c r="FV98" s="395"/>
    </row>
    <row r="99" spans="1:178" s="395" customFormat="1" ht="15" customHeight="1" thickBot="1" x14ac:dyDescent="0.3">
      <c r="A99" s="354" t="s">
        <v>441</v>
      </c>
      <c r="B99" s="2" t="s">
        <v>1525</v>
      </c>
      <c r="C99" s="13" t="s">
        <v>3738</v>
      </c>
      <c r="D99" s="47" t="s">
        <v>1526</v>
      </c>
      <c r="E99" s="24" t="s">
        <v>386</v>
      </c>
      <c r="F99" s="370">
        <f>SUM(LARGE(G99:CJ99,{1,2,3,4,5,6}))</f>
        <v>2221</v>
      </c>
      <c r="G99" s="36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>
        <v>175</v>
      </c>
      <c r="W99" s="37"/>
      <c r="X99" s="37"/>
      <c r="Y99" s="37"/>
      <c r="Z99" s="37"/>
      <c r="AA99" s="37"/>
      <c r="AB99" s="37"/>
      <c r="AC99" s="37"/>
      <c r="AD99" s="37"/>
      <c r="AE99" s="37"/>
      <c r="AF99" s="37"/>
      <c r="AG99" s="37">
        <v>175</v>
      </c>
      <c r="AH99" s="37"/>
      <c r="AI99" s="37">
        <v>60</v>
      </c>
      <c r="AJ99" s="37"/>
      <c r="AK99" s="37"/>
      <c r="AL99" s="37"/>
      <c r="AM99" s="37"/>
      <c r="AN99" s="37"/>
      <c r="AO99" s="37"/>
      <c r="AP99" s="37">
        <v>490</v>
      </c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>
        <v>385</v>
      </c>
      <c r="BE99" s="37"/>
      <c r="BF99" s="37">
        <v>350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>
        <v>331</v>
      </c>
      <c r="BU99" s="37"/>
      <c r="BV99" s="37"/>
      <c r="BW99" s="37"/>
      <c r="BX99" s="37"/>
      <c r="BY99" s="37"/>
      <c r="BZ99" s="37"/>
      <c r="CA99" s="37"/>
      <c r="CB99" s="37">
        <v>490</v>
      </c>
      <c r="CC99" s="37"/>
      <c r="CD99" s="38"/>
      <c r="CE99" s="31">
        <v>0</v>
      </c>
      <c r="CF99" s="32">
        <v>0</v>
      </c>
      <c r="CG99" s="32">
        <v>0</v>
      </c>
      <c r="CH99" s="32">
        <v>0</v>
      </c>
      <c r="CI99" s="32">
        <v>0</v>
      </c>
      <c r="CJ99" s="32">
        <v>0</v>
      </c>
      <c r="CK99" s="392"/>
      <c r="CL99" s="392"/>
      <c r="CM99" s="392"/>
      <c r="CN99" s="392"/>
      <c r="CO99" s="392"/>
      <c r="CP99" s="392"/>
      <c r="CQ99" s="392"/>
      <c r="CR99" s="392"/>
      <c r="CS99" s="392"/>
      <c r="CT99" s="392"/>
      <c r="CU99" s="392"/>
      <c r="CV99" s="392"/>
      <c r="CW99" s="392"/>
      <c r="CX99" s="392"/>
      <c r="CY99" s="392"/>
      <c r="CZ99" s="392"/>
      <c r="DA99" s="392"/>
      <c r="DB99" s="392"/>
      <c r="DC99" s="392"/>
      <c r="DD99" s="392"/>
      <c r="DE99" s="392"/>
      <c r="DF99" s="392"/>
      <c r="DG99" s="392"/>
      <c r="DH99" s="392"/>
      <c r="DI99" s="392"/>
      <c r="DJ99" s="392"/>
      <c r="DK99" s="392"/>
      <c r="DL99" s="392"/>
      <c r="DM99" s="392"/>
      <c r="DN99" s="392"/>
      <c r="DO99" s="392"/>
      <c r="DP99" s="392"/>
      <c r="DQ99" s="392"/>
      <c r="DR99" s="392"/>
      <c r="DS99" s="392"/>
      <c r="DT99" s="392"/>
      <c r="DU99" s="392"/>
      <c r="DV99" s="392"/>
      <c r="DW99" s="392"/>
      <c r="DX99" s="392"/>
      <c r="DY99" s="392"/>
      <c r="DZ99" s="392"/>
      <c r="EA99" s="392"/>
      <c r="EB99" s="392"/>
      <c r="EC99" s="392"/>
      <c r="ED99" s="392"/>
      <c r="EE99" s="392"/>
      <c r="EF99" s="392"/>
      <c r="EG99" s="392"/>
      <c r="EH99" s="392"/>
      <c r="EI99" s="392"/>
      <c r="EJ99" s="392"/>
      <c r="EK99" s="392"/>
      <c r="EL99" s="392"/>
      <c r="EM99" s="392"/>
      <c r="EN99" s="392"/>
      <c r="EO99" s="392"/>
      <c r="EP99" s="392"/>
      <c r="EQ99" s="392"/>
      <c r="ER99" s="392"/>
      <c r="ES99" s="392"/>
      <c r="ET99" s="392"/>
      <c r="EU99" s="392"/>
      <c r="EV99" s="392"/>
      <c r="EW99" s="392"/>
      <c r="EX99" s="392"/>
      <c r="EY99" s="392"/>
      <c r="EZ99" s="392"/>
      <c r="FA99" s="392"/>
      <c r="FB99" s="392"/>
      <c r="FC99" s="392"/>
      <c r="FD99" s="392"/>
      <c r="FE99" s="392"/>
      <c r="FF99" s="392"/>
      <c r="FG99" s="392"/>
      <c r="FH99" s="392"/>
      <c r="FI99" s="392"/>
      <c r="FJ99" s="392"/>
      <c r="FK99" s="392"/>
      <c r="FL99" s="392"/>
      <c r="FM99" s="392"/>
      <c r="FN99" s="392"/>
      <c r="FO99" s="392"/>
      <c r="FV99" s="392"/>
    </row>
    <row r="100" spans="1:178" ht="15" customHeight="1" thickBot="1" x14ac:dyDescent="0.3">
      <c r="A100" s="354" t="s">
        <v>444</v>
      </c>
      <c r="B100" s="2" t="s">
        <v>1589</v>
      </c>
      <c r="C100" s="13" t="s">
        <v>3739</v>
      </c>
      <c r="D100" s="47" t="s">
        <v>1590</v>
      </c>
      <c r="E100" s="24" t="s">
        <v>166</v>
      </c>
      <c r="F100" s="370">
        <f>SUM(LARGE(G100:CJ100,{1,2,3,4,5,6}))</f>
        <v>2208</v>
      </c>
      <c r="G100" s="33"/>
      <c r="H100" s="34"/>
      <c r="I100" s="34"/>
      <c r="J100" s="34"/>
      <c r="K100" s="34"/>
      <c r="L100" s="34"/>
      <c r="M100" s="34">
        <v>504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>
        <v>280</v>
      </c>
      <c r="Y100" s="34"/>
      <c r="Z100" s="34"/>
      <c r="AA100" s="34"/>
      <c r="AB100" s="34"/>
      <c r="AC100" s="34"/>
      <c r="AD100" s="34"/>
      <c r="AE100" s="34">
        <v>480</v>
      </c>
      <c r="AF100" s="34"/>
      <c r="AG100" s="34"/>
      <c r="AH100" s="34"/>
      <c r="AI100" s="34"/>
      <c r="AJ100" s="34">
        <v>272</v>
      </c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>
        <v>450</v>
      </c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>
        <v>222</v>
      </c>
      <c r="CB100" s="34"/>
      <c r="CC100" s="34"/>
      <c r="CD100" s="355"/>
      <c r="CE100" s="31">
        <v>0</v>
      </c>
      <c r="CF100" s="32">
        <v>0</v>
      </c>
      <c r="CG100" s="32">
        <v>0</v>
      </c>
      <c r="CH100" s="32">
        <v>0</v>
      </c>
      <c r="CI100" s="32">
        <v>0</v>
      </c>
      <c r="CJ100" s="32">
        <v>0</v>
      </c>
      <c r="CL100" s="395"/>
      <c r="CM100" s="395"/>
      <c r="CN100" s="395"/>
      <c r="CO100" s="395"/>
      <c r="CP100" s="395"/>
      <c r="CQ100" s="395"/>
      <c r="CR100" s="395"/>
      <c r="CS100" s="395"/>
      <c r="CT100" s="395"/>
      <c r="CU100" s="395"/>
      <c r="CV100" s="395"/>
      <c r="CW100" s="395"/>
      <c r="CX100" s="395"/>
      <c r="CY100" s="395"/>
      <c r="CZ100" s="395"/>
      <c r="DA100" s="395"/>
      <c r="DB100" s="395"/>
      <c r="DC100" s="395"/>
      <c r="DD100" s="395"/>
      <c r="DE100" s="395"/>
      <c r="DF100" s="395"/>
      <c r="DG100" s="395"/>
      <c r="DH100" s="395"/>
      <c r="DI100" s="395"/>
      <c r="DJ100" s="395"/>
      <c r="DK100" s="395"/>
      <c r="DL100" s="395"/>
      <c r="DM100" s="395"/>
      <c r="DN100" s="395"/>
      <c r="DO100" s="395"/>
      <c r="DP100" s="395"/>
      <c r="DQ100" s="395"/>
      <c r="DR100" s="395"/>
      <c r="DS100" s="395"/>
      <c r="DT100" s="395"/>
      <c r="DU100" s="395"/>
      <c r="DV100" s="395"/>
      <c r="DW100" s="395"/>
      <c r="DX100" s="395"/>
      <c r="DY100" s="395"/>
      <c r="DZ100" s="395"/>
      <c r="EA100" s="395"/>
      <c r="EB100" s="395"/>
      <c r="EC100" s="395"/>
      <c r="ED100" s="395"/>
      <c r="EG100" s="395"/>
      <c r="EH100" s="395"/>
      <c r="EI100" s="395"/>
      <c r="EJ100" s="395"/>
      <c r="EK100" s="395"/>
      <c r="EL100" s="395"/>
      <c r="FL100" s="395"/>
      <c r="FP100" s="395"/>
      <c r="FQ100" s="395"/>
      <c r="FR100" s="395"/>
      <c r="FS100" s="395"/>
      <c r="FT100" s="395"/>
      <c r="FU100" s="395"/>
    </row>
    <row r="101" spans="1:178" ht="15" customHeight="1" thickBot="1" x14ac:dyDescent="0.3">
      <c r="A101" s="354" t="s">
        <v>447</v>
      </c>
      <c r="B101" s="2" t="s">
        <v>1703</v>
      </c>
      <c r="C101" s="13" t="s">
        <v>3740</v>
      </c>
      <c r="D101" s="47" t="s">
        <v>1704</v>
      </c>
      <c r="E101" s="24" t="s">
        <v>4643</v>
      </c>
      <c r="F101" s="370">
        <f>SUM(LARGE(G101:CJ101,{1,2,3,4,5,6}))</f>
        <v>2175</v>
      </c>
      <c r="G101" s="36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>
        <v>146</v>
      </c>
      <c r="W101" s="37"/>
      <c r="X101" s="37"/>
      <c r="Y101" s="37"/>
      <c r="Z101" s="37"/>
      <c r="AA101" s="37">
        <v>170</v>
      </c>
      <c r="AB101" s="37"/>
      <c r="AC101" s="37"/>
      <c r="AD101" s="37"/>
      <c r="AE101" s="37"/>
      <c r="AF101" s="37"/>
      <c r="AG101" s="37"/>
      <c r="AH101" s="37"/>
      <c r="AI101" s="37">
        <v>60</v>
      </c>
      <c r="AJ101" s="37"/>
      <c r="AK101" s="37"/>
      <c r="AL101" s="37"/>
      <c r="AM101" s="37"/>
      <c r="AN101" s="37"/>
      <c r="AO101" s="37"/>
      <c r="AP101" s="37">
        <v>400</v>
      </c>
      <c r="AQ101" s="37"/>
      <c r="AR101" s="37"/>
      <c r="AS101" s="37"/>
      <c r="AT101" s="37"/>
      <c r="AU101" s="37"/>
      <c r="AV101" s="37">
        <v>182</v>
      </c>
      <c r="AW101" s="37"/>
      <c r="AX101" s="37"/>
      <c r="AY101" s="37"/>
      <c r="AZ101" s="37"/>
      <c r="BA101" s="37"/>
      <c r="BB101" s="37"/>
      <c r="BC101" s="37"/>
      <c r="BD101" s="37">
        <v>400</v>
      </c>
      <c r="BE101" s="37"/>
      <c r="BF101" s="37">
        <v>300</v>
      </c>
      <c r="BG101" s="37"/>
      <c r="BH101" s="37"/>
      <c r="BI101" s="37"/>
      <c r="BJ101" s="37"/>
      <c r="BK101" s="37"/>
      <c r="BL101" s="37"/>
      <c r="BM101" s="37"/>
      <c r="BN101" s="37"/>
      <c r="BO101" s="37">
        <v>400</v>
      </c>
      <c r="BP101" s="37"/>
      <c r="BQ101" s="37"/>
      <c r="BR101" s="37"/>
      <c r="BS101" s="37"/>
      <c r="BT101" s="37">
        <v>275</v>
      </c>
      <c r="BU101" s="37"/>
      <c r="BV101" s="37"/>
      <c r="BW101" s="37"/>
      <c r="BX101" s="37"/>
      <c r="BY101" s="37"/>
      <c r="BZ101" s="37"/>
      <c r="CA101" s="37"/>
      <c r="CB101" s="37">
        <v>400</v>
      </c>
      <c r="CC101" s="37"/>
      <c r="CD101" s="38"/>
      <c r="CE101" s="31">
        <v>0</v>
      </c>
      <c r="CF101" s="32">
        <v>0</v>
      </c>
      <c r="CG101" s="32">
        <v>0</v>
      </c>
      <c r="CH101" s="32">
        <v>0</v>
      </c>
      <c r="CI101" s="32">
        <v>0</v>
      </c>
      <c r="CJ101" s="32">
        <v>0</v>
      </c>
    </row>
    <row r="102" spans="1:178" ht="15" customHeight="1" thickBot="1" x14ac:dyDescent="0.3">
      <c r="A102" s="354" t="s">
        <v>450</v>
      </c>
      <c r="B102" s="2" t="s">
        <v>1539</v>
      </c>
      <c r="C102" s="13" t="s">
        <v>3741</v>
      </c>
      <c r="D102" s="47" t="s">
        <v>1540</v>
      </c>
      <c r="E102" s="24" t="s">
        <v>1468</v>
      </c>
      <c r="F102" s="370">
        <f>SUM(LARGE(G102:CJ102,{1,2,3,4,5,6}))</f>
        <v>2174</v>
      </c>
      <c r="G102" s="36">
        <v>441</v>
      </c>
      <c r="H102" s="37"/>
      <c r="I102" s="37"/>
      <c r="J102" s="37"/>
      <c r="K102" s="37"/>
      <c r="L102" s="37"/>
      <c r="M102" s="37">
        <v>272</v>
      </c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>
        <v>316</v>
      </c>
      <c r="Y102" s="37">
        <v>385</v>
      </c>
      <c r="Z102" s="37"/>
      <c r="AA102" s="37"/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>
        <v>167</v>
      </c>
      <c r="AT102" s="37"/>
      <c r="AU102" s="37"/>
      <c r="AV102" s="37">
        <v>316</v>
      </c>
      <c r="AW102" s="37"/>
      <c r="AX102" s="37"/>
      <c r="AY102" s="37"/>
      <c r="AZ102" s="37"/>
      <c r="BA102" s="37"/>
      <c r="BB102" s="37"/>
      <c r="BC102" s="37"/>
      <c r="BD102" s="37"/>
      <c r="BE102" s="37"/>
      <c r="BF102" s="37">
        <v>275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>
        <v>331</v>
      </c>
      <c r="BU102" s="37"/>
      <c r="BV102" s="37">
        <v>385</v>
      </c>
      <c r="BW102" s="37"/>
      <c r="BX102" s="37"/>
      <c r="BY102" s="37"/>
      <c r="BZ102" s="37"/>
      <c r="CA102" s="37"/>
      <c r="CB102" s="37"/>
      <c r="CC102" s="37"/>
      <c r="CD102" s="38"/>
      <c r="CE102" s="31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FP102" s="395"/>
      <c r="FQ102" s="395"/>
      <c r="FR102" s="395"/>
      <c r="FS102" s="395"/>
      <c r="FT102" s="395"/>
      <c r="FU102" s="395"/>
    </row>
    <row r="103" spans="1:178" s="395" customFormat="1" ht="15" customHeight="1" thickBot="1" x14ac:dyDescent="0.3">
      <c r="A103" s="354" t="s">
        <v>452</v>
      </c>
      <c r="B103" s="2" t="s">
        <v>1750</v>
      </c>
      <c r="C103" s="13" t="s">
        <v>3742</v>
      </c>
      <c r="D103" s="47" t="s">
        <v>1751</v>
      </c>
      <c r="E103" s="24" t="s">
        <v>4642</v>
      </c>
      <c r="F103" s="370">
        <f>SUM(LARGE(G103:CJ103,{1,2,3,4,5,6}))</f>
        <v>2174</v>
      </c>
      <c r="G103" s="33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>
        <v>65</v>
      </c>
      <c r="W103" s="34"/>
      <c r="X103" s="34"/>
      <c r="Y103" s="34"/>
      <c r="Z103" s="34"/>
      <c r="AA103" s="34">
        <v>205</v>
      </c>
      <c r="AB103" s="34"/>
      <c r="AC103" s="34"/>
      <c r="AD103" s="34"/>
      <c r="AE103" s="34"/>
      <c r="AF103" s="34"/>
      <c r="AG103" s="34"/>
      <c r="AH103" s="34"/>
      <c r="AI103" s="34"/>
      <c r="AJ103" s="34">
        <v>385</v>
      </c>
      <c r="AK103" s="34"/>
      <c r="AL103" s="34"/>
      <c r="AM103" s="34"/>
      <c r="AN103" s="34"/>
      <c r="AO103" s="34"/>
      <c r="AP103" s="34">
        <v>360</v>
      </c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>
        <v>504</v>
      </c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>
        <v>360</v>
      </c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>
        <v>360</v>
      </c>
      <c r="CC103" s="34"/>
      <c r="CD103" s="355"/>
      <c r="CE103" s="31">
        <v>0</v>
      </c>
      <c r="CF103" s="32">
        <v>0</v>
      </c>
      <c r="CG103" s="32">
        <v>0</v>
      </c>
      <c r="CH103" s="32">
        <v>0</v>
      </c>
      <c r="CI103" s="32">
        <v>0</v>
      </c>
      <c r="CJ103" s="32">
        <v>0</v>
      </c>
      <c r="CK103" s="392"/>
      <c r="EE103" s="392"/>
      <c r="EF103" s="392"/>
      <c r="EG103" s="392"/>
      <c r="EH103" s="392"/>
      <c r="EI103" s="392"/>
      <c r="EJ103" s="392"/>
      <c r="EK103" s="392"/>
      <c r="EL103" s="392"/>
      <c r="EM103" s="392"/>
      <c r="EN103" s="392"/>
      <c r="EO103" s="392"/>
      <c r="EP103" s="392"/>
      <c r="EQ103" s="392"/>
      <c r="ER103" s="392"/>
      <c r="ES103" s="392"/>
      <c r="ET103" s="392"/>
      <c r="EU103" s="392"/>
      <c r="EV103" s="392"/>
      <c r="EW103" s="392"/>
      <c r="EX103" s="392"/>
      <c r="EY103" s="392"/>
      <c r="EZ103" s="392"/>
      <c r="FA103" s="392"/>
      <c r="FB103" s="392"/>
      <c r="FC103" s="392"/>
      <c r="FD103" s="392"/>
      <c r="FE103" s="392"/>
      <c r="FF103" s="392"/>
      <c r="FG103" s="392"/>
      <c r="FH103" s="392"/>
      <c r="FI103" s="392"/>
      <c r="FJ103" s="392"/>
      <c r="FK103" s="392"/>
      <c r="FM103" s="392"/>
      <c r="FN103" s="392"/>
      <c r="FO103" s="392"/>
      <c r="FP103" s="392"/>
      <c r="FQ103" s="392"/>
      <c r="FR103" s="392"/>
      <c r="FS103" s="392"/>
      <c r="FT103" s="392"/>
      <c r="FU103" s="392"/>
    </row>
    <row r="104" spans="1:178" s="356" customFormat="1" ht="15" customHeight="1" thickBot="1" x14ac:dyDescent="0.3">
      <c r="A104" s="354" t="s">
        <v>455</v>
      </c>
      <c r="B104" s="4" t="s">
        <v>1535</v>
      </c>
      <c r="C104" s="13" t="s">
        <v>3743</v>
      </c>
      <c r="D104" s="47" t="s">
        <v>1536</v>
      </c>
      <c r="E104" s="24" t="s">
        <v>326</v>
      </c>
      <c r="F104" s="370">
        <f>SUM(LARGE(G104:CJ104,{1,2,3,4,5,6}))</f>
        <v>2157</v>
      </c>
      <c r="G104" s="33">
        <v>280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>
        <v>222</v>
      </c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>
        <v>480</v>
      </c>
      <c r="AF104" s="34"/>
      <c r="AG104" s="34"/>
      <c r="AH104" s="34"/>
      <c r="AI104" s="34"/>
      <c r="AJ104" s="34"/>
      <c r="AK104" s="34"/>
      <c r="AL104" s="34"/>
      <c r="AM104" s="34"/>
      <c r="AN104" s="34">
        <v>642</v>
      </c>
      <c r="AO104" s="34"/>
      <c r="AP104" s="34"/>
      <c r="AQ104" s="34"/>
      <c r="AR104" s="34"/>
      <c r="AS104" s="34"/>
      <c r="AT104" s="34"/>
      <c r="AU104" s="34"/>
      <c r="AV104" s="34">
        <v>280</v>
      </c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>
        <v>253</v>
      </c>
      <c r="BX104" s="34"/>
      <c r="BY104" s="34"/>
      <c r="BZ104" s="34"/>
      <c r="CA104" s="34"/>
      <c r="CB104" s="34"/>
      <c r="CC104" s="34"/>
      <c r="CD104" s="355"/>
      <c r="CE104" s="31">
        <v>0</v>
      </c>
      <c r="CF104" s="32">
        <v>0</v>
      </c>
      <c r="CG104" s="32">
        <v>0</v>
      </c>
      <c r="CH104" s="32">
        <v>0</v>
      </c>
      <c r="CI104" s="32">
        <v>0</v>
      </c>
      <c r="CJ104" s="32">
        <v>0</v>
      </c>
      <c r="DW104" s="39"/>
      <c r="DX104" s="39"/>
      <c r="DY104" s="395"/>
      <c r="DZ104" s="395"/>
      <c r="EA104" s="395"/>
      <c r="EB104" s="395"/>
      <c r="EC104" s="395"/>
      <c r="ED104" s="395"/>
      <c r="EE104" s="395"/>
      <c r="EF104" s="395"/>
      <c r="EG104" s="392"/>
      <c r="EH104" s="392"/>
      <c r="EI104" s="392"/>
      <c r="EJ104" s="392"/>
      <c r="EK104" s="392"/>
      <c r="EL104" s="392"/>
      <c r="EM104" s="35"/>
      <c r="EN104" s="392"/>
      <c r="EO104" s="392"/>
      <c r="EP104" s="392"/>
      <c r="EQ104" s="392"/>
      <c r="ER104" s="392"/>
      <c r="ES104" s="392"/>
      <c r="ET104" s="392"/>
      <c r="EU104" s="392"/>
      <c r="EV104" s="392"/>
      <c r="EW104" s="392"/>
      <c r="EX104" s="392"/>
      <c r="EY104" s="392"/>
      <c r="EZ104" s="392"/>
      <c r="FA104" s="392"/>
      <c r="FB104" s="392"/>
      <c r="FC104" s="392"/>
      <c r="FD104" s="392"/>
      <c r="FE104" s="392"/>
      <c r="FF104" s="392"/>
      <c r="FG104" s="392"/>
      <c r="FH104" s="392"/>
      <c r="FI104" s="392"/>
      <c r="FJ104" s="392"/>
      <c r="FK104" s="392"/>
      <c r="FL104" s="392"/>
      <c r="FM104" s="392"/>
      <c r="FN104" s="392"/>
      <c r="FO104" s="392"/>
      <c r="FP104" s="392"/>
      <c r="FQ104" s="392"/>
      <c r="FR104" s="392"/>
      <c r="FS104" s="392"/>
      <c r="FT104" s="392"/>
      <c r="FU104" s="392"/>
      <c r="FV104" s="392"/>
    </row>
    <row r="105" spans="1:178" s="395" customFormat="1" ht="15" customHeight="1" thickBot="1" x14ac:dyDescent="0.3">
      <c r="A105" s="354" t="s">
        <v>458</v>
      </c>
      <c r="B105" s="2" t="s">
        <v>1533</v>
      </c>
      <c r="C105" s="13" t="s">
        <v>3744</v>
      </c>
      <c r="D105" s="47" t="s">
        <v>1534</v>
      </c>
      <c r="E105" s="24" t="s">
        <v>3379</v>
      </c>
      <c r="F105" s="370">
        <f>SUM(LARGE(G105:CJ105,{1,2,3,4,5,6}))</f>
        <v>2117</v>
      </c>
      <c r="G105" s="36">
        <v>455</v>
      </c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>
        <v>60</v>
      </c>
      <c r="AF105" s="37"/>
      <c r="AG105" s="37"/>
      <c r="AH105" s="37"/>
      <c r="AI105" s="37"/>
      <c r="AJ105" s="37">
        <v>167</v>
      </c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>
        <v>357</v>
      </c>
      <c r="AW105" s="37"/>
      <c r="AX105" s="37"/>
      <c r="AY105" s="37"/>
      <c r="AZ105" s="37"/>
      <c r="BA105" s="37">
        <v>350</v>
      </c>
      <c r="BB105" s="37"/>
      <c r="BC105" s="37"/>
      <c r="BD105" s="37"/>
      <c r="BE105" s="37"/>
      <c r="BF105" s="37">
        <v>220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>
        <v>385</v>
      </c>
      <c r="BU105" s="37"/>
      <c r="BV105" s="37"/>
      <c r="BW105" s="37"/>
      <c r="BX105" s="37"/>
      <c r="BY105" s="37"/>
      <c r="BZ105" s="37"/>
      <c r="CA105" s="37">
        <v>350</v>
      </c>
      <c r="CB105" s="37"/>
      <c r="CC105" s="37"/>
      <c r="CD105" s="38"/>
      <c r="CE105" s="31">
        <v>0</v>
      </c>
      <c r="CF105" s="32">
        <v>0</v>
      </c>
      <c r="CG105" s="32">
        <v>0</v>
      </c>
      <c r="CH105" s="32">
        <v>0</v>
      </c>
      <c r="CI105" s="32">
        <v>0</v>
      </c>
      <c r="CJ105" s="32">
        <v>0</v>
      </c>
      <c r="CK105" s="392"/>
      <c r="CL105" s="392"/>
      <c r="CM105" s="392"/>
      <c r="CN105" s="392"/>
      <c r="CO105" s="392"/>
      <c r="CP105" s="392"/>
      <c r="CQ105" s="392"/>
      <c r="CR105" s="392"/>
      <c r="CS105" s="392"/>
      <c r="CT105" s="392"/>
      <c r="CU105" s="392"/>
      <c r="CV105" s="392"/>
      <c r="CW105" s="392"/>
      <c r="CX105" s="392"/>
      <c r="CY105" s="392"/>
      <c r="CZ105" s="392"/>
      <c r="DA105" s="392"/>
      <c r="DB105" s="392"/>
      <c r="DC105" s="392"/>
      <c r="DD105" s="392"/>
      <c r="DE105" s="392"/>
      <c r="DF105" s="392"/>
      <c r="DG105" s="392"/>
      <c r="DH105" s="392"/>
      <c r="DI105" s="392"/>
      <c r="DJ105" s="392"/>
      <c r="DK105" s="392"/>
      <c r="DL105" s="392"/>
      <c r="DM105" s="392"/>
      <c r="DN105" s="392"/>
      <c r="DO105" s="392"/>
      <c r="DP105" s="392"/>
      <c r="DQ105" s="392"/>
      <c r="DR105" s="392"/>
      <c r="DS105" s="392"/>
      <c r="DT105" s="392"/>
      <c r="DU105" s="392"/>
      <c r="DV105" s="392"/>
      <c r="DW105" s="392"/>
      <c r="DX105" s="392"/>
      <c r="DY105" s="392"/>
      <c r="DZ105" s="392"/>
      <c r="EA105" s="392"/>
      <c r="EB105" s="392"/>
      <c r="EC105" s="392"/>
      <c r="ED105" s="392"/>
      <c r="EE105" s="392"/>
      <c r="EF105" s="392"/>
      <c r="EG105" s="392"/>
      <c r="EH105" s="392"/>
      <c r="EI105" s="392"/>
      <c r="EJ105" s="392"/>
      <c r="EK105" s="392"/>
      <c r="EL105" s="392"/>
      <c r="EM105" s="392"/>
      <c r="EN105" s="392"/>
      <c r="EO105" s="392"/>
      <c r="EP105" s="392"/>
      <c r="EQ105" s="392"/>
      <c r="ER105" s="392"/>
      <c r="ES105" s="392"/>
      <c r="ET105" s="392"/>
      <c r="EU105" s="392"/>
      <c r="EV105" s="392"/>
      <c r="EW105" s="392"/>
      <c r="EX105" s="392"/>
      <c r="EY105" s="392"/>
      <c r="EZ105" s="392"/>
      <c r="FA105" s="392"/>
      <c r="FB105" s="392"/>
      <c r="FC105" s="392"/>
      <c r="FD105" s="392"/>
      <c r="FE105" s="392"/>
      <c r="FF105" s="392"/>
      <c r="FG105" s="392"/>
      <c r="FH105" s="392"/>
      <c r="FI105" s="392"/>
      <c r="FJ105" s="392"/>
      <c r="FK105" s="392"/>
      <c r="FL105" s="392"/>
      <c r="FM105" s="392"/>
      <c r="FN105" s="392"/>
      <c r="FO105" s="392"/>
    </row>
    <row r="106" spans="1:178" s="395" customFormat="1" ht="15" customHeight="1" thickBot="1" x14ac:dyDescent="0.3">
      <c r="A106" s="354" t="s">
        <v>462</v>
      </c>
      <c r="B106" s="2" t="s">
        <v>1636</v>
      </c>
      <c r="C106" s="13" t="s">
        <v>3745</v>
      </c>
      <c r="D106" s="47" t="s">
        <v>1637</v>
      </c>
      <c r="E106" s="24" t="s">
        <v>152</v>
      </c>
      <c r="F106" s="370">
        <f>SUM(LARGE(G106:CJ106,{1,2,3,4,5,6}))</f>
        <v>2114</v>
      </c>
      <c r="G106" s="36">
        <v>335</v>
      </c>
      <c r="H106" s="37"/>
      <c r="I106" s="37"/>
      <c r="J106" s="37"/>
      <c r="K106" s="37"/>
      <c r="L106" s="37"/>
      <c r="M106" s="37">
        <v>290</v>
      </c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>
        <v>404</v>
      </c>
      <c r="Y106" s="37"/>
      <c r="Z106" s="37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>
        <v>400</v>
      </c>
      <c r="BB106" s="37"/>
      <c r="BC106" s="37"/>
      <c r="BD106" s="37"/>
      <c r="BE106" s="37"/>
      <c r="BF106" s="37">
        <v>255</v>
      </c>
      <c r="BG106" s="37"/>
      <c r="BH106" s="37"/>
      <c r="BI106" s="37"/>
      <c r="BJ106" s="37"/>
      <c r="BK106" s="37"/>
      <c r="BL106" s="37">
        <v>335</v>
      </c>
      <c r="BM106" s="37"/>
      <c r="BN106" s="37"/>
      <c r="BO106" s="37"/>
      <c r="BP106" s="37"/>
      <c r="BQ106" s="37"/>
      <c r="BR106" s="37"/>
      <c r="BS106" s="37"/>
      <c r="BT106" s="37">
        <v>350</v>
      </c>
      <c r="BU106" s="37"/>
      <c r="BV106" s="37"/>
      <c r="BW106" s="37"/>
      <c r="BX106" s="37"/>
      <c r="BY106" s="37"/>
      <c r="BZ106" s="37"/>
      <c r="CA106" s="37">
        <v>192</v>
      </c>
      <c r="CB106" s="37"/>
      <c r="CC106" s="37"/>
      <c r="CD106" s="38"/>
      <c r="CE106" s="31">
        <v>0</v>
      </c>
      <c r="CF106" s="32">
        <v>0</v>
      </c>
      <c r="CG106" s="32">
        <v>0</v>
      </c>
      <c r="CH106" s="32">
        <v>0</v>
      </c>
      <c r="CI106" s="32">
        <v>0</v>
      </c>
      <c r="CJ106" s="32">
        <v>0</v>
      </c>
      <c r="CK106" s="392"/>
      <c r="CL106" s="392"/>
      <c r="CM106" s="392"/>
      <c r="CN106" s="392"/>
      <c r="CO106" s="392"/>
      <c r="CP106" s="392"/>
      <c r="CQ106" s="392"/>
      <c r="CR106" s="392"/>
      <c r="CS106" s="392"/>
      <c r="CT106" s="392"/>
      <c r="CU106" s="392"/>
      <c r="CV106" s="392"/>
      <c r="CW106" s="392"/>
      <c r="CX106" s="392"/>
      <c r="CY106" s="392"/>
      <c r="CZ106" s="392"/>
      <c r="DA106" s="392"/>
      <c r="DB106" s="392"/>
      <c r="DC106" s="392"/>
      <c r="DD106" s="392"/>
      <c r="DE106" s="392"/>
      <c r="DF106" s="392"/>
      <c r="DG106" s="392"/>
      <c r="DH106" s="392"/>
      <c r="DI106" s="392"/>
      <c r="DJ106" s="392"/>
      <c r="DK106" s="392"/>
      <c r="DL106" s="392"/>
      <c r="DM106" s="392"/>
      <c r="DN106" s="392"/>
      <c r="DO106" s="392"/>
      <c r="DP106" s="392"/>
      <c r="DQ106" s="392"/>
      <c r="DR106" s="392"/>
      <c r="DS106" s="392"/>
      <c r="DT106" s="392"/>
      <c r="DU106" s="392"/>
      <c r="DV106" s="392"/>
      <c r="DW106" s="392"/>
      <c r="DX106" s="392"/>
      <c r="DY106" s="392"/>
      <c r="DZ106" s="392"/>
      <c r="EA106" s="392"/>
      <c r="EB106" s="392"/>
      <c r="EC106" s="392"/>
      <c r="ED106" s="392"/>
      <c r="EE106" s="392"/>
      <c r="EF106" s="392"/>
      <c r="EG106" s="392"/>
      <c r="EH106" s="392"/>
      <c r="EI106" s="392"/>
      <c r="EJ106" s="392"/>
      <c r="EK106" s="392"/>
      <c r="EL106" s="392"/>
      <c r="EM106" s="392"/>
      <c r="EN106" s="392"/>
      <c r="EO106" s="392"/>
      <c r="EP106" s="392"/>
      <c r="EQ106" s="392"/>
      <c r="ER106" s="392"/>
      <c r="ES106" s="392"/>
      <c r="ET106" s="392"/>
      <c r="EU106" s="392"/>
      <c r="EV106" s="392"/>
      <c r="EW106" s="392"/>
      <c r="EX106" s="392"/>
      <c r="EY106" s="392"/>
      <c r="EZ106" s="392"/>
      <c r="FA106" s="392"/>
      <c r="FB106" s="392"/>
      <c r="FC106" s="392"/>
      <c r="FD106" s="392"/>
      <c r="FE106" s="392"/>
      <c r="FF106" s="392"/>
      <c r="FG106" s="392"/>
      <c r="FH106" s="392"/>
      <c r="FI106" s="392"/>
      <c r="FJ106" s="392"/>
      <c r="FK106" s="392"/>
      <c r="FL106" s="392"/>
      <c r="FM106" s="392"/>
      <c r="FN106" s="392"/>
      <c r="FO106" s="392"/>
      <c r="FP106" s="392"/>
      <c r="FQ106" s="392"/>
      <c r="FR106" s="392"/>
      <c r="FS106" s="392"/>
      <c r="FT106" s="392"/>
      <c r="FU106" s="392"/>
      <c r="FV106" s="392"/>
    </row>
    <row r="107" spans="1:178" s="395" customFormat="1" ht="15" customHeight="1" thickBot="1" x14ac:dyDescent="0.3">
      <c r="A107" s="354" t="s">
        <v>465</v>
      </c>
      <c r="B107" s="2" t="s">
        <v>1613</v>
      </c>
      <c r="C107" s="13" t="s">
        <v>3746</v>
      </c>
      <c r="D107" s="47" t="s">
        <v>1614</v>
      </c>
      <c r="E107" s="24" t="s">
        <v>166</v>
      </c>
      <c r="F107" s="370">
        <f>SUM(LARGE(G107:CJ107,{1,2,3,4,5,6}))</f>
        <v>2075</v>
      </c>
      <c r="G107" s="36"/>
      <c r="H107" s="37"/>
      <c r="I107" s="37"/>
      <c r="J107" s="37"/>
      <c r="K107" s="37"/>
      <c r="L107" s="37"/>
      <c r="M107" s="37"/>
      <c r="N107" s="37"/>
      <c r="O107" s="37"/>
      <c r="P107" s="37">
        <v>65</v>
      </c>
      <c r="Q107" s="37"/>
      <c r="R107" s="37"/>
      <c r="S107" s="37"/>
      <c r="T107" s="37"/>
      <c r="U107" s="37"/>
      <c r="V107" s="37"/>
      <c r="W107" s="37"/>
      <c r="X107" s="37">
        <v>371</v>
      </c>
      <c r="Y107" s="37">
        <v>316</v>
      </c>
      <c r="Z107" s="37"/>
      <c r="AA107" s="37"/>
      <c r="AB107" s="37"/>
      <c r="AC107" s="37"/>
      <c r="AD107" s="37"/>
      <c r="AE107" s="37"/>
      <c r="AF107" s="37"/>
      <c r="AG107" s="37"/>
      <c r="AH107" s="37"/>
      <c r="AI107" s="37"/>
      <c r="AJ107" s="37">
        <v>272</v>
      </c>
      <c r="AK107" s="37"/>
      <c r="AL107" s="37"/>
      <c r="AM107" s="37"/>
      <c r="AN107" s="37"/>
      <c r="AO107" s="37"/>
      <c r="AP107" s="37"/>
      <c r="AQ107" s="37"/>
      <c r="AR107" s="37"/>
      <c r="AS107" s="37">
        <v>316</v>
      </c>
      <c r="AT107" s="37"/>
      <c r="AU107" s="37"/>
      <c r="AV107" s="37">
        <v>371</v>
      </c>
      <c r="AW107" s="37"/>
      <c r="AX107" s="37"/>
      <c r="AY107" s="37"/>
      <c r="AZ107" s="37"/>
      <c r="BA107" s="37">
        <v>316</v>
      </c>
      <c r="BB107" s="37"/>
      <c r="BC107" s="37"/>
      <c r="BD107" s="37"/>
      <c r="BE107" s="37"/>
      <c r="BF107" s="37">
        <v>330</v>
      </c>
      <c r="BG107" s="37"/>
      <c r="BH107" s="37"/>
      <c r="BI107" s="37"/>
      <c r="BJ107" s="37"/>
      <c r="BK107" s="37"/>
      <c r="BL107" s="37">
        <v>371</v>
      </c>
      <c r="BM107" s="37"/>
      <c r="BN107" s="37"/>
      <c r="BO107" s="37"/>
      <c r="BP107" s="37"/>
      <c r="BQ107" s="37"/>
      <c r="BR107" s="37"/>
      <c r="BS107" s="37"/>
      <c r="BT107" s="37">
        <v>245</v>
      </c>
      <c r="BU107" s="37"/>
      <c r="BV107" s="37"/>
      <c r="BW107" s="37"/>
      <c r="BX107" s="37"/>
      <c r="BY107" s="37"/>
      <c r="BZ107" s="37"/>
      <c r="CA107" s="37">
        <v>316</v>
      </c>
      <c r="CB107" s="37"/>
      <c r="CC107" s="37"/>
      <c r="CD107" s="38"/>
      <c r="CE107" s="31">
        <v>0</v>
      </c>
      <c r="CF107" s="32">
        <v>0</v>
      </c>
      <c r="CG107" s="32">
        <v>0</v>
      </c>
      <c r="CH107" s="32">
        <v>0</v>
      </c>
      <c r="CI107" s="32">
        <v>0</v>
      </c>
      <c r="CJ107" s="32">
        <v>0</v>
      </c>
      <c r="CK107" s="392"/>
      <c r="CL107" s="392"/>
      <c r="CM107" s="392"/>
      <c r="CN107" s="392"/>
      <c r="CO107" s="392"/>
      <c r="CP107" s="392"/>
      <c r="CQ107" s="392"/>
      <c r="CR107" s="392"/>
      <c r="CS107" s="392"/>
      <c r="CT107" s="392"/>
      <c r="CU107" s="392"/>
      <c r="CV107" s="392"/>
      <c r="CW107" s="392"/>
      <c r="CX107" s="392"/>
      <c r="CY107" s="392"/>
      <c r="CZ107" s="392"/>
      <c r="DA107" s="392"/>
      <c r="DB107" s="392"/>
      <c r="DC107" s="392"/>
      <c r="DD107" s="392"/>
      <c r="DE107" s="392"/>
      <c r="DF107" s="392"/>
      <c r="DG107" s="392"/>
      <c r="DH107" s="392"/>
      <c r="DI107" s="392"/>
      <c r="DJ107" s="392"/>
      <c r="DK107" s="392"/>
      <c r="DL107" s="392"/>
      <c r="DM107" s="392"/>
      <c r="DN107" s="392"/>
      <c r="DO107" s="392"/>
      <c r="DP107" s="392"/>
      <c r="DQ107" s="392"/>
      <c r="DR107" s="392"/>
      <c r="DS107" s="392"/>
      <c r="DT107" s="392"/>
      <c r="DU107" s="392"/>
      <c r="DV107" s="392"/>
      <c r="DW107" s="392"/>
      <c r="DX107" s="392"/>
      <c r="DY107" s="392"/>
      <c r="DZ107" s="392"/>
      <c r="EA107" s="392"/>
      <c r="EB107" s="392"/>
      <c r="EC107" s="392"/>
      <c r="ED107" s="392"/>
      <c r="EE107" s="392"/>
      <c r="EF107" s="392"/>
      <c r="EG107" s="392"/>
      <c r="EH107" s="392"/>
      <c r="EI107" s="392"/>
      <c r="EJ107" s="392"/>
      <c r="EK107" s="392"/>
      <c r="EL107" s="392"/>
      <c r="EM107" s="392"/>
      <c r="EN107" s="392"/>
      <c r="EO107" s="392"/>
      <c r="EP107" s="392"/>
      <c r="EQ107" s="392"/>
      <c r="ER107" s="392"/>
      <c r="ES107" s="392"/>
      <c r="ET107" s="392"/>
      <c r="EU107" s="392"/>
      <c r="EV107" s="392"/>
      <c r="EW107" s="392"/>
      <c r="EX107" s="392"/>
      <c r="EY107" s="392"/>
      <c r="EZ107" s="392"/>
      <c r="FA107" s="392"/>
      <c r="FB107" s="392"/>
      <c r="FC107" s="392"/>
      <c r="FD107" s="392"/>
      <c r="FE107" s="392"/>
      <c r="FF107" s="392"/>
      <c r="FG107" s="392"/>
      <c r="FH107" s="392"/>
      <c r="FI107" s="392"/>
      <c r="FJ107" s="392"/>
      <c r="FK107" s="392"/>
      <c r="FL107" s="392"/>
      <c r="FM107" s="392"/>
      <c r="FN107" s="392"/>
      <c r="FO107" s="392"/>
      <c r="FV107" s="39"/>
    </row>
    <row r="108" spans="1:178" s="395" customFormat="1" ht="15" customHeight="1" thickBot="1" x14ac:dyDescent="0.3">
      <c r="A108" s="354" t="s">
        <v>468</v>
      </c>
      <c r="B108" s="2" t="s">
        <v>1485</v>
      </c>
      <c r="C108" s="13" t="s">
        <v>3747</v>
      </c>
      <c r="D108" s="47" t="s">
        <v>1486</v>
      </c>
      <c r="E108" s="24" t="s">
        <v>249</v>
      </c>
      <c r="F108" s="370">
        <f>SUM(LARGE(G108:CJ108,{1,2,3,4,5,6}))</f>
        <v>2075</v>
      </c>
      <c r="G108" s="36">
        <v>371</v>
      </c>
      <c r="H108" s="37"/>
      <c r="I108" s="37"/>
      <c r="J108" s="37"/>
      <c r="K108" s="37"/>
      <c r="L108" s="37"/>
      <c r="M108" s="37">
        <v>316</v>
      </c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>
        <v>371</v>
      </c>
      <c r="Y108" s="37"/>
      <c r="Z108" s="37"/>
      <c r="AA108" s="37"/>
      <c r="AB108" s="37"/>
      <c r="AC108" s="37"/>
      <c r="AD108" s="37"/>
      <c r="AE108" s="37">
        <v>60</v>
      </c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>
        <v>371</v>
      </c>
      <c r="AW108" s="37"/>
      <c r="AX108" s="37"/>
      <c r="AY108" s="37"/>
      <c r="AZ108" s="37"/>
      <c r="BA108" s="37">
        <v>88</v>
      </c>
      <c r="BB108" s="37"/>
      <c r="BC108" s="37"/>
      <c r="BD108" s="37"/>
      <c r="BE108" s="37"/>
      <c r="BF108" s="37">
        <v>330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>
        <v>245</v>
      </c>
      <c r="BU108" s="37"/>
      <c r="BV108" s="37">
        <v>316</v>
      </c>
      <c r="BW108" s="37"/>
      <c r="BX108" s="37"/>
      <c r="BY108" s="37"/>
      <c r="BZ108" s="37"/>
      <c r="CA108" s="37"/>
      <c r="CB108" s="37"/>
      <c r="CC108" s="37"/>
      <c r="CD108" s="38"/>
      <c r="CE108" s="31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92"/>
      <c r="CL108" s="392"/>
      <c r="CM108" s="392"/>
      <c r="CN108" s="392"/>
      <c r="CO108" s="392"/>
      <c r="CP108" s="392"/>
      <c r="CQ108" s="392"/>
      <c r="CR108" s="392"/>
      <c r="CS108" s="392"/>
      <c r="CT108" s="392"/>
      <c r="CU108" s="392"/>
      <c r="CV108" s="392"/>
      <c r="CW108" s="392"/>
      <c r="CX108" s="392"/>
      <c r="CY108" s="392"/>
      <c r="CZ108" s="392"/>
      <c r="DA108" s="392"/>
      <c r="DB108" s="392"/>
      <c r="DC108" s="392"/>
      <c r="DD108" s="392"/>
      <c r="DE108" s="392"/>
      <c r="DF108" s="392"/>
      <c r="DG108" s="392"/>
      <c r="DH108" s="392"/>
      <c r="DI108" s="392"/>
      <c r="DJ108" s="392"/>
      <c r="DK108" s="392"/>
      <c r="DL108" s="392"/>
      <c r="DM108" s="392"/>
      <c r="DN108" s="392"/>
      <c r="DO108" s="392"/>
      <c r="DP108" s="392"/>
      <c r="DQ108" s="392"/>
      <c r="DR108" s="392"/>
      <c r="DS108" s="392"/>
      <c r="DT108" s="392"/>
      <c r="DU108" s="392"/>
      <c r="DV108" s="392"/>
      <c r="DW108" s="392"/>
      <c r="DX108" s="392"/>
      <c r="DY108" s="392"/>
      <c r="DZ108" s="392"/>
      <c r="EA108" s="392"/>
      <c r="EB108" s="392"/>
      <c r="EC108" s="392"/>
      <c r="ED108" s="392"/>
      <c r="EE108" s="392"/>
      <c r="EF108" s="392"/>
      <c r="EG108" s="392"/>
      <c r="EH108" s="392"/>
      <c r="EI108" s="392"/>
      <c r="EJ108" s="392"/>
      <c r="EK108" s="392"/>
      <c r="EL108" s="392"/>
      <c r="EM108" s="392"/>
      <c r="EN108" s="392"/>
      <c r="EO108" s="392"/>
      <c r="EP108" s="392"/>
      <c r="EQ108" s="392"/>
      <c r="ER108" s="392"/>
      <c r="ES108" s="392"/>
      <c r="ET108" s="392"/>
      <c r="EU108" s="392"/>
      <c r="EV108" s="392"/>
      <c r="EW108" s="392"/>
      <c r="EX108" s="392"/>
      <c r="EY108" s="392"/>
      <c r="EZ108" s="392"/>
      <c r="FA108" s="392"/>
      <c r="FB108" s="392"/>
      <c r="FC108" s="392"/>
      <c r="FD108" s="392"/>
      <c r="FE108" s="392"/>
      <c r="FF108" s="392"/>
      <c r="FG108" s="392"/>
      <c r="FH108" s="392"/>
      <c r="FI108" s="392"/>
      <c r="FJ108" s="392"/>
      <c r="FK108" s="392"/>
      <c r="FL108" s="392"/>
      <c r="FO108" s="392"/>
      <c r="FP108" s="392"/>
      <c r="FQ108" s="392"/>
      <c r="FR108" s="392"/>
      <c r="FS108" s="392"/>
      <c r="FT108" s="392"/>
      <c r="FU108" s="392"/>
      <c r="FV108" s="392"/>
    </row>
    <row r="109" spans="1:178" ht="15" customHeight="1" thickBot="1" x14ac:dyDescent="0.3">
      <c r="A109" s="354" t="s">
        <v>471</v>
      </c>
      <c r="B109" s="6" t="s">
        <v>1499</v>
      </c>
      <c r="C109" s="13" t="s">
        <v>3748</v>
      </c>
      <c r="D109" s="47" t="s">
        <v>1500</v>
      </c>
      <c r="E109" s="24" t="s">
        <v>4655</v>
      </c>
      <c r="F109" s="370">
        <f>SUM(LARGE(G109:CJ109,{1,2,3,4,5,6}))</f>
        <v>2073</v>
      </c>
      <c r="G109" s="33"/>
      <c r="H109" s="34"/>
      <c r="I109" s="34">
        <v>253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>
        <v>157</v>
      </c>
      <c r="AB109" s="34"/>
      <c r="AC109" s="34"/>
      <c r="AD109" s="34"/>
      <c r="AE109" s="34"/>
      <c r="AF109" s="34"/>
      <c r="AG109" s="34">
        <v>157</v>
      </c>
      <c r="AH109" s="34"/>
      <c r="AI109" s="34"/>
      <c r="AJ109" s="34">
        <v>385</v>
      </c>
      <c r="AK109" s="34"/>
      <c r="AL109" s="34"/>
      <c r="AM109" s="34"/>
      <c r="AN109" s="34"/>
      <c r="AO109" s="34"/>
      <c r="AP109" s="34">
        <v>504</v>
      </c>
      <c r="AQ109" s="34"/>
      <c r="AR109" s="34"/>
      <c r="AS109" s="34"/>
      <c r="AT109" s="34"/>
      <c r="AU109" s="34"/>
      <c r="AV109" s="34"/>
      <c r="AW109" s="34"/>
      <c r="AX109" s="34"/>
      <c r="AY109" s="34"/>
      <c r="AZ109" s="34">
        <v>205</v>
      </c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>
        <v>222</v>
      </c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>
        <v>504</v>
      </c>
      <c r="CC109" s="34"/>
      <c r="CD109" s="355"/>
      <c r="CE109" s="31">
        <v>0</v>
      </c>
      <c r="CF109" s="32">
        <v>0</v>
      </c>
      <c r="CG109" s="32">
        <v>0</v>
      </c>
      <c r="CH109" s="32">
        <v>0</v>
      </c>
      <c r="CI109" s="32">
        <v>0</v>
      </c>
      <c r="CJ109" s="32">
        <v>0</v>
      </c>
      <c r="CK109" s="365"/>
      <c r="CL109" s="365"/>
      <c r="CM109" s="365"/>
      <c r="CN109" s="365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5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  <c r="DZ109" s="365"/>
      <c r="EA109" s="365"/>
      <c r="EB109" s="365"/>
      <c r="EC109" s="365"/>
      <c r="ED109" s="365"/>
      <c r="EE109" s="365"/>
      <c r="EF109" s="365"/>
      <c r="EG109" s="395"/>
      <c r="EH109" s="395"/>
      <c r="EI109" s="395"/>
      <c r="EJ109" s="395"/>
      <c r="EK109" s="395"/>
      <c r="EL109" s="395"/>
      <c r="EM109" s="395"/>
      <c r="EN109" s="395"/>
      <c r="EO109" s="395"/>
      <c r="EP109" s="365"/>
      <c r="EQ109" s="365"/>
      <c r="ER109" s="365"/>
      <c r="ES109" s="365"/>
      <c r="ET109" s="365"/>
      <c r="EU109" s="395"/>
      <c r="EV109" s="395"/>
      <c r="EW109" s="395"/>
      <c r="EX109" s="395"/>
      <c r="EY109" s="395"/>
      <c r="EZ109" s="395"/>
      <c r="FA109" s="395"/>
      <c r="FB109" s="395"/>
      <c r="FC109" s="395"/>
      <c r="FD109" s="395"/>
      <c r="FE109" s="395"/>
      <c r="FF109" s="395"/>
      <c r="FG109" s="395"/>
      <c r="FH109" s="395"/>
      <c r="FI109" s="395"/>
      <c r="FJ109" s="395"/>
      <c r="FK109" s="395"/>
      <c r="FP109" s="395"/>
      <c r="FQ109" s="395"/>
      <c r="FR109" s="395"/>
      <c r="FS109" s="395"/>
      <c r="FT109" s="395"/>
      <c r="FU109" s="395"/>
    </row>
    <row r="110" spans="1:178" ht="15" customHeight="1" thickBot="1" x14ac:dyDescent="0.3">
      <c r="A110" s="354" t="s">
        <v>474</v>
      </c>
      <c r="B110" s="2" t="s">
        <v>1628</v>
      </c>
      <c r="C110" s="13" t="s">
        <v>3749</v>
      </c>
      <c r="D110" s="47" t="s">
        <v>1629</v>
      </c>
      <c r="E110" s="24" t="s">
        <v>4643</v>
      </c>
      <c r="F110" s="370">
        <f>SUM(LARGE(G110:CJ110,{1,2,3,4,5,6}))</f>
        <v>2064</v>
      </c>
      <c r="G110" s="36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>
        <v>146</v>
      </c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>
        <v>146</v>
      </c>
      <c r="AH110" s="37"/>
      <c r="AI110" s="37">
        <v>92</v>
      </c>
      <c r="AJ110" s="37"/>
      <c r="AK110" s="37"/>
      <c r="AL110" s="37"/>
      <c r="AM110" s="37"/>
      <c r="AN110" s="37"/>
      <c r="AO110" s="37"/>
      <c r="AP110" s="37">
        <v>425</v>
      </c>
      <c r="AQ110" s="37"/>
      <c r="AR110" s="37"/>
      <c r="AS110" s="37"/>
      <c r="AT110" s="37"/>
      <c r="AU110" s="37"/>
      <c r="AV110" s="37">
        <v>252</v>
      </c>
      <c r="AW110" s="37"/>
      <c r="AX110" s="37"/>
      <c r="AY110" s="37"/>
      <c r="AZ110" s="37"/>
      <c r="BA110" s="37"/>
      <c r="BB110" s="37"/>
      <c r="BC110" s="37"/>
      <c r="BD110" s="37">
        <v>350</v>
      </c>
      <c r="BE110" s="37"/>
      <c r="BF110" s="37">
        <v>340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>
        <v>272</v>
      </c>
      <c r="BU110" s="37"/>
      <c r="BV110" s="37"/>
      <c r="BW110" s="37"/>
      <c r="BX110" s="37"/>
      <c r="BY110" s="37"/>
      <c r="BZ110" s="37"/>
      <c r="CA110" s="37"/>
      <c r="CB110" s="37">
        <v>425</v>
      </c>
      <c r="CC110" s="37"/>
      <c r="CD110" s="38"/>
      <c r="CE110" s="31">
        <v>0</v>
      </c>
      <c r="CF110" s="32">
        <v>0</v>
      </c>
      <c r="CG110" s="32">
        <v>0</v>
      </c>
      <c r="CH110" s="32">
        <v>0</v>
      </c>
      <c r="CI110" s="32">
        <v>0</v>
      </c>
      <c r="CJ110" s="32">
        <v>0</v>
      </c>
    </row>
    <row r="111" spans="1:178" ht="15" customHeight="1" thickBot="1" x14ac:dyDescent="0.3">
      <c r="A111" s="354" t="s">
        <v>478</v>
      </c>
      <c r="B111" s="4" t="s">
        <v>1438</v>
      </c>
      <c r="C111" s="13" t="s">
        <v>3750</v>
      </c>
      <c r="D111" s="47" t="s">
        <v>1439</v>
      </c>
      <c r="E111" s="24" t="s">
        <v>222</v>
      </c>
      <c r="F111" s="370">
        <f>SUM(LARGE(G111:CJ111,{1,2,3,4,5,6}))</f>
        <v>2064</v>
      </c>
      <c r="G111" s="33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>
        <v>920</v>
      </c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>
        <v>642</v>
      </c>
      <c r="AT111" s="34"/>
      <c r="AU111" s="34"/>
      <c r="AV111" s="34"/>
      <c r="AW111" s="34"/>
      <c r="AX111" s="34"/>
      <c r="AY111" s="34"/>
      <c r="AZ111" s="34"/>
      <c r="BA111" s="34">
        <v>222</v>
      </c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>
        <v>280</v>
      </c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55"/>
      <c r="CE111" s="31">
        <v>0</v>
      </c>
      <c r="CF111" s="32">
        <v>0</v>
      </c>
      <c r="CG111" s="32">
        <v>0</v>
      </c>
      <c r="CH111" s="32">
        <v>0</v>
      </c>
      <c r="CI111" s="32">
        <v>0</v>
      </c>
      <c r="CJ111" s="32">
        <v>0</v>
      </c>
      <c r="EE111" s="395"/>
      <c r="EF111" s="395"/>
      <c r="FL111" s="395"/>
    </row>
    <row r="112" spans="1:178" s="35" customFormat="1" ht="15" customHeight="1" thickBot="1" x14ac:dyDescent="0.3">
      <c r="A112" s="354" t="s">
        <v>481</v>
      </c>
      <c r="B112" s="2" t="s">
        <v>1595</v>
      </c>
      <c r="C112" s="13" t="s">
        <v>3751</v>
      </c>
      <c r="D112" s="47" t="s">
        <v>1596</v>
      </c>
      <c r="E112" s="24" t="s">
        <v>306</v>
      </c>
      <c r="F112" s="370">
        <f>SUM(LARGE(G112:CJ112,{1,2,3,4,5,6}))</f>
        <v>2056</v>
      </c>
      <c r="G112" s="36">
        <v>357</v>
      </c>
      <c r="H112" s="37"/>
      <c r="I112" s="37"/>
      <c r="J112" s="37"/>
      <c r="K112" s="37"/>
      <c r="L112" s="37"/>
      <c r="M112" s="37">
        <v>192</v>
      </c>
      <c r="N112" s="37"/>
      <c r="O112" s="37"/>
      <c r="P112" s="37"/>
      <c r="Q112" s="37"/>
      <c r="R112" s="37"/>
      <c r="S112" s="37"/>
      <c r="T112" s="37">
        <v>175</v>
      </c>
      <c r="U112" s="37"/>
      <c r="V112" s="37"/>
      <c r="W112" s="37"/>
      <c r="X112" s="37">
        <v>252</v>
      </c>
      <c r="Y112" s="37"/>
      <c r="Z112" s="37">
        <v>210</v>
      </c>
      <c r="AA112" s="37"/>
      <c r="AB112" s="37"/>
      <c r="AC112" s="37"/>
      <c r="AD112" s="37"/>
      <c r="AE112" s="37"/>
      <c r="AF112" s="37"/>
      <c r="AG112" s="37"/>
      <c r="AH112" s="37"/>
      <c r="AI112" s="37"/>
      <c r="AJ112" s="37">
        <v>272</v>
      </c>
      <c r="AK112" s="37"/>
      <c r="AL112" s="37"/>
      <c r="AM112" s="37"/>
      <c r="AN112" s="37"/>
      <c r="AO112" s="37"/>
      <c r="AP112" s="37"/>
      <c r="AQ112" s="37"/>
      <c r="AR112" s="37">
        <v>175</v>
      </c>
      <c r="AS112" s="37"/>
      <c r="AT112" s="37"/>
      <c r="AU112" s="37"/>
      <c r="AV112" s="37">
        <v>252</v>
      </c>
      <c r="AW112" s="37"/>
      <c r="AX112" s="37"/>
      <c r="AY112" s="37"/>
      <c r="AZ112" s="37"/>
      <c r="BA112" s="37">
        <v>192</v>
      </c>
      <c r="BB112" s="37"/>
      <c r="BC112" s="37"/>
      <c r="BD112" s="37"/>
      <c r="BE112" s="37"/>
      <c r="BF112" s="37">
        <v>350</v>
      </c>
      <c r="BG112" s="37"/>
      <c r="BH112" s="37"/>
      <c r="BI112" s="37"/>
      <c r="BJ112" s="37"/>
      <c r="BK112" s="37"/>
      <c r="BL112" s="37">
        <v>455</v>
      </c>
      <c r="BM112" s="37"/>
      <c r="BN112" s="37"/>
      <c r="BO112" s="37"/>
      <c r="BP112" s="37"/>
      <c r="BQ112" s="37"/>
      <c r="BR112" s="37"/>
      <c r="BS112" s="37"/>
      <c r="BT112" s="37">
        <v>272</v>
      </c>
      <c r="BU112" s="37"/>
      <c r="BV112" s="37">
        <v>350</v>
      </c>
      <c r="BW112" s="37"/>
      <c r="BX112" s="37"/>
      <c r="BY112" s="37"/>
      <c r="BZ112" s="37"/>
      <c r="CA112" s="37"/>
      <c r="CB112" s="37"/>
      <c r="CC112" s="37"/>
      <c r="CD112" s="38"/>
      <c r="CE112" s="31">
        <v>0</v>
      </c>
      <c r="CF112" s="32">
        <v>0</v>
      </c>
      <c r="CG112" s="32">
        <v>0</v>
      </c>
      <c r="CH112" s="32">
        <v>0</v>
      </c>
      <c r="CI112" s="32">
        <v>0</v>
      </c>
      <c r="CJ112" s="32">
        <v>0</v>
      </c>
      <c r="CK112" s="392"/>
      <c r="CL112" s="392"/>
      <c r="CM112" s="392"/>
      <c r="CN112" s="392"/>
      <c r="CO112" s="392"/>
      <c r="CP112" s="392"/>
      <c r="CQ112" s="392"/>
      <c r="CR112" s="392"/>
      <c r="CS112" s="392"/>
      <c r="CT112" s="392"/>
      <c r="CU112" s="392"/>
      <c r="CV112" s="392"/>
      <c r="CW112" s="392"/>
      <c r="CX112" s="392"/>
      <c r="CY112" s="392"/>
      <c r="CZ112" s="392"/>
      <c r="DA112" s="392"/>
      <c r="DB112" s="392"/>
      <c r="DC112" s="392"/>
      <c r="DD112" s="392"/>
      <c r="DE112" s="392"/>
      <c r="DF112" s="392"/>
      <c r="DG112" s="392"/>
      <c r="DH112" s="392"/>
      <c r="DI112" s="392"/>
      <c r="DJ112" s="392"/>
      <c r="DK112" s="392"/>
      <c r="DL112" s="392"/>
      <c r="DM112" s="392"/>
      <c r="DN112" s="392"/>
      <c r="DO112" s="392"/>
      <c r="DP112" s="392"/>
      <c r="DQ112" s="392"/>
      <c r="DR112" s="392"/>
      <c r="DS112" s="392"/>
      <c r="DT112" s="392"/>
      <c r="DU112" s="392"/>
      <c r="DV112" s="392"/>
      <c r="DW112" s="392"/>
      <c r="DX112" s="392"/>
      <c r="DY112" s="392"/>
      <c r="DZ112" s="392"/>
      <c r="EA112" s="392"/>
      <c r="EB112" s="392"/>
      <c r="EC112" s="392"/>
      <c r="ED112" s="392"/>
      <c r="EE112" s="392"/>
      <c r="EF112" s="392"/>
      <c r="EG112" s="392"/>
      <c r="EH112" s="392"/>
      <c r="EI112" s="392"/>
      <c r="EJ112" s="392"/>
      <c r="EK112" s="392"/>
      <c r="EL112" s="392"/>
      <c r="EM112" s="392"/>
      <c r="EN112" s="392"/>
      <c r="EO112" s="392"/>
      <c r="EP112" s="392"/>
      <c r="EQ112" s="392"/>
      <c r="ER112" s="392"/>
      <c r="ES112" s="392"/>
      <c r="ET112" s="392"/>
      <c r="EU112" s="392"/>
      <c r="EV112" s="392"/>
      <c r="EW112" s="392"/>
      <c r="EX112" s="392"/>
      <c r="EY112" s="392"/>
      <c r="EZ112" s="392"/>
      <c r="FA112" s="392"/>
      <c r="FB112" s="392"/>
      <c r="FC112" s="392"/>
      <c r="FD112" s="392"/>
      <c r="FE112" s="392"/>
      <c r="FF112" s="392"/>
      <c r="FG112" s="392"/>
      <c r="FH112" s="392"/>
      <c r="FI112" s="392"/>
      <c r="FJ112" s="392"/>
      <c r="FK112" s="392"/>
      <c r="FL112" s="392"/>
      <c r="FM112" s="392"/>
      <c r="FN112" s="392"/>
      <c r="FO112" s="392"/>
      <c r="FP112" s="356"/>
      <c r="FQ112" s="356"/>
      <c r="FR112" s="356"/>
      <c r="FS112" s="356"/>
      <c r="FT112" s="356"/>
      <c r="FU112" s="356"/>
      <c r="FV112" s="392"/>
    </row>
    <row r="113" spans="1:178" s="395" customFormat="1" ht="15" customHeight="1" thickBot="1" x14ac:dyDescent="0.3">
      <c r="A113" s="354" t="s">
        <v>484</v>
      </c>
      <c r="B113" s="4" t="s">
        <v>1583</v>
      </c>
      <c r="C113" s="7">
        <v>32137</v>
      </c>
      <c r="D113" s="400">
        <v>66504</v>
      </c>
      <c r="E113" s="129" t="s">
        <v>1066</v>
      </c>
      <c r="F113" s="370">
        <f>SUM(LARGE(G113:CJ113,{1,2,3,4,5,6}))</f>
        <v>2048</v>
      </c>
      <c r="G113" s="33"/>
      <c r="H113" s="34"/>
      <c r="I113" s="34"/>
      <c r="J113" s="34"/>
      <c r="K113" s="34"/>
      <c r="L113" s="34">
        <v>88</v>
      </c>
      <c r="M113" s="34"/>
      <c r="N113" s="34"/>
      <c r="O113" s="34"/>
      <c r="P113" s="34"/>
      <c r="Q113" s="34"/>
      <c r="R113" s="34"/>
      <c r="S113" s="34">
        <v>253</v>
      </c>
      <c r="T113" s="34"/>
      <c r="U113" s="34"/>
      <c r="V113" s="34"/>
      <c r="W113" s="34"/>
      <c r="X113" s="34">
        <v>280</v>
      </c>
      <c r="Y113" s="34">
        <v>222</v>
      </c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>
        <v>595</v>
      </c>
      <c r="AK113" s="34"/>
      <c r="AL113" s="34"/>
      <c r="AM113" s="34"/>
      <c r="AN113" s="34"/>
      <c r="AO113" s="34"/>
      <c r="AP113" s="34"/>
      <c r="AQ113" s="34"/>
      <c r="AR113" s="34"/>
      <c r="AS113" s="34">
        <v>360</v>
      </c>
      <c r="AT113" s="34"/>
      <c r="AU113" s="34"/>
      <c r="AV113" s="34">
        <v>280</v>
      </c>
      <c r="AW113" s="34"/>
      <c r="AX113" s="34"/>
      <c r="AY113" s="34"/>
      <c r="AZ113" s="34"/>
      <c r="BA113" s="34"/>
      <c r="BB113" s="34"/>
      <c r="BC113" s="34">
        <v>253</v>
      </c>
      <c r="BD113" s="34"/>
      <c r="BE113" s="34"/>
      <c r="BF113" s="34"/>
      <c r="BG113" s="34"/>
      <c r="BH113" s="34"/>
      <c r="BI113" s="34"/>
      <c r="BJ113" s="34"/>
      <c r="BK113" s="34"/>
      <c r="BL113" s="34">
        <v>280</v>
      </c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>
        <v>88</v>
      </c>
      <c r="CB113" s="34"/>
      <c r="CC113" s="34"/>
      <c r="CD113" s="355"/>
      <c r="CE113" s="31">
        <v>0</v>
      </c>
      <c r="CF113" s="32">
        <v>0</v>
      </c>
      <c r="CG113" s="32">
        <v>0</v>
      </c>
      <c r="CH113" s="32">
        <v>0</v>
      </c>
      <c r="CI113" s="32">
        <v>0</v>
      </c>
      <c r="CJ113" s="32">
        <v>0</v>
      </c>
      <c r="CK113" s="392"/>
      <c r="CL113" s="392"/>
      <c r="CM113" s="392"/>
      <c r="CN113" s="392"/>
      <c r="CO113" s="392"/>
      <c r="CP113" s="392"/>
      <c r="CQ113" s="392"/>
      <c r="CR113" s="392"/>
      <c r="CS113" s="392"/>
      <c r="CT113" s="392"/>
      <c r="CU113" s="392"/>
      <c r="CV113" s="392"/>
      <c r="CW113" s="392"/>
      <c r="CX113" s="392"/>
      <c r="CY113" s="392"/>
      <c r="CZ113" s="392"/>
      <c r="DA113" s="392"/>
      <c r="DB113" s="392"/>
      <c r="DC113" s="392"/>
      <c r="DD113" s="392"/>
      <c r="DE113" s="392"/>
      <c r="DF113" s="392"/>
      <c r="DG113" s="392"/>
      <c r="DH113" s="392"/>
      <c r="DI113" s="392"/>
      <c r="DJ113" s="392"/>
      <c r="DK113" s="392"/>
      <c r="DL113" s="392"/>
      <c r="DM113" s="392"/>
      <c r="DN113" s="392"/>
      <c r="DO113" s="392"/>
      <c r="DP113" s="392"/>
      <c r="DQ113" s="392"/>
      <c r="DR113" s="392"/>
      <c r="DS113" s="392"/>
      <c r="DT113" s="392"/>
      <c r="DU113" s="392"/>
      <c r="DV113" s="392"/>
      <c r="DW113" s="392"/>
      <c r="DX113" s="392"/>
      <c r="DY113" s="392"/>
      <c r="DZ113" s="392"/>
      <c r="EA113" s="392"/>
      <c r="EB113" s="392"/>
      <c r="EC113" s="392"/>
      <c r="ED113" s="392"/>
      <c r="EE113" s="392"/>
      <c r="EF113" s="392"/>
      <c r="FL113" s="392"/>
      <c r="FM113" s="392"/>
      <c r="FN113" s="392"/>
      <c r="FO113" s="392"/>
      <c r="FP113" s="392"/>
      <c r="FQ113" s="392"/>
      <c r="FR113" s="392"/>
      <c r="FS113" s="392"/>
      <c r="FT113" s="392"/>
      <c r="FU113" s="392"/>
      <c r="FV113" s="392"/>
    </row>
    <row r="114" spans="1:178" s="395" customFormat="1" ht="15" customHeight="1" thickBot="1" x14ac:dyDescent="0.3">
      <c r="A114" s="354" t="s">
        <v>487</v>
      </c>
      <c r="B114" s="361" t="s">
        <v>1509</v>
      </c>
      <c r="C114" s="13" t="s">
        <v>3707</v>
      </c>
      <c r="D114" s="47" t="s">
        <v>1510</v>
      </c>
      <c r="E114" s="24" t="s">
        <v>222</v>
      </c>
      <c r="F114" s="370">
        <f>SUM(LARGE(G114:CJ114,{1,2,3,4,5,6}))</f>
        <v>2002</v>
      </c>
      <c r="G114" s="36"/>
      <c r="H114" s="37"/>
      <c r="I114" s="37"/>
      <c r="J114" s="37"/>
      <c r="K114" s="37"/>
      <c r="L114" s="37">
        <v>385</v>
      </c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>
        <v>441</v>
      </c>
      <c r="Y114" s="37">
        <v>272</v>
      </c>
      <c r="Z114" s="37"/>
      <c r="AA114" s="37"/>
      <c r="AB114" s="37"/>
      <c r="AC114" s="37"/>
      <c r="AD114" s="37"/>
      <c r="AE114" s="37"/>
      <c r="AF114" s="37"/>
      <c r="AG114" s="37"/>
      <c r="AH114" s="37"/>
      <c r="AI114" s="37"/>
      <c r="AJ114" s="37">
        <v>167</v>
      </c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>
        <v>316</v>
      </c>
      <c r="AW114" s="37"/>
      <c r="AX114" s="37"/>
      <c r="AY114" s="37"/>
      <c r="AZ114" s="37"/>
      <c r="BA114" s="37">
        <v>272</v>
      </c>
      <c r="BB114" s="37"/>
      <c r="BC114" s="37"/>
      <c r="BD114" s="37"/>
      <c r="BE114" s="37"/>
      <c r="BF114" s="37"/>
      <c r="BG114" s="37"/>
      <c r="BH114" s="37"/>
      <c r="BI114" s="37"/>
      <c r="BJ114" s="37">
        <v>213</v>
      </c>
      <c r="BK114" s="37"/>
      <c r="BL114" s="37">
        <v>316</v>
      </c>
      <c r="BM114" s="37"/>
      <c r="BN114" s="37"/>
      <c r="BO114" s="37"/>
      <c r="BP114" s="37"/>
      <c r="BQ114" s="37"/>
      <c r="BR114" s="37">
        <v>175</v>
      </c>
      <c r="BS114" s="37"/>
      <c r="BT114" s="37">
        <v>206</v>
      </c>
      <c r="BU114" s="37"/>
      <c r="BV114" s="37"/>
      <c r="BW114" s="37"/>
      <c r="BX114" s="37"/>
      <c r="BY114" s="37"/>
      <c r="BZ114" s="37"/>
      <c r="CA114" s="37"/>
      <c r="CB114" s="37"/>
      <c r="CC114" s="37">
        <v>157</v>
      </c>
      <c r="CD114" s="38"/>
      <c r="CE114" s="31">
        <v>0</v>
      </c>
      <c r="CF114" s="32">
        <v>0</v>
      </c>
      <c r="CG114" s="32">
        <v>0</v>
      </c>
      <c r="CH114" s="32">
        <v>0</v>
      </c>
      <c r="CI114" s="32">
        <v>0</v>
      </c>
      <c r="CJ114" s="32">
        <v>0</v>
      </c>
      <c r="CK114" s="392"/>
      <c r="CL114" s="392"/>
      <c r="CM114" s="392"/>
      <c r="CN114" s="392"/>
      <c r="CO114" s="392"/>
      <c r="CP114" s="392"/>
      <c r="CQ114" s="392"/>
      <c r="CR114" s="392"/>
      <c r="CS114" s="392"/>
      <c r="CT114" s="392"/>
      <c r="CU114" s="392"/>
      <c r="CV114" s="392"/>
      <c r="CW114" s="392"/>
      <c r="CX114" s="392"/>
      <c r="CY114" s="392"/>
      <c r="CZ114" s="392"/>
      <c r="DA114" s="392"/>
      <c r="DB114" s="392"/>
      <c r="DC114" s="392"/>
      <c r="DD114" s="392"/>
      <c r="DE114" s="392"/>
      <c r="DF114" s="392"/>
      <c r="DG114" s="392"/>
      <c r="DH114" s="392"/>
      <c r="DI114" s="392"/>
      <c r="DJ114" s="392"/>
      <c r="DK114" s="392"/>
      <c r="DL114" s="392"/>
      <c r="DM114" s="392"/>
      <c r="DN114" s="392"/>
      <c r="DO114" s="392"/>
      <c r="DP114" s="392"/>
      <c r="DQ114" s="392"/>
      <c r="DR114" s="392"/>
      <c r="DS114" s="392"/>
      <c r="DT114" s="392"/>
      <c r="DU114" s="392"/>
      <c r="DV114" s="392"/>
      <c r="DW114" s="392"/>
      <c r="DX114" s="392"/>
      <c r="DY114" s="392"/>
      <c r="DZ114" s="392"/>
      <c r="EA114" s="392"/>
      <c r="EB114" s="392"/>
      <c r="EC114" s="392"/>
      <c r="ED114" s="392"/>
      <c r="EE114" s="392"/>
      <c r="EF114" s="392"/>
      <c r="EG114" s="392"/>
      <c r="EH114" s="392"/>
      <c r="EI114" s="392"/>
      <c r="EJ114" s="392"/>
      <c r="EK114" s="392"/>
      <c r="EL114" s="392"/>
      <c r="EM114" s="392"/>
      <c r="EN114" s="392"/>
      <c r="EO114" s="392"/>
      <c r="EP114" s="392"/>
      <c r="EQ114" s="392"/>
      <c r="ER114" s="392"/>
      <c r="ES114" s="392"/>
      <c r="ET114" s="392"/>
      <c r="EU114" s="392"/>
      <c r="EV114" s="392"/>
      <c r="EW114" s="392"/>
      <c r="EX114" s="392"/>
      <c r="EY114" s="392"/>
      <c r="EZ114" s="392"/>
      <c r="FA114" s="392"/>
      <c r="FB114" s="392"/>
      <c r="FC114" s="392"/>
      <c r="FD114" s="392"/>
      <c r="FE114" s="392"/>
      <c r="FF114" s="392"/>
      <c r="FG114" s="392"/>
      <c r="FH114" s="392"/>
      <c r="FI114" s="392"/>
      <c r="FJ114" s="392"/>
      <c r="FK114" s="392"/>
      <c r="FL114" s="392"/>
      <c r="FM114" s="392"/>
      <c r="FN114" s="392"/>
      <c r="FO114" s="392"/>
      <c r="FP114" s="356"/>
      <c r="FQ114" s="356"/>
      <c r="FR114" s="356"/>
      <c r="FS114" s="356"/>
      <c r="FT114" s="356"/>
      <c r="FU114" s="356"/>
      <c r="FV114" s="392"/>
    </row>
    <row r="115" spans="1:178" ht="15" customHeight="1" thickBot="1" x14ac:dyDescent="0.3">
      <c r="A115" s="354" t="s">
        <v>491</v>
      </c>
      <c r="B115" s="2" t="s">
        <v>1691</v>
      </c>
      <c r="C115" s="13" t="s">
        <v>3752</v>
      </c>
      <c r="D115" s="47" t="s">
        <v>1692</v>
      </c>
      <c r="E115" s="24" t="s">
        <v>4654</v>
      </c>
      <c r="F115" s="370">
        <f>SUM(LARGE(G115:CJ115,{1,2,3,4,5,6}))</f>
        <v>2002</v>
      </c>
      <c r="G115" s="36"/>
      <c r="H115" s="37"/>
      <c r="I115" s="37">
        <v>250</v>
      </c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>
        <v>250</v>
      </c>
      <c r="AB115" s="37"/>
      <c r="AC115" s="37"/>
      <c r="AD115" s="37"/>
      <c r="AE115" s="37"/>
      <c r="AF115" s="37"/>
      <c r="AG115" s="37">
        <v>92</v>
      </c>
      <c r="AH115" s="37"/>
      <c r="AI115" s="37">
        <v>170</v>
      </c>
      <c r="AJ115" s="37"/>
      <c r="AK115" s="37"/>
      <c r="AL115" s="37"/>
      <c r="AM115" s="37"/>
      <c r="AN115" s="37"/>
      <c r="AO115" s="37"/>
      <c r="AP115" s="37">
        <v>385</v>
      </c>
      <c r="AQ115" s="37"/>
      <c r="AR115" s="37"/>
      <c r="AS115" s="37"/>
      <c r="AT115" s="37"/>
      <c r="AU115" s="37"/>
      <c r="AV115" s="37"/>
      <c r="AW115" s="37"/>
      <c r="AX115" s="37"/>
      <c r="AY115" s="37"/>
      <c r="AZ115" s="37">
        <v>250</v>
      </c>
      <c r="BA115" s="37"/>
      <c r="BB115" s="37"/>
      <c r="BC115" s="37"/>
      <c r="BD115" s="37">
        <v>272</v>
      </c>
      <c r="BE115" s="37"/>
      <c r="BF115" s="37">
        <v>192</v>
      </c>
      <c r="BG115" s="37"/>
      <c r="BH115" s="37"/>
      <c r="BI115" s="37"/>
      <c r="BJ115" s="37"/>
      <c r="BK115" s="37"/>
      <c r="BL115" s="37"/>
      <c r="BM115" s="37"/>
      <c r="BN115" s="37"/>
      <c r="BO115" s="37">
        <v>595</v>
      </c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8"/>
      <c r="CE115" s="31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</row>
    <row r="116" spans="1:178" ht="15" customHeight="1" thickBot="1" x14ac:dyDescent="0.3">
      <c r="A116" s="354" t="s">
        <v>494</v>
      </c>
      <c r="B116" s="4" t="s">
        <v>1646</v>
      </c>
      <c r="C116" s="13" t="s">
        <v>3753</v>
      </c>
      <c r="D116" s="47" t="s">
        <v>1647</v>
      </c>
      <c r="E116" s="24" t="s">
        <v>4647</v>
      </c>
      <c r="F116" s="370">
        <f>SUM(LARGE(G116:CJ116,{1,2,3,4,5,6}))</f>
        <v>2002</v>
      </c>
      <c r="G116" s="33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>
        <v>205</v>
      </c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>
        <v>157</v>
      </c>
      <c r="AH116" s="34"/>
      <c r="AI116" s="34">
        <v>213</v>
      </c>
      <c r="AJ116" s="34"/>
      <c r="AK116" s="34"/>
      <c r="AL116" s="34"/>
      <c r="AM116" s="34"/>
      <c r="AN116" s="34"/>
      <c r="AO116" s="34"/>
      <c r="AP116" s="34">
        <v>360</v>
      </c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>
        <v>360</v>
      </c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>
        <v>360</v>
      </c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>
        <v>504</v>
      </c>
      <c r="CC116" s="34"/>
      <c r="CD116" s="355"/>
      <c r="CE116" s="31">
        <v>0</v>
      </c>
      <c r="CF116" s="32">
        <v>0</v>
      </c>
      <c r="CG116" s="32">
        <v>0</v>
      </c>
      <c r="CH116" s="32">
        <v>0</v>
      </c>
      <c r="CI116" s="32">
        <v>0</v>
      </c>
      <c r="CJ116" s="32">
        <v>0</v>
      </c>
      <c r="EE116" s="395"/>
      <c r="EF116" s="395"/>
      <c r="EN116" s="395"/>
      <c r="EO116" s="395"/>
      <c r="EP116" s="395"/>
      <c r="EQ116" s="395"/>
      <c r="ER116" s="395"/>
      <c r="ES116" s="395"/>
      <c r="ET116" s="395"/>
      <c r="EU116" s="395"/>
      <c r="EV116" s="395"/>
      <c r="EW116" s="395"/>
      <c r="EX116" s="395"/>
      <c r="EY116" s="395"/>
      <c r="EZ116" s="395"/>
      <c r="FA116" s="395"/>
      <c r="FB116" s="395"/>
      <c r="FC116" s="395"/>
      <c r="FD116" s="395"/>
      <c r="FE116" s="395"/>
      <c r="FF116" s="395"/>
      <c r="FG116" s="395"/>
      <c r="FH116" s="395"/>
      <c r="FI116" s="395"/>
      <c r="FJ116" s="395"/>
      <c r="FK116" s="395"/>
      <c r="FM116" s="395"/>
      <c r="FN116" s="395"/>
      <c r="FP116" s="395"/>
      <c r="FQ116" s="395"/>
      <c r="FR116" s="395"/>
      <c r="FS116" s="395"/>
      <c r="FT116" s="395"/>
      <c r="FU116" s="395"/>
      <c r="FV116" s="395"/>
    </row>
    <row r="117" spans="1:178" ht="15" customHeight="1" thickBot="1" x14ac:dyDescent="0.3">
      <c r="A117" s="354" t="s">
        <v>498</v>
      </c>
      <c r="B117" s="2" t="s">
        <v>1661</v>
      </c>
      <c r="C117" s="13" t="s">
        <v>3754</v>
      </c>
      <c r="D117" s="47" t="s">
        <v>1662</v>
      </c>
      <c r="E117" s="24" t="s">
        <v>888</v>
      </c>
      <c r="F117" s="370">
        <f>SUM(LARGE(G117:CJ117,{1,2,3,4,5,6}))</f>
        <v>1992</v>
      </c>
      <c r="G117" s="36"/>
      <c r="H117" s="37"/>
      <c r="I117" s="37"/>
      <c r="J117" s="37"/>
      <c r="K117" s="37"/>
      <c r="L117" s="37">
        <v>385</v>
      </c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>
        <v>175</v>
      </c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>
        <v>350</v>
      </c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>
        <v>425</v>
      </c>
      <c r="BP117" s="37"/>
      <c r="BQ117" s="37"/>
      <c r="BR117" s="37"/>
      <c r="BS117" s="37"/>
      <c r="BT117" s="37">
        <v>167</v>
      </c>
      <c r="BU117" s="37"/>
      <c r="BV117" s="37"/>
      <c r="BW117" s="37"/>
      <c r="BX117" s="37"/>
      <c r="BY117" s="37"/>
      <c r="BZ117" s="37">
        <v>490</v>
      </c>
      <c r="CA117" s="37"/>
      <c r="CB117" s="37"/>
      <c r="CC117" s="37"/>
      <c r="CD117" s="38"/>
      <c r="CE117" s="31">
        <v>0</v>
      </c>
      <c r="CF117" s="32">
        <v>0</v>
      </c>
      <c r="CG117" s="32">
        <v>0</v>
      </c>
      <c r="CH117" s="32">
        <v>0</v>
      </c>
      <c r="CI117" s="32">
        <v>0</v>
      </c>
      <c r="CJ117" s="32">
        <v>0</v>
      </c>
      <c r="FV117" s="395"/>
    </row>
    <row r="118" spans="1:178" ht="15" customHeight="1" thickBot="1" x14ac:dyDescent="0.3">
      <c r="A118" s="354" t="s">
        <v>501</v>
      </c>
      <c r="B118" s="2" t="s">
        <v>1572</v>
      </c>
      <c r="C118" s="13" t="s">
        <v>3717</v>
      </c>
      <c r="D118" s="47" t="s">
        <v>1573</v>
      </c>
      <c r="E118" s="24" t="s">
        <v>513</v>
      </c>
      <c r="F118" s="370">
        <f>SUM(LARGE(G118:CJ118,{1,2,3,4,5,6}))</f>
        <v>1981</v>
      </c>
      <c r="G118" s="36"/>
      <c r="H118" s="37"/>
      <c r="I118" s="37"/>
      <c r="J118" s="37"/>
      <c r="K118" s="37"/>
      <c r="L118" s="37">
        <v>272</v>
      </c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>
        <v>137</v>
      </c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>
        <v>330</v>
      </c>
      <c r="BG118" s="37"/>
      <c r="BH118" s="37"/>
      <c r="BI118" s="37"/>
      <c r="BJ118" s="37"/>
      <c r="BK118" s="37"/>
      <c r="BL118" s="37">
        <v>441</v>
      </c>
      <c r="BM118" s="37"/>
      <c r="BN118" s="37"/>
      <c r="BO118" s="37"/>
      <c r="BP118" s="37"/>
      <c r="BQ118" s="37"/>
      <c r="BR118" s="37"/>
      <c r="BS118" s="37"/>
      <c r="BT118" s="37">
        <v>206</v>
      </c>
      <c r="BU118" s="37"/>
      <c r="BV118" s="37"/>
      <c r="BW118" s="37"/>
      <c r="BX118" s="37"/>
      <c r="BY118" s="37"/>
      <c r="BZ118" s="37">
        <v>595</v>
      </c>
      <c r="CA118" s="37"/>
      <c r="CB118" s="37"/>
      <c r="CC118" s="37"/>
      <c r="CD118" s="38"/>
      <c r="CE118" s="31">
        <v>0</v>
      </c>
      <c r="CF118" s="32">
        <v>0</v>
      </c>
      <c r="CG118" s="32">
        <v>0</v>
      </c>
      <c r="CH118" s="32">
        <v>0</v>
      </c>
      <c r="CI118" s="32">
        <v>0</v>
      </c>
      <c r="CJ118" s="32">
        <v>0</v>
      </c>
    </row>
    <row r="119" spans="1:178" ht="15" customHeight="1" thickBot="1" x14ac:dyDescent="0.3">
      <c r="A119" s="354" t="s">
        <v>504</v>
      </c>
      <c r="B119" s="26" t="s">
        <v>1850</v>
      </c>
      <c r="C119" s="13" t="s">
        <v>3755</v>
      </c>
      <c r="D119" s="47" t="s">
        <v>1851</v>
      </c>
      <c r="E119" s="24" t="s">
        <v>794</v>
      </c>
      <c r="F119" s="370">
        <f>SUM(LARGE(G119:CJ119,{1,2,3,4,5,6}))</f>
        <v>1972</v>
      </c>
      <c r="G119" s="36"/>
      <c r="H119" s="37"/>
      <c r="I119" s="37"/>
      <c r="J119" s="37">
        <v>102</v>
      </c>
      <c r="K119" s="37"/>
      <c r="L119" s="37"/>
      <c r="M119" s="37"/>
      <c r="N119" s="37"/>
      <c r="O119" s="37"/>
      <c r="P119" s="37">
        <v>157</v>
      </c>
      <c r="Q119" s="37"/>
      <c r="R119" s="37"/>
      <c r="S119" s="37"/>
      <c r="T119" s="37"/>
      <c r="U119" s="37"/>
      <c r="V119" s="37"/>
      <c r="W119" s="37"/>
      <c r="X119" s="37"/>
      <c r="Y119" s="37">
        <v>316</v>
      </c>
      <c r="Z119" s="37"/>
      <c r="AA119" s="37"/>
      <c r="AB119" s="37"/>
      <c r="AC119" s="37"/>
      <c r="AD119" s="37"/>
      <c r="AE119" s="37"/>
      <c r="AF119" s="37"/>
      <c r="AG119" s="37"/>
      <c r="AH119" s="37">
        <v>157</v>
      </c>
      <c r="AI119" s="37"/>
      <c r="AJ119" s="37"/>
      <c r="AK119" s="37"/>
      <c r="AL119" s="37"/>
      <c r="AM119" s="37"/>
      <c r="AN119" s="37"/>
      <c r="AO119" s="37"/>
      <c r="AP119" s="37"/>
      <c r="AQ119" s="37"/>
      <c r="AR119" s="37">
        <v>157</v>
      </c>
      <c r="AS119" s="37"/>
      <c r="AT119" s="37"/>
      <c r="AU119" s="37"/>
      <c r="AV119" s="37">
        <v>371</v>
      </c>
      <c r="AW119" s="37"/>
      <c r="AX119" s="37"/>
      <c r="AY119" s="37"/>
      <c r="AZ119" s="37"/>
      <c r="BA119" s="37">
        <v>194</v>
      </c>
      <c r="BB119" s="37"/>
      <c r="BC119" s="37"/>
      <c r="BD119" s="37"/>
      <c r="BE119" s="37"/>
      <c r="BF119" s="37">
        <v>330</v>
      </c>
      <c r="BG119" s="37"/>
      <c r="BH119" s="37"/>
      <c r="BI119" s="37"/>
      <c r="BJ119" s="37"/>
      <c r="BK119" s="37"/>
      <c r="BL119" s="37">
        <v>371</v>
      </c>
      <c r="BM119" s="37"/>
      <c r="BN119" s="37"/>
      <c r="BO119" s="37"/>
      <c r="BP119" s="37"/>
      <c r="BQ119" s="37"/>
      <c r="BR119" s="37"/>
      <c r="BS119" s="37"/>
      <c r="BT119" s="37">
        <v>390</v>
      </c>
      <c r="BU119" s="37"/>
      <c r="BV119" s="37"/>
      <c r="BW119" s="37"/>
      <c r="BX119" s="37"/>
      <c r="BY119" s="37"/>
      <c r="BZ119" s="37"/>
      <c r="CA119" s="37">
        <v>88</v>
      </c>
      <c r="CB119" s="37"/>
      <c r="CC119" s="37"/>
      <c r="CD119" s="38"/>
      <c r="CE119" s="31">
        <v>0</v>
      </c>
      <c r="CF119" s="32">
        <v>0</v>
      </c>
      <c r="CG119" s="32">
        <v>0</v>
      </c>
      <c r="CH119" s="32">
        <v>0</v>
      </c>
      <c r="CI119" s="32">
        <v>0</v>
      </c>
      <c r="CJ119" s="32">
        <v>0</v>
      </c>
      <c r="EE119" s="395"/>
      <c r="EF119" s="395"/>
      <c r="FP119" s="39"/>
      <c r="FQ119" s="39"/>
      <c r="FR119" s="39"/>
      <c r="FS119" s="39"/>
      <c r="FT119" s="39"/>
      <c r="FU119" s="39"/>
    </row>
    <row r="120" spans="1:178" ht="15" customHeight="1" thickBot="1" x14ac:dyDescent="0.3">
      <c r="A120" s="354" t="s">
        <v>507</v>
      </c>
      <c r="B120" s="2" t="s">
        <v>1619</v>
      </c>
      <c r="C120" s="13" t="s">
        <v>3756</v>
      </c>
      <c r="D120" s="47" t="s">
        <v>1620</v>
      </c>
      <c r="E120" s="24" t="s">
        <v>684</v>
      </c>
      <c r="F120" s="370">
        <f>SUM(LARGE(G120:CJ120,{1,2,3,4,5,6}))</f>
        <v>1968</v>
      </c>
      <c r="G120" s="36">
        <v>261</v>
      </c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>
        <v>142</v>
      </c>
      <c r="T120" s="37"/>
      <c r="U120" s="37"/>
      <c r="V120" s="37"/>
      <c r="W120" s="37"/>
      <c r="X120" s="37">
        <v>261</v>
      </c>
      <c r="Y120" s="37"/>
      <c r="Z120" s="37"/>
      <c r="AA120" s="37"/>
      <c r="AB120" s="37"/>
      <c r="AC120" s="37"/>
      <c r="AD120" s="37"/>
      <c r="AE120" s="37"/>
      <c r="AF120" s="37"/>
      <c r="AG120" s="37"/>
      <c r="AH120" s="37"/>
      <c r="AI120" s="37">
        <v>137</v>
      </c>
      <c r="AJ120" s="37">
        <v>385</v>
      </c>
      <c r="AK120" s="37">
        <v>137</v>
      </c>
      <c r="AL120" s="37"/>
      <c r="AM120" s="37"/>
      <c r="AN120" s="37"/>
      <c r="AO120" s="37"/>
      <c r="AP120" s="37"/>
      <c r="AQ120" s="37"/>
      <c r="AR120" s="37"/>
      <c r="AS120" s="37">
        <v>220</v>
      </c>
      <c r="AT120" s="37"/>
      <c r="AU120" s="37"/>
      <c r="AV120" s="37">
        <v>261</v>
      </c>
      <c r="AW120" s="37"/>
      <c r="AX120" s="37"/>
      <c r="AY120" s="37"/>
      <c r="AZ120" s="37"/>
      <c r="BA120" s="37">
        <v>290</v>
      </c>
      <c r="BB120" s="37"/>
      <c r="BC120" s="37"/>
      <c r="BD120" s="37"/>
      <c r="BE120" s="37"/>
      <c r="BF120" s="37">
        <v>510</v>
      </c>
      <c r="BG120" s="37"/>
      <c r="BH120" s="37"/>
      <c r="BI120" s="37"/>
      <c r="BJ120" s="37">
        <v>170</v>
      </c>
      <c r="BK120" s="37"/>
      <c r="BL120" s="37">
        <v>182</v>
      </c>
      <c r="BM120" s="37"/>
      <c r="BN120" s="37">
        <v>175</v>
      </c>
      <c r="BO120" s="37"/>
      <c r="BP120" s="37"/>
      <c r="BQ120" s="37"/>
      <c r="BR120" s="37">
        <v>142</v>
      </c>
      <c r="BS120" s="37"/>
      <c r="BT120" s="37">
        <v>192</v>
      </c>
      <c r="BU120" s="37"/>
      <c r="BV120" s="37"/>
      <c r="BW120" s="37"/>
      <c r="BX120" s="37">
        <v>137</v>
      </c>
      <c r="BY120" s="37"/>
      <c r="BZ120" s="37"/>
      <c r="CA120" s="37"/>
      <c r="CB120" s="37"/>
      <c r="CC120" s="37">
        <v>177</v>
      </c>
      <c r="CD120" s="38"/>
      <c r="CE120" s="31">
        <v>0</v>
      </c>
      <c r="CF120" s="32">
        <v>0</v>
      </c>
      <c r="CG120" s="32">
        <v>0</v>
      </c>
      <c r="CH120" s="32">
        <v>0</v>
      </c>
      <c r="CI120" s="32">
        <v>0</v>
      </c>
      <c r="CJ120" s="32">
        <v>0</v>
      </c>
      <c r="FO120" s="395"/>
    </row>
    <row r="121" spans="1:178" ht="15" customHeight="1" thickBot="1" x14ac:dyDescent="0.3">
      <c r="A121" s="354" t="s">
        <v>510</v>
      </c>
      <c r="B121" s="2" t="s">
        <v>1681</v>
      </c>
      <c r="C121" s="13" t="s">
        <v>3757</v>
      </c>
      <c r="D121" s="47" t="s">
        <v>1682</v>
      </c>
      <c r="E121" s="24" t="s">
        <v>1468</v>
      </c>
      <c r="F121" s="370">
        <f>SUM(LARGE(G121:CJ121,{1,2,3,4,5,6}))</f>
        <v>1965</v>
      </c>
      <c r="G121" s="36">
        <v>261</v>
      </c>
      <c r="H121" s="37"/>
      <c r="I121" s="37"/>
      <c r="J121" s="37"/>
      <c r="K121" s="37"/>
      <c r="L121" s="37"/>
      <c r="M121" s="37">
        <v>220</v>
      </c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>
        <v>335</v>
      </c>
      <c r="Y121" s="37"/>
      <c r="Z121" s="37"/>
      <c r="AA121" s="37"/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>
        <v>400</v>
      </c>
      <c r="AT121" s="37"/>
      <c r="AU121" s="37"/>
      <c r="AV121" s="37">
        <v>182</v>
      </c>
      <c r="AW121" s="37"/>
      <c r="AX121" s="37"/>
      <c r="AY121" s="37"/>
      <c r="AZ121" s="37"/>
      <c r="BA121" s="37"/>
      <c r="BB121" s="37"/>
      <c r="BC121" s="37"/>
      <c r="BD121" s="37"/>
      <c r="BE121" s="37"/>
      <c r="BF121" s="37">
        <v>240</v>
      </c>
      <c r="BG121" s="37"/>
      <c r="BH121" s="37"/>
      <c r="BI121" s="37"/>
      <c r="BJ121" s="37"/>
      <c r="BK121" s="37"/>
      <c r="BL121" s="37">
        <v>404</v>
      </c>
      <c r="BM121" s="37"/>
      <c r="BN121" s="37"/>
      <c r="BO121" s="37"/>
      <c r="BP121" s="37"/>
      <c r="BQ121" s="37"/>
      <c r="BR121" s="37"/>
      <c r="BS121" s="37"/>
      <c r="BT121" s="37">
        <v>192</v>
      </c>
      <c r="BU121" s="37"/>
      <c r="BV121" s="37">
        <v>290</v>
      </c>
      <c r="BW121" s="37"/>
      <c r="BX121" s="37"/>
      <c r="BY121" s="37"/>
      <c r="BZ121" s="37"/>
      <c r="CA121" s="37">
        <v>275</v>
      </c>
      <c r="CB121" s="37"/>
      <c r="CC121" s="37"/>
      <c r="CD121" s="38"/>
      <c r="CE121" s="31">
        <v>0</v>
      </c>
      <c r="CF121" s="32">
        <v>0</v>
      </c>
      <c r="CG121" s="32">
        <v>0</v>
      </c>
      <c r="CH121" s="32">
        <v>0</v>
      </c>
      <c r="CI121" s="32">
        <v>0</v>
      </c>
      <c r="CJ121" s="32">
        <v>0</v>
      </c>
    </row>
    <row r="122" spans="1:178" ht="15" customHeight="1" thickBot="1" x14ac:dyDescent="0.3">
      <c r="A122" s="354" t="s">
        <v>514</v>
      </c>
      <c r="B122" s="2" t="s">
        <v>1541</v>
      </c>
      <c r="C122" s="13" t="s">
        <v>3758</v>
      </c>
      <c r="D122" s="47" t="s">
        <v>1542</v>
      </c>
      <c r="E122" s="24" t="s">
        <v>162</v>
      </c>
      <c r="F122" s="370">
        <f>SUM(LARGE(G122:CJ122,{1,2,3,4,5,6}))</f>
        <v>1960</v>
      </c>
      <c r="G122" s="33"/>
      <c r="H122" s="34"/>
      <c r="I122" s="34"/>
      <c r="J122" s="34">
        <v>65</v>
      </c>
      <c r="K122" s="34"/>
      <c r="L122" s="34"/>
      <c r="M122" s="34"/>
      <c r="N122" s="34"/>
      <c r="O122" s="34"/>
      <c r="P122" s="34"/>
      <c r="Q122" s="34"/>
      <c r="R122" s="34"/>
      <c r="S122" s="34">
        <v>65</v>
      </c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>
        <v>272</v>
      </c>
      <c r="AK122" s="34"/>
      <c r="AL122" s="34"/>
      <c r="AM122" s="34"/>
      <c r="AN122" s="34"/>
      <c r="AO122" s="34"/>
      <c r="AP122" s="34"/>
      <c r="AQ122" s="34"/>
      <c r="AR122" s="34"/>
      <c r="AS122" s="34">
        <v>316</v>
      </c>
      <c r="AT122" s="34"/>
      <c r="AU122" s="34"/>
      <c r="AV122" s="34"/>
      <c r="AW122" s="34"/>
      <c r="AX122" s="34"/>
      <c r="AY122" s="34"/>
      <c r="AZ122" s="34"/>
      <c r="BA122" s="34">
        <v>194</v>
      </c>
      <c r="BB122" s="34"/>
      <c r="BC122" s="34"/>
      <c r="BD122" s="34"/>
      <c r="BE122" s="34"/>
      <c r="BF122" s="34">
        <v>420</v>
      </c>
      <c r="BG122" s="34"/>
      <c r="BH122" s="34"/>
      <c r="BI122" s="34"/>
      <c r="BJ122" s="34">
        <v>65</v>
      </c>
      <c r="BK122" s="34"/>
      <c r="BL122" s="34">
        <v>513</v>
      </c>
      <c r="BM122" s="34"/>
      <c r="BN122" s="34">
        <v>157</v>
      </c>
      <c r="BO122" s="34"/>
      <c r="BP122" s="34"/>
      <c r="BQ122" s="34"/>
      <c r="BR122" s="34"/>
      <c r="BS122" s="34"/>
      <c r="BT122" s="34">
        <v>245</v>
      </c>
      <c r="BU122" s="34"/>
      <c r="BV122" s="34"/>
      <c r="BW122" s="34"/>
      <c r="BX122" s="34"/>
      <c r="BY122" s="34"/>
      <c r="BZ122" s="34"/>
      <c r="CA122" s="34"/>
      <c r="CB122" s="34"/>
      <c r="CC122" s="34">
        <v>102</v>
      </c>
      <c r="CD122" s="355"/>
      <c r="CE122" s="31">
        <v>0</v>
      </c>
      <c r="CF122" s="32">
        <v>0</v>
      </c>
      <c r="CG122" s="32">
        <v>0</v>
      </c>
      <c r="CH122" s="32">
        <v>0</v>
      </c>
      <c r="CI122" s="32">
        <v>0</v>
      </c>
      <c r="CJ122" s="32">
        <v>0</v>
      </c>
      <c r="CK122" s="35"/>
      <c r="CL122" s="395"/>
      <c r="CM122" s="395"/>
      <c r="CN122" s="395"/>
      <c r="CO122" s="395"/>
      <c r="CP122" s="395"/>
      <c r="CQ122" s="395"/>
      <c r="CR122" s="395"/>
      <c r="CS122" s="395"/>
      <c r="CT122" s="395"/>
      <c r="CU122" s="395"/>
      <c r="CV122" s="395"/>
      <c r="CW122" s="395"/>
      <c r="CX122" s="395"/>
      <c r="CY122" s="395"/>
      <c r="CZ122" s="395"/>
      <c r="DA122" s="395"/>
      <c r="DB122" s="395"/>
      <c r="DC122" s="395"/>
      <c r="DD122" s="395"/>
      <c r="DE122" s="395"/>
      <c r="DF122" s="395"/>
      <c r="DG122" s="395"/>
      <c r="DH122" s="395"/>
      <c r="DI122" s="395"/>
      <c r="DJ122" s="395"/>
      <c r="DK122" s="395"/>
      <c r="DL122" s="395"/>
      <c r="DM122" s="395"/>
      <c r="DN122" s="395"/>
      <c r="DO122" s="395"/>
      <c r="DP122" s="395"/>
      <c r="DQ122" s="395"/>
      <c r="DR122" s="395"/>
      <c r="DS122" s="395"/>
      <c r="DT122" s="395"/>
      <c r="DU122" s="395"/>
      <c r="DV122" s="395"/>
      <c r="DW122" s="395"/>
      <c r="DX122" s="395"/>
      <c r="DY122" s="395"/>
      <c r="DZ122" s="395"/>
      <c r="EA122" s="395"/>
      <c r="EB122" s="395"/>
      <c r="EC122" s="395"/>
      <c r="ED122" s="395"/>
      <c r="EE122" s="395"/>
      <c r="EF122" s="395"/>
      <c r="EG122" s="39"/>
      <c r="EH122" s="39"/>
      <c r="EI122" s="39"/>
      <c r="EJ122" s="39"/>
      <c r="EK122" s="39"/>
      <c r="EL122" s="39"/>
    </row>
    <row r="123" spans="1:178" ht="15" customHeight="1" thickBot="1" x14ac:dyDescent="0.3">
      <c r="A123" s="354" t="s">
        <v>517</v>
      </c>
      <c r="B123" s="2" t="s">
        <v>1414</v>
      </c>
      <c r="C123" s="13" t="s">
        <v>3759</v>
      </c>
      <c r="D123" s="47" t="s">
        <v>1415</v>
      </c>
      <c r="E123" s="24" t="s">
        <v>176</v>
      </c>
      <c r="F123" s="370">
        <f>SUM(LARGE(G123:CJ123,{1,2,3,4,5,6}))</f>
        <v>1950</v>
      </c>
      <c r="G123" s="33">
        <v>280</v>
      </c>
      <c r="H123" s="34"/>
      <c r="I123" s="34"/>
      <c r="J123" s="34"/>
      <c r="K123" s="34"/>
      <c r="L123" s="34">
        <v>920</v>
      </c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>
        <v>450</v>
      </c>
      <c r="Y123" s="34"/>
      <c r="Z123" s="34"/>
      <c r="AA123" s="34"/>
      <c r="AB123" s="34"/>
      <c r="AC123" s="34"/>
      <c r="AD123" s="34"/>
      <c r="AE123" s="34">
        <v>300</v>
      </c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55"/>
      <c r="CE123" s="31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95"/>
      <c r="CL123" s="395"/>
      <c r="CM123" s="395"/>
      <c r="CN123" s="395"/>
      <c r="CO123" s="395"/>
      <c r="CP123" s="395"/>
      <c r="CQ123" s="395"/>
      <c r="CR123" s="395"/>
      <c r="CS123" s="395"/>
      <c r="CT123" s="395"/>
      <c r="CU123" s="395"/>
      <c r="CV123" s="395"/>
      <c r="CW123" s="395"/>
      <c r="CX123" s="395"/>
      <c r="CY123" s="395"/>
      <c r="CZ123" s="395"/>
      <c r="DA123" s="395"/>
      <c r="DB123" s="395"/>
      <c r="DC123" s="395"/>
      <c r="DD123" s="395"/>
      <c r="DE123" s="395"/>
      <c r="DF123" s="395"/>
      <c r="DG123" s="395"/>
      <c r="DH123" s="395"/>
      <c r="DI123" s="395"/>
      <c r="DJ123" s="395"/>
      <c r="DK123" s="395"/>
      <c r="DL123" s="395"/>
      <c r="DM123" s="395"/>
      <c r="DN123" s="395"/>
      <c r="DO123" s="395"/>
      <c r="DP123" s="395"/>
      <c r="DQ123" s="395"/>
      <c r="DR123" s="395"/>
      <c r="DS123" s="395"/>
      <c r="DT123" s="395"/>
      <c r="DU123" s="395"/>
      <c r="DV123" s="395"/>
      <c r="DW123" s="395"/>
      <c r="DX123" s="395"/>
      <c r="DY123" s="395"/>
      <c r="DZ123" s="395"/>
      <c r="EA123" s="395"/>
      <c r="EB123" s="395"/>
      <c r="EC123" s="395"/>
      <c r="ED123" s="395"/>
      <c r="EE123" s="395"/>
      <c r="EF123" s="395"/>
      <c r="EG123" s="395"/>
      <c r="EH123" s="395"/>
      <c r="EI123" s="395"/>
      <c r="EJ123" s="365"/>
      <c r="EK123" s="365"/>
      <c r="EL123" s="365"/>
      <c r="EM123" s="365"/>
      <c r="EN123" s="365"/>
      <c r="EO123" s="395"/>
      <c r="EP123" s="395"/>
      <c r="EQ123" s="395"/>
      <c r="ER123" s="395"/>
      <c r="ES123" s="395"/>
      <c r="ET123" s="395"/>
      <c r="EU123" s="395"/>
      <c r="EV123" s="395"/>
      <c r="EW123" s="395"/>
      <c r="EX123" s="395"/>
      <c r="EY123" s="395"/>
      <c r="EZ123" s="395"/>
      <c r="FA123" s="395"/>
      <c r="FB123" s="395"/>
      <c r="FC123" s="395"/>
      <c r="FD123" s="395"/>
      <c r="FE123" s="395"/>
      <c r="FF123" s="395"/>
      <c r="FG123" s="395"/>
      <c r="FH123" s="395"/>
      <c r="FI123" s="395"/>
      <c r="FJ123" s="395"/>
      <c r="FK123" s="395"/>
      <c r="FP123" s="395"/>
      <c r="FQ123" s="395"/>
      <c r="FR123" s="395"/>
      <c r="FS123" s="395"/>
      <c r="FT123" s="395"/>
      <c r="FU123" s="395"/>
    </row>
    <row r="124" spans="1:178" ht="15" customHeight="1" thickBot="1" x14ac:dyDescent="0.3">
      <c r="A124" s="354" t="s">
        <v>520</v>
      </c>
      <c r="B124" s="2" t="s">
        <v>1565</v>
      </c>
      <c r="C124" s="13" t="s">
        <v>3760</v>
      </c>
      <c r="D124" s="47" t="s">
        <v>3415</v>
      </c>
      <c r="E124" s="24" t="s">
        <v>152</v>
      </c>
      <c r="F124" s="370">
        <f>SUM(LARGE(G124:CJ124,{1,2,3,4,5,6}))</f>
        <v>1948</v>
      </c>
      <c r="G124" s="36">
        <v>357</v>
      </c>
      <c r="H124" s="37"/>
      <c r="I124" s="37"/>
      <c r="J124" s="37"/>
      <c r="K124" s="37"/>
      <c r="L124" s="37"/>
      <c r="M124" s="37">
        <v>350</v>
      </c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>
        <v>252</v>
      </c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>
        <v>167</v>
      </c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>
        <v>252</v>
      </c>
      <c r="AW124" s="37"/>
      <c r="AX124" s="37"/>
      <c r="AY124" s="37"/>
      <c r="AZ124" s="37"/>
      <c r="BA124" s="37">
        <v>117</v>
      </c>
      <c r="BB124" s="37"/>
      <c r="BC124" s="37"/>
      <c r="BD124" s="37"/>
      <c r="BE124" s="37"/>
      <c r="BF124" s="37">
        <v>340</v>
      </c>
      <c r="BG124" s="37"/>
      <c r="BH124" s="37"/>
      <c r="BI124" s="37"/>
      <c r="BJ124" s="37"/>
      <c r="BK124" s="37"/>
      <c r="BL124" s="37">
        <v>357</v>
      </c>
      <c r="BM124" s="37"/>
      <c r="BN124" s="37"/>
      <c r="BO124" s="37"/>
      <c r="BP124" s="37"/>
      <c r="BQ124" s="37"/>
      <c r="BR124" s="37"/>
      <c r="BS124" s="37"/>
      <c r="BT124" s="37">
        <v>272</v>
      </c>
      <c r="BU124" s="37"/>
      <c r="BV124" s="37"/>
      <c r="BW124" s="37"/>
      <c r="BX124" s="37"/>
      <c r="BY124" s="37"/>
      <c r="BZ124" s="37"/>
      <c r="CA124" s="37">
        <v>272</v>
      </c>
      <c r="CB124" s="37"/>
      <c r="CC124" s="37"/>
      <c r="CD124" s="38"/>
      <c r="CE124" s="31">
        <v>0</v>
      </c>
      <c r="CF124" s="32">
        <v>0</v>
      </c>
      <c r="CG124" s="32">
        <v>0</v>
      </c>
      <c r="CH124" s="32">
        <v>0</v>
      </c>
      <c r="CI124" s="32">
        <v>0</v>
      </c>
      <c r="CJ124" s="32">
        <v>0</v>
      </c>
    </row>
    <row r="125" spans="1:178" ht="15" customHeight="1" thickBot="1" x14ac:dyDescent="0.3">
      <c r="A125" s="354" t="s">
        <v>523</v>
      </c>
      <c r="B125" s="26" t="s">
        <v>1603</v>
      </c>
      <c r="C125" s="13" t="s">
        <v>3761</v>
      </c>
      <c r="D125" s="47" t="s">
        <v>1604</v>
      </c>
      <c r="E125" s="24" t="s">
        <v>206</v>
      </c>
      <c r="F125" s="370">
        <f>SUM(LARGE(G125:CJ125,{1,2,3,4,5,6}))</f>
        <v>1944</v>
      </c>
      <c r="G125" s="33"/>
      <c r="H125" s="34"/>
      <c r="I125" s="34"/>
      <c r="J125" s="34"/>
      <c r="K125" s="34"/>
      <c r="L125" s="34"/>
      <c r="M125" s="34"/>
      <c r="N125" s="34"/>
      <c r="O125" s="34"/>
      <c r="P125" s="34">
        <v>102</v>
      </c>
      <c r="Q125" s="34"/>
      <c r="R125" s="34"/>
      <c r="S125" s="34"/>
      <c r="T125" s="34"/>
      <c r="U125" s="34"/>
      <c r="V125" s="34"/>
      <c r="W125" s="34"/>
      <c r="X125" s="34"/>
      <c r="Y125" s="34">
        <v>88</v>
      </c>
      <c r="Z125" s="34"/>
      <c r="AA125" s="34"/>
      <c r="AB125" s="34"/>
      <c r="AC125" s="34"/>
      <c r="AD125" s="34"/>
      <c r="AE125" s="34"/>
      <c r="AF125" s="34"/>
      <c r="AG125" s="34"/>
      <c r="AH125" s="34">
        <v>65</v>
      </c>
      <c r="AI125" s="34"/>
      <c r="AJ125" s="34">
        <v>272</v>
      </c>
      <c r="AK125" s="34"/>
      <c r="AL125" s="34">
        <v>157</v>
      </c>
      <c r="AM125" s="34"/>
      <c r="AN125" s="34">
        <v>360</v>
      </c>
      <c r="AO125" s="34"/>
      <c r="AP125" s="34"/>
      <c r="AQ125" s="34"/>
      <c r="AR125" s="34">
        <v>102</v>
      </c>
      <c r="AS125" s="34">
        <v>222</v>
      </c>
      <c r="AT125" s="34"/>
      <c r="AU125" s="34"/>
      <c r="AV125" s="34">
        <v>280</v>
      </c>
      <c r="AW125" s="34"/>
      <c r="AX125" s="34"/>
      <c r="AY125" s="34"/>
      <c r="AZ125" s="34"/>
      <c r="BA125" s="34">
        <v>222</v>
      </c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>
        <v>450</v>
      </c>
      <c r="BM125" s="34"/>
      <c r="BN125" s="34"/>
      <c r="BO125" s="34"/>
      <c r="BP125" s="34"/>
      <c r="BQ125" s="34"/>
      <c r="BR125" s="34"/>
      <c r="BS125" s="34"/>
      <c r="BT125" s="34"/>
      <c r="BU125" s="34"/>
      <c r="BV125" s="34">
        <v>360</v>
      </c>
      <c r="BW125" s="34"/>
      <c r="BX125" s="34"/>
      <c r="BY125" s="34"/>
      <c r="BZ125" s="34"/>
      <c r="CA125" s="34">
        <v>88</v>
      </c>
      <c r="CB125" s="34"/>
      <c r="CC125" s="34"/>
      <c r="CD125" s="355"/>
      <c r="CE125" s="31">
        <v>0</v>
      </c>
      <c r="CF125" s="32">
        <v>0</v>
      </c>
      <c r="CG125" s="32">
        <v>0</v>
      </c>
      <c r="CH125" s="32">
        <v>0</v>
      </c>
      <c r="CI125" s="32">
        <v>0</v>
      </c>
      <c r="CJ125" s="32">
        <v>0</v>
      </c>
      <c r="CL125" s="395"/>
      <c r="CM125" s="395"/>
      <c r="CN125" s="395"/>
      <c r="CO125" s="395"/>
      <c r="CP125" s="395"/>
      <c r="CQ125" s="395"/>
      <c r="CR125" s="395"/>
      <c r="CS125" s="395"/>
      <c r="CT125" s="395"/>
      <c r="CU125" s="395"/>
      <c r="CV125" s="395"/>
      <c r="CW125" s="395"/>
      <c r="CX125" s="395"/>
      <c r="CY125" s="395"/>
      <c r="CZ125" s="395"/>
      <c r="DA125" s="395"/>
      <c r="DB125" s="395"/>
      <c r="DC125" s="395"/>
      <c r="DD125" s="395"/>
      <c r="DE125" s="395"/>
      <c r="DF125" s="395"/>
      <c r="DG125" s="395"/>
      <c r="DH125" s="395"/>
      <c r="DI125" s="395"/>
      <c r="DJ125" s="395"/>
      <c r="DK125" s="395"/>
      <c r="DL125" s="395"/>
      <c r="DM125" s="395"/>
      <c r="DN125" s="395"/>
      <c r="DO125" s="395"/>
      <c r="DP125" s="395"/>
      <c r="DQ125" s="395"/>
      <c r="DR125" s="395"/>
      <c r="DS125" s="395"/>
      <c r="DT125" s="395"/>
      <c r="DU125" s="395"/>
      <c r="DV125" s="395"/>
      <c r="DW125" s="395"/>
      <c r="DX125" s="395"/>
      <c r="DY125" s="395"/>
      <c r="DZ125" s="395"/>
      <c r="EA125" s="395"/>
      <c r="EB125" s="395"/>
      <c r="EC125" s="395"/>
      <c r="ED125" s="395"/>
      <c r="EE125" s="395"/>
      <c r="EF125" s="395"/>
      <c r="EG125" s="395"/>
      <c r="EH125" s="395"/>
      <c r="EI125" s="395"/>
      <c r="EJ125" s="395"/>
      <c r="EK125" s="395"/>
      <c r="EL125" s="395"/>
    </row>
    <row r="126" spans="1:178" s="39" customFormat="1" ht="15" customHeight="1" thickBot="1" x14ac:dyDescent="0.3">
      <c r="A126" s="354" t="s">
        <v>527</v>
      </c>
      <c r="B126" s="2" t="s">
        <v>1561</v>
      </c>
      <c r="C126" s="13" t="s">
        <v>3762</v>
      </c>
      <c r="D126" s="47" t="s">
        <v>1562</v>
      </c>
      <c r="E126" s="24" t="s">
        <v>275</v>
      </c>
      <c r="F126" s="370">
        <f>SUM(LARGE(G126:CJ126,{1,2,3,4,5,6}))</f>
        <v>1907</v>
      </c>
      <c r="G126" s="36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>
        <v>175</v>
      </c>
      <c r="W126" s="37"/>
      <c r="X126" s="37"/>
      <c r="Y126" s="37"/>
      <c r="Z126" s="37"/>
      <c r="AA126" s="37"/>
      <c r="AB126" s="37"/>
      <c r="AC126" s="37"/>
      <c r="AD126" s="37"/>
      <c r="AE126" s="37"/>
      <c r="AF126" s="37"/>
      <c r="AG126" s="37"/>
      <c r="AH126" s="37"/>
      <c r="AI126" s="37">
        <v>60</v>
      </c>
      <c r="AJ126" s="37"/>
      <c r="AK126" s="37"/>
      <c r="AL126" s="37"/>
      <c r="AM126" s="37"/>
      <c r="AN126" s="37"/>
      <c r="AO126" s="37"/>
      <c r="AP126" s="37">
        <v>350</v>
      </c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>
        <v>425</v>
      </c>
      <c r="BE126" s="37"/>
      <c r="BF126" s="37">
        <v>220</v>
      </c>
      <c r="BG126" s="37"/>
      <c r="BH126" s="37"/>
      <c r="BI126" s="37"/>
      <c r="BJ126" s="37"/>
      <c r="BK126" s="37"/>
      <c r="BL126" s="37">
        <v>252</v>
      </c>
      <c r="BM126" s="37"/>
      <c r="BN126" s="37"/>
      <c r="BO126" s="37">
        <v>275</v>
      </c>
      <c r="BP126" s="37"/>
      <c r="BQ126" s="37"/>
      <c r="BR126" s="37"/>
      <c r="BS126" s="37"/>
      <c r="BT126" s="37">
        <v>167</v>
      </c>
      <c r="BU126" s="37"/>
      <c r="BV126" s="37"/>
      <c r="BW126" s="37"/>
      <c r="BX126" s="37"/>
      <c r="BY126" s="37"/>
      <c r="BZ126" s="37"/>
      <c r="CA126" s="37"/>
      <c r="CB126" s="37">
        <v>385</v>
      </c>
      <c r="CC126" s="37"/>
      <c r="CD126" s="38"/>
      <c r="CE126" s="31">
        <v>0</v>
      </c>
      <c r="CF126" s="32">
        <v>0</v>
      </c>
      <c r="CG126" s="32">
        <v>0</v>
      </c>
      <c r="CH126" s="32">
        <v>0</v>
      </c>
      <c r="CI126" s="32">
        <v>0</v>
      </c>
      <c r="CJ126" s="32">
        <v>0</v>
      </c>
      <c r="CK126" s="392"/>
      <c r="CL126" s="392"/>
      <c r="CM126" s="392"/>
      <c r="CN126" s="392"/>
      <c r="CO126" s="392"/>
      <c r="CP126" s="392"/>
      <c r="CQ126" s="392"/>
      <c r="CR126" s="392"/>
      <c r="CS126" s="392"/>
      <c r="CT126" s="392"/>
      <c r="CU126" s="392"/>
      <c r="CV126" s="392"/>
      <c r="CW126" s="392"/>
      <c r="CX126" s="392"/>
      <c r="CY126" s="392"/>
      <c r="CZ126" s="392"/>
      <c r="DA126" s="392"/>
      <c r="DB126" s="392"/>
      <c r="DC126" s="392"/>
      <c r="DD126" s="392"/>
      <c r="DE126" s="392"/>
      <c r="DF126" s="392"/>
      <c r="DG126" s="392"/>
      <c r="DH126" s="392"/>
      <c r="DI126" s="392"/>
      <c r="DJ126" s="392"/>
      <c r="DK126" s="392"/>
      <c r="DL126" s="392"/>
      <c r="DM126" s="392"/>
      <c r="DN126" s="392"/>
      <c r="DO126" s="392"/>
      <c r="DP126" s="392"/>
      <c r="DQ126" s="392"/>
      <c r="DR126" s="392"/>
      <c r="DS126" s="392"/>
      <c r="DT126" s="392"/>
      <c r="DU126" s="392"/>
      <c r="DV126" s="392"/>
      <c r="DW126" s="392"/>
      <c r="DX126" s="392"/>
      <c r="DY126" s="392"/>
      <c r="DZ126" s="392"/>
      <c r="EA126" s="392"/>
      <c r="EB126" s="392"/>
      <c r="EC126" s="392"/>
      <c r="ED126" s="392"/>
      <c r="EE126" s="392"/>
      <c r="EF126" s="392"/>
      <c r="EG126" s="392"/>
      <c r="EH126" s="392"/>
      <c r="EI126" s="392"/>
      <c r="EJ126" s="392"/>
      <c r="EK126" s="392"/>
      <c r="EL126" s="392"/>
      <c r="EM126" s="392"/>
      <c r="EN126" s="392"/>
      <c r="EO126" s="392"/>
      <c r="EP126" s="392"/>
      <c r="EQ126" s="392"/>
      <c r="ER126" s="392"/>
      <c r="ES126" s="392"/>
      <c r="ET126" s="392"/>
      <c r="EU126" s="392"/>
      <c r="EV126" s="392"/>
      <c r="EW126" s="392"/>
      <c r="EX126" s="392"/>
      <c r="EY126" s="392"/>
      <c r="EZ126" s="392"/>
      <c r="FA126" s="392"/>
      <c r="FB126" s="392"/>
      <c r="FC126" s="392"/>
      <c r="FD126" s="392"/>
      <c r="FE126" s="392"/>
      <c r="FF126" s="392"/>
      <c r="FG126" s="392"/>
      <c r="FH126" s="392"/>
      <c r="FI126" s="392"/>
      <c r="FJ126" s="392"/>
      <c r="FK126" s="392"/>
      <c r="FL126" s="392"/>
      <c r="FM126" s="392"/>
      <c r="FN126" s="392"/>
      <c r="FO126" s="392"/>
      <c r="FP126" s="392"/>
      <c r="FQ126" s="392"/>
      <c r="FR126" s="392"/>
      <c r="FS126" s="392"/>
      <c r="FT126" s="392"/>
      <c r="FU126" s="392"/>
      <c r="FV126" s="392"/>
    </row>
    <row r="127" spans="1:178" ht="15" customHeight="1" thickBot="1" x14ac:dyDescent="0.3">
      <c r="A127" s="354" t="s">
        <v>530</v>
      </c>
      <c r="B127" s="2" t="s">
        <v>1638</v>
      </c>
      <c r="C127" s="13" t="s">
        <v>3763</v>
      </c>
      <c r="D127" s="47" t="s">
        <v>1639</v>
      </c>
      <c r="E127" s="24" t="s">
        <v>249</v>
      </c>
      <c r="F127" s="370">
        <f>SUM(LARGE(G127:CJ127,{1,2,3,4,5,6}))</f>
        <v>1905</v>
      </c>
      <c r="G127" s="33">
        <v>371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>
        <v>272</v>
      </c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>
        <v>371</v>
      </c>
      <c r="AW127" s="34"/>
      <c r="AX127" s="34"/>
      <c r="AY127" s="34"/>
      <c r="AZ127" s="34"/>
      <c r="BA127" s="34"/>
      <c r="BB127" s="34"/>
      <c r="BC127" s="34"/>
      <c r="BD127" s="34"/>
      <c r="BE127" s="34"/>
      <c r="BF127" s="34">
        <v>330</v>
      </c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>
        <v>245</v>
      </c>
      <c r="BU127" s="34"/>
      <c r="BV127" s="34">
        <v>316</v>
      </c>
      <c r="BW127" s="34"/>
      <c r="BX127" s="34"/>
      <c r="BY127" s="34"/>
      <c r="BZ127" s="34"/>
      <c r="CA127" s="34"/>
      <c r="CB127" s="34"/>
      <c r="CC127" s="34"/>
      <c r="CD127" s="355"/>
      <c r="CE127" s="31">
        <v>0</v>
      </c>
      <c r="CF127" s="32">
        <v>0</v>
      </c>
      <c r="CG127" s="32">
        <v>0</v>
      </c>
      <c r="CH127" s="32">
        <v>0</v>
      </c>
      <c r="CI127" s="32">
        <v>0</v>
      </c>
      <c r="CJ127" s="32">
        <v>0</v>
      </c>
      <c r="DG127" s="356"/>
      <c r="DH127" s="356"/>
      <c r="DI127" s="356"/>
      <c r="DJ127" s="356"/>
      <c r="DK127" s="356"/>
      <c r="DL127" s="356"/>
      <c r="DM127" s="356"/>
      <c r="DN127" s="356"/>
      <c r="DO127" s="356"/>
      <c r="DP127" s="356"/>
      <c r="DQ127" s="356"/>
      <c r="DR127" s="356"/>
      <c r="DS127" s="356"/>
      <c r="DT127" s="356"/>
      <c r="DU127" s="356"/>
      <c r="DV127" s="356"/>
      <c r="DW127" s="356"/>
      <c r="DX127" s="356"/>
      <c r="DY127" s="356"/>
      <c r="DZ127" s="356"/>
      <c r="EA127" s="356"/>
      <c r="EB127" s="356"/>
      <c r="EC127" s="356"/>
      <c r="ED127" s="356"/>
      <c r="EE127" s="356"/>
      <c r="EF127" s="356"/>
      <c r="EG127" s="356"/>
      <c r="EH127" s="356"/>
      <c r="EI127" s="356"/>
      <c r="EJ127" s="356"/>
      <c r="EK127" s="356"/>
      <c r="EL127" s="356"/>
    </row>
    <row r="128" spans="1:178" ht="15" customHeight="1" thickBot="1" x14ac:dyDescent="0.3">
      <c r="A128" s="354" t="s">
        <v>533</v>
      </c>
      <c r="B128" s="2" t="s">
        <v>1655</v>
      </c>
      <c r="C128" s="13" t="s">
        <v>3764</v>
      </c>
      <c r="D128" s="47" t="s">
        <v>1656</v>
      </c>
      <c r="E128" s="24" t="s">
        <v>162</v>
      </c>
      <c r="F128" s="370">
        <f>SUM(LARGE(G128:CJ128,{1,2,3,4,5,6}))</f>
        <v>1902</v>
      </c>
      <c r="G128" s="33"/>
      <c r="H128" s="34"/>
      <c r="I128" s="34"/>
      <c r="J128" s="34">
        <v>205</v>
      </c>
      <c r="K128" s="34"/>
      <c r="L128" s="34"/>
      <c r="M128" s="34"/>
      <c r="N128" s="34"/>
      <c r="O128" s="34"/>
      <c r="P128" s="34"/>
      <c r="Q128" s="34"/>
      <c r="R128" s="34"/>
      <c r="S128" s="34">
        <v>157</v>
      </c>
      <c r="T128" s="34"/>
      <c r="U128" s="34"/>
      <c r="V128" s="34"/>
      <c r="W128" s="34"/>
      <c r="X128" s="34">
        <v>450</v>
      </c>
      <c r="Y128" s="34">
        <v>360</v>
      </c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>
        <v>385</v>
      </c>
      <c r="AK128" s="34"/>
      <c r="AL128" s="34"/>
      <c r="AM128" s="34"/>
      <c r="AN128" s="34"/>
      <c r="AO128" s="34"/>
      <c r="AP128" s="34"/>
      <c r="AQ128" s="34"/>
      <c r="AR128" s="34"/>
      <c r="AS128" s="34">
        <v>222</v>
      </c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>
        <v>280</v>
      </c>
      <c r="BM128" s="34"/>
      <c r="BN128" s="34">
        <v>102</v>
      </c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55"/>
      <c r="CE128" s="31">
        <v>0</v>
      </c>
      <c r="CF128" s="32">
        <v>0</v>
      </c>
      <c r="CG128" s="32">
        <v>0</v>
      </c>
      <c r="CH128" s="32">
        <v>0</v>
      </c>
      <c r="CI128" s="32">
        <v>0</v>
      </c>
      <c r="CJ128" s="32">
        <v>0</v>
      </c>
      <c r="CK128" s="395"/>
      <c r="EE128" s="395"/>
      <c r="EF128" s="395"/>
      <c r="FL128" s="395"/>
      <c r="FM128" s="395"/>
      <c r="FN128" s="395"/>
      <c r="FV128" s="395"/>
    </row>
    <row r="129" spans="1:178" ht="15" customHeight="1" thickBot="1" x14ac:dyDescent="0.3">
      <c r="A129" s="354" t="s">
        <v>536</v>
      </c>
      <c r="B129" s="361" t="s">
        <v>1450</v>
      </c>
      <c r="C129" s="13" t="s">
        <v>3765</v>
      </c>
      <c r="D129" s="47" t="s">
        <v>1451</v>
      </c>
      <c r="E129" s="24" t="s">
        <v>490</v>
      </c>
      <c r="F129" s="370">
        <f>SUM(LARGE(G129:CJ129,{1,2,3,4,5,6}))</f>
        <v>1884</v>
      </c>
      <c r="G129" s="33">
        <v>280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>
        <v>300</v>
      </c>
      <c r="U129" s="34"/>
      <c r="V129" s="34"/>
      <c r="W129" s="34"/>
      <c r="X129" s="34">
        <v>450</v>
      </c>
      <c r="Y129" s="34">
        <v>222</v>
      </c>
      <c r="Z129" s="34"/>
      <c r="AA129" s="34"/>
      <c r="AB129" s="34"/>
      <c r="AC129" s="34"/>
      <c r="AD129" s="34"/>
      <c r="AE129" s="34">
        <v>60</v>
      </c>
      <c r="AF129" s="34"/>
      <c r="AG129" s="34"/>
      <c r="AH129" s="34"/>
      <c r="AI129" s="34"/>
      <c r="AJ129" s="34">
        <v>272</v>
      </c>
      <c r="AK129" s="34"/>
      <c r="AL129" s="34">
        <v>157</v>
      </c>
      <c r="AM129" s="34"/>
      <c r="AN129" s="34"/>
      <c r="AO129" s="34"/>
      <c r="AP129" s="34"/>
      <c r="AQ129" s="34"/>
      <c r="AR129" s="34"/>
      <c r="AS129" s="34">
        <v>360</v>
      </c>
      <c r="AT129" s="34"/>
      <c r="AU129" s="34"/>
      <c r="AV129" s="34"/>
      <c r="AW129" s="34"/>
      <c r="AX129" s="34"/>
      <c r="AY129" s="34"/>
      <c r="AZ129" s="34"/>
      <c r="BA129" s="34">
        <v>222</v>
      </c>
      <c r="BB129" s="34"/>
      <c r="BC129" s="34"/>
      <c r="BD129" s="34"/>
      <c r="BE129" s="34"/>
      <c r="BF129" s="34"/>
      <c r="BG129" s="34"/>
      <c r="BH129" s="34"/>
      <c r="BI129" s="34"/>
      <c r="BJ129" s="34">
        <v>157</v>
      </c>
      <c r="BK129" s="34"/>
      <c r="BL129" s="34"/>
      <c r="BM129" s="34"/>
      <c r="BN129" s="34">
        <v>205</v>
      </c>
      <c r="BO129" s="34"/>
      <c r="BP129" s="34"/>
      <c r="BQ129" s="34"/>
      <c r="BR129" s="34"/>
      <c r="BS129" s="34"/>
      <c r="BT129" s="34"/>
      <c r="BU129" s="34"/>
      <c r="BV129" s="34">
        <v>222</v>
      </c>
      <c r="BW129" s="34"/>
      <c r="BX129" s="34"/>
      <c r="BY129" s="34"/>
      <c r="BZ129" s="34"/>
      <c r="CA129" s="34"/>
      <c r="CB129" s="34"/>
      <c r="CC129" s="34"/>
      <c r="CD129" s="355"/>
      <c r="CE129" s="31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FM129" s="39"/>
      <c r="FN129" s="39"/>
      <c r="FO129" s="395"/>
      <c r="FV129" s="356"/>
    </row>
    <row r="130" spans="1:178" ht="15" customHeight="1" thickBot="1" x14ac:dyDescent="0.3">
      <c r="A130" s="354" t="s">
        <v>539</v>
      </c>
      <c r="B130" s="2" t="s">
        <v>1746</v>
      </c>
      <c r="C130" s="13" t="s">
        <v>3766</v>
      </c>
      <c r="D130" s="47" t="s">
        <v>1747</v>
      </c>
      <c r="E130" s="24" t="s">
        <v>702</v>
      </c>
      <c r="F130" s="370">
        <f>SUM(LARGE(G130:CJ130,{1,2,3,4,5,6}))</f>
        <v>1877</v>
      </c>
      <c r="G130" s="36">
        <v>261</v>
      </c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>
        <v>261</v>
      </c>
      <c r="Y130" s="37"/>
      <c r="Z130" s="37"/>
      <c r="AA130" s="37"/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>
        <v>261</v>
      </c>
      <c r="AW130" s="37"/>
      <c r="AX130" s="37"/>
      <c r="AY130" s="37"/>
      <c r="AZ130" s="37"/>
      <c r="BA130" s="37">
        <v>340</v>
      </c>
      <c r="BB130" s="37"/>
      <c r="BC130" s="37"/>
      <c r="BD130" s="37"/>
      <c r="BE130" s="37"/>
      <c r="BF130" s="37">
        <v>240</v>
      </c>
      <c r="BG130" s="37"/>
      <c r="BH130" s="37"/>
      <c r="BI130" s="37"/>
      <c r="BJ130" s="37"/>
      <c r="BK130" s="37"/>
      <c r="BL130" s="37">
        <v>261</v>
      </c>
      <c r="BM130" s="37"/>
      <c r="BN130" s="37"/>
      <c r="BO130" s="37"/>
      <c r="BP130" s="37"/>
      <c r="BQ130" s="37"/>
      <c r="BR130" s="37"/>
      <c r="BS130" s="37"/>
      <c r="BT130" s="37">
        <v>275</v>
      </c>
      <c r="BU130" s="37"/>
      <c r="BV130" s="37">
        <v>220</v>
      </c>
      <c r="BW130" s="37"/>
      <c r="BX130" s="37"/>
      <c r="BY130" s="37"/>
      <c r="BZ130" s="37"/>
      <c r="CA130" s="37">
        <v>400</v>
      </c>
      <c r="CB130" s="37">
        <v>340</v>
      </c>
      <c r="CC130" s="37"/>
      <c r="CD130" s="38"/>
      <c r="CE130" s="31">
        <v>0</v>
      </c>
      <c r="CF130" s="32">
        <v>0</v>
      </c>
      <c r="CG130" s="32">
        <v>0</v>
      </c>
      <c r="CH130" s="32">
        <v>0</v>
      </c>
      <c r="CI130" s="32">
        <v>0</v>
      </c>
      <c r="CJ130" s="32">
        <v>0</v>
      </c>
    </row>
    <row r="131" spans="1:178" ht="15" customHeight="1" thickBot="1" x14ac:dyDescent="0.3">
      <c r="A131" s="354" t="s">
        <v>541</v>
      </c>
      <c r="B131" s="2" t="s">
        <v>1673</v>
      </c>
      <c r="C131" s="13" t="s">
        <v>3767</v>
      </c>
      <c r="D131" s="47" t="s">
        <v>1674</v>
      </c>
      <c r="E131" s="24" t="s">
        <v>3379</v>
      </c>
      <c r="F131" s="370">
        <f>SUM(LARGE(G131:CJ131,{1,2,3,4,5,6}))</f>
        <v>1857</v>
      </c>
      <c r="G131" s="36">
        <v>316</v>
      </c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>
        <v>213</v>
      </c>
      <c r="T131" s="37"/>
      <c r="U131" s="37"/>
      <c r="V131" s="37"/>
      <c r="W131" s="37"/>
      <c r="X131" s="37"/>
      <c r="Y131" s="37">
        <v>490</v>
      </c>
      <c r="Z131" s="37"/>
      <c r="AA131" s="37"/>
      <c r="AB131" s="37"/>
      <c r="AC131" s="37"/>
      <c r="AD131" s="37"/>
      <c r="AE131" s="37"/>
      <c r="AF131" s="37"/>
      <c r="AG131" s="37"/>
      <c r="AH131" s="37">
        <v>250</v>
      </c>
      <c r="AI131" s="37"/>
      <c r="AJ131" s="37">
        <v>167</v>
      </c>
      <c r="AK131" s="37"/>
      <c r="AL131" s="37"/>
      <c r="AM131" s="37"/>
      <c r="AN131" s="37"/>
      <c r="AO131" s="37"/>
      <c r="AP131" s="37"/>
      <c r="AQ131" s="37"/>
      <c r="AR131" s="37"/>
      <c r="AS131" s="37">
        <v>272</v>
      </c>
      <c r="AT131" s="37"/>
      <c r="AU131" s="37"/>
      <c r="AV131" s="37">
        <v>316</v>
      </c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8"/>
      <c r="CE131" s="31">
        <v>0</v>
      </c>
      <c r="CF131" s="32">
        <v>0</v>
      </c>
      <c r="CG131" s="32">
        <v>0</v>
      </c>
      <c r="CH131" s="32">
        <v>0</v>
      </c>
      <c r="CI131" s="32">
        <v>0</v>
      </c>
      <c r="CJ131" s="32">
        <v>0</v>
      </c>
    </row>
    <row r="132" spans="1:178" ht="15" customHeight="1" thickBot="1" x14ac:dyDescent="0.3">
      <c r="A132" s="354" t="s">
        <v>544</v>
      </c>
      <c r="B132" s="2" t="s">
        <v>1578</v>
      </c>
      <c r="C132" s="13" t="s">
        <v>3768</v>
      </c>
      <c r="D132" s="47" t="s">
        <v>1579</v>
      </c>
      <c r="E132" s="24" t="s">
        <v>288</v>
      </c>
      <c r="F132" s="370">
        <f>SUM(LARGE(G132:CJ132,{1,2,3,4,5,6}))</f>
        <v>1844</v>
      </c>
      <c r="G132" s="36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>
        <v>350</v>
      </c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F132" s="37"/>
      <c r="AG132" s="37"/>
      <c r="AH132" s="37"/>
      <c r="AI132" s="37"/>
      <c r="AJ132" s="37">
        <v>167</v>
      </c>
      <c r="AK132" s="37"/>
      <c r="AL132" s="37"/>
      <c r="AM132" s="37"/>
      <c r="AN132" s="37">
        <v>500</v>
      </c>
      <c r="AO132" s="37"/>
      <c r="AP132" s="37"/>
      <c r="AQ132" s="37"/>
      <c r="AR132" s="37"/>
      <c r="AS132" s="37"/>
      <c r="AT132" s="37"/>
      <c r="AU132" s="37"/>
      <c r="AV132" s="37">
        <v>252</v>
      </c>
      <c r="AW132" s="37"/>
      <c r="AX132" s="37"/>
      <c r="AY132" s="37"/>
      <c r="AZ132" s="37"/>
      <c r="BA132" s="37"/>
      <c r="BB132" s="37"/>
      <c r="BC132" s="37"/>
      <c r="BD132" s="37"/>
      <c r="BE132" s="37"/>
      <c r="BF132" s="37">
        <v>400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>
        <v>167</v>
      </c>
      <c r="BU132" s="37"/>
      <c r="BV132" s="37"/>
      <c r="BW132" s="37">
        <v>175</v>
      </c>
      <c r="BX132" s="37"/>
      <c r="BY132" s="37"/>
      <c r="BZ132" s="37"/>
      <c r="CA132" s="37"/>
      <c r="CB132" s="37"/>
      <c r="CC132" s="37"/>
      <c r="CD132" s="38"/>
      <c r="CE132" s="31">
        <v>0</v>
      </c>
      <c r="CF132" s="32">
        <v>0</v>
      </c>
      <c r="CG132" s="32">
        <v>0</v>
      </c>
      <c r="CH132" s="32">
        <v>0</v>
      </c>
      <c r="CI132" s="32">
        <v>0</v>
      </c>
      <c r="CJ132" s="32">
        <v>0</v>
      </c>
    </row>
    <row r="133" spans="1:178" ht="15" customHeight="1" thickBot="1" x14ac:dyDescent="0.3">
      <c r="A133" s="354" t="s">
        <v>548</v>
      </c>
      <c r="B133" s="4" t="s">
        <v>1741</v>
      </c>
      <c r="C133" s="7">
        <v>23947</v>
      </c>
      <c r="D133" s="400">
        <v>12293</v>
      </c>
      <c r="E133" s="129" t="s">
        <v>734</v>
      </c>
      <c r="F133" s="370">
        <f>SUM(LARGE(G133:CJ133,{1,2,3,4,5,6}))</f>
        <v>1842</v>
      </c>
      <c r="G133" s="33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>
        <v>300</v>
      </c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>
        <v>490</v>
      </c>
      <c r="AK133" s="34">
        <v>642</v>
      </c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>
        <v>253</v>
      </c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55">
        <v>157</v>
      </c>
      <c r="CE133" s="31">
        <v>0</v>
      </c>
      <c r="CF133" s="32">
        <v>0</v>
      </c>
      <c r="CG133" s="32">
        <v>0</v>
      </c>
      <c r="CH133" s="32">
        <v>0</v>
      </c>
      <c r="CI133" s="32">
        <v>0</v>
      </c>
      <c r="CJ133" s="32">
        <v>0</v>
      </c>
      <c r="CK133" s="365"/>
      <c r="CL133" s="365"/>
      <c r="CM133" s="365"/>
      <c r="CN133" s="365"/>
      <c r="CO133" s="365"/>
      <c r="CP133" s="365"/>
      <c r="CQ133" s="365"/>
      <c r="CR133" s="365"/>
      <c r="CS133" s="365"/>
      <c r="CT133" s="365"/>
      <c r="CU133" s="365"/>
      <c r="CV133" s="365"/>
      <c r="CW133" s="365"/>
      <c r="CX133" s="365"/>
      <c r="CY133" s="365"/>
      <c r="CZ133" s="365"/>
      <c r="DA133" s="365"/>
      <c r="DB133" s="365"/>
      <c r="DC133" s="365"/>
      <c r="DD133" s="365"/>
      <c r="DE133" s="365"/>
      <c r="DF133" s="365"/>
      <c r="DG133" s="365"/>
      <c r="DH133" s="365"/>
      <c r="DI133" s="365"/>
      <c r="DJ133" s="365"/>
      <c r="DK133" s="365"/>
      <c r="DL133" s="365"/>
      <c r="DM133" s="365"/>
      <c r="DN133" s="365"/>
      <c r="DO133" s="365"/>
      <c r="DP133" s="365"/>
      <c r="DQ133" s="365"/>
      <c r="DR133" s="365"/>
      <c r="DS133" s="365"/>
      <c r="DT133" s="365"/>
      <c r="DU133" s="365"/>
      <c r="DV133" s="365"/>
      <c r="DW133" s="365"/>
      <c r="DX133" s="365"/>
      <c r="DY133" s="365"/>
      <c r="DZ133" s="365"/>
      <c r="EA133" s="365"/>
      <c r="EB133" s="365"/>
      <c r="EC133" s="365"/>
      <c r="ED133" s="365"/>
      <c r="EE133" s="39"/>
      <c r="EF133" s="39"/>
      <c r="EG133" s="365"/>
      <c r="EH133" s="365"/>
      <c r="EI133" s="365"/>
      <c r="EJ133" s="365"/>
      <c r="EK133" s="365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5"/>
      <c r="EV133" s="395"/>
      <c r="EW133" s="395"/>
      <c r="EX133" s="395"/>
      <c r="EY133" s="395"/>
      <c r="EZ133" s="395"/>
      <c r="FA133" s="395"/>
      <c r="FB133" s="395"/>
      <c r="FC133" s="395"/>
      <c r="FD133" s="395"/>
      <c r="FE133" s="395"/>
      <c r="FF133" s="395"/>
      <c r="FG133" s="395"/>
      <c r="FH133" s="395"/>
      <c r="FI133" s="395"/>
      <c r="FJ133" s="395"/>
      <c r="FK133" s="395"/>
      <c r="FM133" s="35"/>
      <c r="FN133" s="35"/>
    </row>
    <row r="134" spans="1:178" ht="15" customHeight="1" thickBot="1" x14ac:dyDescent="0.3">
      <c r="A134" s="354" t="s">
        <v>551</v>
      </c>
      <c r="B134" s="2" t="s">
        <v>1873</v>
      </c>
      <c r="C134" s="13" t="s">
        <v>3769</v>
      </c>
      <c r="D134" s="47" t="s">
        <v>1874</v>
      </c>
      <c r="E134" s="24" t="s">
        <v>888</v>
      </c>
      <c r="F134" s="370">
        <f>SUM(LARGE(G134:CJ134,{1,2,3,4,5,6}))</f>
        <v>1841</v>
      </c>
      <c r="G134" s="36"/>
      <c r="H134" s="37"/>
      <c r="I134" s="37"/>
      <c r="J134" s="37"/>
      <c r="K134" s="37"/>
      <c r="L134" s="37">
        <v>272</v>
      </c>
      <c r="M134" s="37"/>
      <c r="N134" s="37"/>
      <c r="O134" s="37"/>
      <c r="P134" s="37"/>
      <c r="Q134" s="37"/>
      <c r="R134" s="37">
        <v>350</v>
      </c>
      <c r="S134" s="37"/>
      <c r="T134" s="37"/>
      <c r="U134" s="37"/>
      <c r="V134" s="37"/>
      <c r="W134" s="37"/>
      <c r="X134" s="37"/>
      <c r="Y134" s="37"/>
      <c r="Z134" s="37"/>
      <c r="AA134" s="37"/>
      <c r="AB134" s="37">
        <v>137</v>
      </c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>
        <v>425</v>
      </c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>
        <v>167</v>
      </c>
      <c r="BU134" s="37"/>
      <c r="BV134" s="37"/>
      <c r="BW134" s="37"/>
      <c r="BX134" s="37"/>
      <c r="BY134" s="37"/>
      <c r="BZ134" s="37">
        <v>490</v>
      </c>
      <c r="CA134" s="37"/>
      <c r="CB134" s="37"/>
      <c r="CC134" s="37"/>
      <c r="CD134" s="38"/>
      <c r="CE134" s="31">
        <v>0</v>
      </c>
      <c r="CF134" s="32">
        <v>0</v>
      </c>
      <c r="CG134" s="32">
        <v>0</v>
      </c>
      <c r="CH134" s="32">
        <v>0</v>
      </c>
      <c r="CI134" s="32">
        <v>0</v>
      </c>
      <c r="CJ134" s="32">
        <v>0</v>
      </c>
    </row>
    <row r="135" spans="1:178" ht="15" customHeight="1" thickBot="1" x14ac:dyDescent="0.3">
      <c r="A135" s="354" t="s">
        <v>554</v>
      </c>
      <c r="B135" s="2" t="s">
        <v>1609</v>
      </c>
      <c r="C135" s="13" t="s">
        <v>3770</v>
      </c>
      <c r="D135" s="47" t="s">
        <v>1610</v>
      </c>
      <c r="E135" s="24" t="s">
        <v>386</v>
      </c>
      <c r="F135" s="370">
        <f>SUM(LARGE(G135:CJ135,{1,2,3,4,5,6}))</f>
        <v>1823</v>
      </c>
      <c r="G135" s="36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>
        <v>137</v>
      </c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>
        <v>175</v>
      </c>
      <c r="AH135" s="37"/>
      <c r="AI135" s="37">
        <v>92</v>
      </c>
      <c r="AJ135" s="37"/>
      <c r="AK135" s="37"/>
      <c r="AL135" s="37"/>
      <c r="AM135" s="37"/>
      <c r="AN135" s="37"/>
      <c r="AO135" s="37"/>
      <c r="AP135" s="37">
        <v>272</v>
      </c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>
        <v>385</v>
      </c>
      <c r="BE135" s="37"/>
      <c r="BF135" s="37">
        <v>275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>
        <v>331</v>
      </c>
      <c r="BU135" s="37"/>
      <c r="BV135" s="37"/>
      <c r="BW135" s="37"/>
      <c r="BX135" s="37"/>
      <c r="BY135" s="37"/>
      <c r="BZ135" s="37"/>
      <c r="CA135" s="37"/>
      <c r="CB135" s="37">
        <v>385</v>
      </c>
      <c r="CC135" s="37"/>
      <c r="CD135" s="38"/>
      <c r="CE135" s="31">
        <v>0</v>
      </c>
      <c r="CF135" s="32">
        <v>0</v>
      </c>
      <c r="CG135" s="32">
        <v>0</v>
      </c>
      <c r="CH135" s="32">
        <v>0</v>
      </c>
      <c r="CI135" s="32">
        <v>0</v>
      </c>
      <c r="CJ135" s="32">
        <v>0</v>
      </c>
    </row>
    <row r="136" spans="1:178" ht="15" customHeight="1" thickBot="1" x14ac:dyDescent="0.25">
      <c r="A136" s="354" t="s">
        <v>557</v>
      </c>
      <c r="B136" s="42" t="s">
        <v>1885</v>
      </c>
      <c r="C136" s="13" t="s">
        <v>3771</v>
      </c>
      <c r="D136" s="47" t="s">
        <v>1886</v>
      </c>
      <c r="E136" s="24" t="s">
        <v>3379</v>
      </c>
      <c r="F136" s="370">
        <f>SUM(LARGE(G136:CJ136,{1,2,3,4,5,6}))</f>
        <v>1814</v>
      </c>
      <c r="G136" s="36">
        <v>552</v>
      </c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F136" s="37"/>
      <c r="AG136" s="37"/>
      <c r="AH136" s="37"/>
      <c r="AI136" s="37"/>
      <c r="AJ136" s="37">
        <v>272</v>
      </c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>
        <v>650</v>
      </c>
      <c r="AW136" s="37"/>
      <c r="AX136" s="37"/>
      <c r="AY136" s="37"/>
      <c r="AZ136" s="37"/>
      <c r="BA136" s="37"/>
      <c r="BB136" s="37"/>
      <c r="BC136" s="37"/>
      <c r="BD136" s="37"/>
      <c r="BE136" s="37"/>
      <c r="BF136" s="37">
        <v>340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8"/>
      <c r="CE136" s="31">
        <v>0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</row>
    <row r="137" spans="1:178" ht="15" customHeight="1" thickBot="1" x14ac:dyDescent="0.3">
      <c r="A137" s="354" t="s">
        <v>560</v>
      </c>
      <c r="B137" s="26" t="s">
        <v>1729</v>
      </c>
      <c r="C137" s="13" t="s">
        <v>3772</v>
      </c>
      <c r="D137" s="47" t="s">
        <v>1730</v>
      </c>
      <c r="E137" s="24" t="s">
        <v>393</v>
      </c>
      <c r="F137" s="370">
        <f>SUM(LARGE(G137:CJ137,{1,2,3,4,5,6}))</f>
        <v>1813</v>
      </c>
      <c r="G137" s="36">
        <v>252</v>
      </c>
      <c r="H137" s="37"/>
      <c r="I137" s="37"/>
      <c r="J137" s="37"/>
      <c r="K137" s="37">
        <v>210</v>
      </c>
      <c r="L137" s="37"/>
      <c r="M137" s="37"/>
      <c r="N137" s="37"/>
      <c r="O137" s="37"/>
      <c r="P137" s="37">
        <v>175</v>
      </c>
      <c r="Q137" s="37"/>
      <c r="R137" s="37"/>
      <c r="S137" s="37"/>
      <c r="T137" s="37">
        <v>210</v>
      </c>
      <c r="U137" s="37"/>
      <c r="V137" s="37"/>
      <c r="W137" s="37"/>
      <c r="X137" s="37">
        <v>357</v>
      </c>
      <c r="Y137" s="37"/>
      <c r="Z137" s="37">
        <v>177</v>
      </c>
      <c r="AA137" s="37"/>
      <c r="AB137" s="37"/>
      <c r="AC137" s="37"/>
      <c r="AD137" s="37"/>
      <c r="AE137" s="37"/>
      <c r="AF137" s="37"/>
      <c r="AG137" s="37"/>
      <c r="AH137" s="37"/>
      <c r="AI137" s="37"/>
      <c r="AJ137" s="37">
        <v>272</v>
      </c>
      <c r="AK137" s="37"/>
      <c r="AL137" s="37"/>
      <c r="AM137" s="37"/>
      <c r="AN137" s="37"/>
      <c r="AO137" s="37"/>
      <c r="AP137" s="37"/>
      <c r="AQ137" s="37"/>
      <c r="AR137" s="37"/>
      <c r="AS137" s="37">
        <v>350</v>
      </c>
      <c r="AT137" s="37"/>
      <c r="AU137" s="37"/>
      <c r="AV137" s="37">
        <v>252</v>
      </c>
      <c r="AW137" s="37"/>
      <c r="AX137" s="37"/>
      <c r="AY137" s="37"/>
      <c r="AZ137" s="37"/>
      <c r="BA137" s="37">
        <v>117</v>
      </c>
      <c r="BB137" s="37"/>
      <c r="BC137" s="37"/>
      <c r="BD137" s="37"/>
      <c r="BE137" s="37"/>
      <c r="BF137" s="37">
        <v>290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>
        <v>272</v>
      </c>
      <c r="BU137" s="37"/>
      <c r="BV137" s="37"/>
      <c r="BW137" s="37"/>
      <c r="BX137" s="37"/>
      <c r="BY137" s="37"/>
      <c r="BZ137" s="37"/>
      <c r="CA137" s="37">
        <v>272</v>
      </c>
      <c r="CB137" s="37"/>
      <c r="CC137" s="37"/>
      <c r="CD137" s="38"/>
      <c r="CE137" s="31">
        <v>0</v>
      </c>
      <c r="CF137" s="32">
        <v>0</v>
      </c>
      <c r="CG137" s="32">
        <v>0</v>
      </c>
      <c r="CH137" s="32">
        <v>0</v>
      </c>
      <c r="CI137" s="32">
        <v>0</v>
      </c>
      <c r="CJ137" s="32">
        <v>0</v>
      </c>
      <c r="FP137" s="356"/>
      <c r="FQ137" s="356"/>
      <c r="FR137" s="356"/>
      <c r="FS137" s="356"/>
      <c r="FT137" s="356"/>
      <c r="FU137" s="356"/>
      <c r="FV137" s="395"/>
    </row>
    <row r="138" spans="1:178" ht="15" customHeight="1" thickBot="1" x14ac:dyDescent="0.3">
      <c r="A138" s="354" t="s">
        <v>563</v>
      </c>
      <c r="B138" s="2" t="s">
        <v>1693</v>
      </c>
      <c r="C138" s="13" t="s">
        <v>3773</v>
      </c>
      <c r="D138" s="47" t="s">
        <v>1694</v>
      </c>
      <c r="E138" s="24" t="s">
        <v>241</v>
      </c>
      <c r="F138" s="370">
        <f>SUM(LARGE(G138:CJ138,{1,2,3,4,5,6}))</f>
        <v>1812</v>
      </c>
      <c r="G138" s="36">
        <v>182</v>
      </c>
      <c r="H138" s="37"/>
      <c r="I138" s="37"/>
      <c r="J138" s="37"/>
      <c r="K138" s="37"/>
      <c r="L138" s="37"/>
      <c r="M138" s="37">
        <v>152</v>
      </c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>
        <v>335</v>
      </c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>
        <v>340</v>
      </c>
      <c r="AT138" s="37"/>
      <c r="AU138" s="37"/>
      <c r="AV138" s="37">
        <v>261</v>
      </c>
      <c r="AW138" s="37"/>
      <c r="AX138" s="37"/>
      <c r="AY138" s="37"/>
      <c r="AZ138" s="37"/>
      <c r="BA138" s="37"/>
      <c r="BB138" s="37"/>
      <c r="BC138" s="37"/>
      <c r="BD138" s="37"/>
      <c r="BE138" s="37"/>
      <c r="BF138" s="37">
        <v>182</v>
      </c>
      <c r="BG138" s="37"/>
      <c r="BH138" s="37"/>
      <c r="BI138" s="37"/>
      <c r="BJ138" s="37"/>
      <c r="BK138" s="37"/>
      <c r="BL138" s="37">
        <v>261</v>
      </c>
      <c r="BM138" s="37"/>
      <c r="BN138" s="37"/>
      <c r="BO138" s="37"/>
      <c r="BP138" s="37"/>
      <c r="BQ138" s="37"/>
      <c r="BR138" s="37"/>
      <c r="BS138" s="37"/>
      <c r="BT138" s="37">
        <v>275</v>
      </c>
      <c r="BU138" s="37"/>
      <c r="BV138" s="37">
        <v>220</v>
      </c>
      <c r="BW138" s="37"/>
      <c r="BX138" s="37"/>
      <c r="BY138" s="37"/>
      <c r="BZ138" s="37"/>
      <c r="CA138" s="37">
        <v>340</v>
      </c>
      <c r="CB138" s="37"/>
      <c r="CC138" s="37"/>
      <c r="CD138" s="38"/>
      <c r="CE138" s="31">
        <v>0</v>
      </c>
      <c r="CF138" s="32">
        <v>0</v>
      </c>
      <c r="CG138" s="32">
        <v>0</v>
      </c>
      <c r="CH138" s="32">
        <v>0</v>
      </c>
      <c r="CI138" s="32">
        <v>0</v>
      </c>
      <c r="CJ138" s="32">
        <v>0</v>
      </c>
    </row>
    <row r="139" spans="1:178" ht="15" customHeight="1" thickBot="1" x14ac:dyDescent="0.3">
      <c r="A139" s="354" t="s">
        <v>566</v>
      </c>
      <c r="B139" s="2" t="s">
        <v>1677</v>
      </c>
      <c r="C139" s="13" t="s">
        <v>3774</v>
      </c>
      <c r="D139" s="47" t="s">
        <v>1678</v>
      </c>
      <c r="E139" s="24" t="s">
        <v>292</v>
      </c>
      <c r="F139" s="370">
        <f>SUM(LARGE(G139:CJ139,{1,2,3,4,5,6}))</f>
        <v>1812</v>
      </c>
      <c r="G139" s="36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>
        <v>114</v>
      </c>
      <c r="W139" s="37"/>
      <c r="X139" s="37"/>
      <c r="Y139" s="37"/>
      <c r="Z139" s="37"/>
      <c r="AA139" s="37">
        <v>213</v>
      </c>
      <c r="AB139" s="37"/>
      <c r="AC139" s="37"/>
      <c r="AD139" s="37"/>
      <c r="AE139" s="37"/>
      <c r="AF139" s="37"/>
      <c r="AG139" s="37">
        <v>177</v>
      </c>
      <c r="AH139" s="37"/>
      <c r="AI139" s="37"/>
      <c r="AJ139" s="37">
        <v>272</v>
      </c>
      <c r="AK139" s="37"/>
      <c r="AL139" s="37"/>
      <c r="AM139" s="37"/>
      <c r="AN139" s="37"/>
      <c r="AO139" s="37"/>
      <c r="AP139" s="37"/>
      <c r="AQ139" s="37"/>
      <c r="AR139" s="37"/>
      <c r="AS139" s="37">
        <v>275</v>
      </c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>
        <v>275</v>
      </c>
      <c r="BE139" s="37"/>
      <c r="BF139" s="37">
        <v>290</v>
      </c>
      <c r="BG139" s="37"/>
      <c r="BH139" s="37"/>
      <c r="BI139" s="37"/>
      <c r="BJ139" s="37"/>
      <c r="BK139" s="37"/>
      <c r="BL139" s="37"/>
      <c r="BM139" s="37"/>
      <c r="BN139" s="37"/>
      <c r="BO139" s="37">
        <v>350</v>
      </c>
      <c r="BP139" s="37"/>
      <c r="BQ139" s="37"/>
      <c r="BR139" s="37"/>
      <c r="BS139" s="37"/>
      <c r="BT139" s="37">
        <v>272</v>
      </c>
      <c r="BU139" s="37"/>
      <c r="BV139" s="37"/>
      <c r="BW139" s="37"/>
      <c r="BX139" s="37"/>
      <c r="BY139" s="37"/>
      <c r="BZ139" s="37"/>
      <c r="CA139" s="37"/>
      <c r="CB139" s="37">
        <v>350</v>
      </c>
      <c r="CC139" s="37"/>
      <c r="CD139" s="38"/>
      <c r="CE139" s="31">
        <v>0</v>
      </c>
      <c r="CF139" s="32">
        <v>0</v>
      </c>
      <c r="CG139" s="32">
        <v>0</v>
      </c>
      <c r="CH139" s="32">
        <v>0</v>
      </c>
      <c r="CI139" s="32">
        <v>0</v>
      </c>
      <c r="CJ139" s="32">
        <v>0</v>
      </c>
    </row>
    <row r="140" spans="1:178" ht="15" customHeight="1" thickBot="1" x14ac:dyDescent="0.3">
      <c r="A140" s="354" t="s">
        <v>569</v>
      </c>
      <c r="B140" s="4" t="s">
        <v>1816</v>
      </c>
      <c r="C140" s="7">
        <v>25799</v>
      </c>
      <c r="D140" s="400">
        <v>15939</v>
      </c>
      <c r="E140" s="129" t="s">
        <v>734</v>
      </c>
      <c r="F140" s="370">
        <f>SUM(LARGE(G140:CJ140,{1,2,3,4,5,6}))</f>
        <v>1809</v>
      </c>
      <c r="G140" s="33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>
        <v>253</v>
      </c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>
        <v>595</v>
      </c>
      <c r="AK140" s="34">
        <v>504</v>
      </c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>
        <v>300</v>
      </c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55">
        <v>157</v>
      </c>
      <c r="CE140" s="31">
        <v>0</v>
      </c>
      <c r="CF140" s="32">
        <v>0</v>
      </c>
      <c r="CG140" s="32">
        <v>0</v>
      </c>
      <c r="CH140" s="32">
        <v>0</v>
      </c>
      <c r="CI140" s="32">
        <v>0</v>
      </c>
      <c r="CJ140" s="32">
        <v>0</v>
      </c>
      <c r="CK140" s="395"/>
      <c r="CL140" s="395"/>
      <c r="CM140" s="395"/>
      <c r="CN140" s="395"/>
      <c r="CO140" s="395"/>
      <c r="CP140" s="395"/>
      <c r="CQ140" s="395"/>
      <c r="CR140" s="395"/>
      <c r="CS140" s="395"/>
      <c r="CT140" s="395"/>
      <c r="CU140" s="395"/>
      <c r="CV140" s="395"/>
      <c r="CW140" s="395"/>
      <c r="CX140" s="395"/>
      <c r="CY140" s="395"/>
      <c r="CZ140" s="395"/>
      <c r="DA140" s="395"/>
      <c r="DB140" s="395"/>
      <c r="DC140" s="395"/>
      <c r="DD140" s="395"/>
      <c r="DE140" s="395"/>
      <c r="DF140" s="395"/>
      <c r="DG140" s="395"/>
      <c r="DH140" s="395"/>
      <c r="DI140" s="395"/>
      <c r="DJ140" s="395"/>
      <c r="DK140" s="395"/>
      <c r="DL140" s="395"/>
      <c r="DM140" s="395"/>
      <c r="DN140" s="395"/>
      <c r="DO140" s="395"/>
      <c r="DP140" s="395"/>
      <c r="DQ140" s="395"/>
      <c r="DR140" s="395"/>
      <c r="DS140" s="395"/>
      <c r="DT140" s="395"/>
      <c r="DU140" s="395"/>
      <c r="DV140" s="395"/>
      <c r="DW140" s="395"/>
      <c r="DX140" s="395"/>
      <c r="DY140" s="395"/>
      <c r="DZ140" s="395"/>
      <c r="EA140" s="395"/>
      <c r="EB140" s="395"/>
      <c r="EC140" s="395"/>
      <c r="ED140" s="395"/>
      <c r="EE140" s="395"/>
      <c r="EF140" s="395"/>
      <c r="EM140" s="395"/>
      <c r="EN140" s="395"/>
      <c r="EO140" s="395"/>
      <c r="EP140" s="395"/>
      <c r="EQ140" s="395"/>
      <c r="ER140" s="395"/>
      <c r="ES140" s="395"/>
      <c r="ET140" s="395"/>
      <c r="EU140" s="395"/>
      <c r="EV140" s="395"/>
      <c r="EW140" s="395"/>
      <c r="EX140" s="395"/>
      <c r="EY140" s="395"/>
      <c r="EZ140" s="395"/>
      <c r="FA140" s="395"/>
      <c r="FB140" s="395"/>
      <c r="FC140" s="395"/>
      <c r="FD140" s="395"/>
      <c r="FE140" s="395"/>
      <c r="FF140" s="395"/>
      <c r="FG140" s="395"/>
      <c r="FH140" s="395"/>
      <c r="FI140" s="395"/>
      <c r="FJ140" s="395"/>
      <c r="FK140" s="395"/>
    </row>
    <row r="141" spans="1:178" s="395" customFormat="1" ht="15" customHeight="1" thickBot="1" x14ac:dyDescent="0.3">
      <c r="A141" s="354" t="s">
        <v>571</v>
      </c>
      <c r="B141" s="2" t="s">
        <v>1580</v>
      </c>
      <c r="C141" s="13" t="s">
        <v>3775</v>
      </c>
      <c r="D141" s="47" t="s">
        <v>3416</v>
      </c>
      <c r="E141" s="24" t="s">
        <v>275</v>
      </c>
      <c r="F141" s="370">
        <f>SUM(LARGE(G141:CJ141,{1,2,3,4,5,6}))</f>
        <v>1793</v>
      </c>
      <c r="G141" s="36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>
        <v>92</v>
      </c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>
        <v>137</v>
      </c>
      <c r="AH141" s="37"/>
      <c r="AI141" s="37">
        <v>92</v>
      </c>
      <c r="AJ141" s="37"/>
      <c r="AK141" s="37"/>
      <c r="AL141" s="37"/>
      <c r="AM141" s="37"/>
      <c r="AN141" s="37"/>
      <c r="AO141" s="37"/>
      <c r="AP141" s="37">
        <v>385</v>
      </c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>
        <v>167</v>
      </c>
      <c r="BE141" s="37"/>
      <c r="BF141" s="37">
        <v>275</v>
      </c>
      <c r="BG141" s="37"/>
      <c r="BH141" s="37"/>
      <c r="BI141" s="37"/>
      <c r="BJ141" s="37"/>
      <c r="BK141" s="37"/>
      <c r="BL141" s="37"/>
      <c r="BM141" s="37"/>
      <c r="BN141" s="37"/>
      <c r="BO141" s="37">
        <v>385</v>
      </c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>
        <v>444</v>
      </c>
      <c r="CC141" s="37"/>
      <c r="CD141" s="38"/>
      <c r="CE141" s="31">
        <v>0</v>
      </c>
      <c r="CF141" s="32">
        <v>0</v>
      </c>
      <c r="CG141" s="32">
        <v>0</v>
      </c>
      <c r="CH141" s="32">
        <v>0</v>
      </c>
      <c r="CI141" s="32">
        <v>0</v>
      </c>
      <c r="CJ141" s="32">
        <v>0</v>
      </c>
      <c r="CK141" s="392"/>
      <c r="CL141" s="392"/>
      <c r="CM141" s="392"/>
      <c r="CN141" s="392"/>
      <c r="CO141" s="392"/>
      <c r="CP141" s="392"/>
      <c r="CQ141" s="392"/>
      <c r="CR141" s="392"/>
      <c r="CS141" s="392"/>
      <c r="CT141" s="392"/>
      <c r="CU141" s="392"/>
      <c r="CV141" s="392"/>
      <c r="CW141" s="392"/>
      <c r="CX141" s="392"/>
      <c r="CY141" s="392"/>
      <c r="CZ141" s="392"/>
      <c r="DA141" s="392"/>
      <c r="DB141" s="392"/>
      <c r="DC141" s="392"/>
      <c r="DD141" s="392"/>
      <c r="DE141" s="392"/>
      <c r="DF141" s="392"/>
      <c r="DG141" s="392"/>
      <c r="DH141" s="392"/>
      <c r="DI141" s="392"/>
      <c r="DJ141" s="392"/>
      <c r="DK141" s="392"/>
      <c r="DL141" s="392"/>
      <c r="DM141" s="392"/>
      <c r="DN141" s="392"/>
      <c r="DO141" s="392"/>
      <c r="DP141" s="392"/>
      <c r="DQ141" s="392"/>
      <c r="DR141" s="392"/>
      <c r="DS141" s="392"/>
      <c r="DT141" s="392"/>
      <c r="DU141" s="392"/>
      <c r="DV141" s="392"/>
      <c r="DW141" s="392"/>
      <c r="DX141" s="392"/>
      <c r="DY141" s="392"/>
      <c r="DZ141" s="392"/>
      <c r="EA141" s="392"/>
      <c r="EB141" s="392"/>
      <c r="EC141" s="392"/>
      <c r="ED141" s="392"/>
      <c r="EE141" s="392"/>
      <c r="EF141" s="392"/>
      <c r="EG141" s="392"/>
      <c r="EH141" s="392"/>
      <c r="EI141" s="392"/>
      <c r="EJ141" s="392"/>
      <c r="EK141" s="392"/>
      <c r="EL141" s="392"/>
      <c r="EM141" s="392"/>
      <c r="EN141" s="392"/>
      <c r="EO141" s="392"/>
      <c r="EP141" s="392"/>
      <c r="EQ141" s="392"/>
      <c r="ER141" s="392"/>
      <c r="ES141" s="392"/>
      <c r="ET141" s="392"/>
      <c r="EU141" s="392"/>
      <c r="EV141" s="392"/>
      <c r="EW141" s="392"/>
      <c r="EX141" s="392"/>
      <c r="EY141" s="392"/>
      <c r="EZ141" s="392"/>
      <c r="FA141" s="392"/>
      <c r="FB141" s="392"/>
      <c r="FC141" s="392"/>
      <c r="FD141" s="392"/>
      <c r="FE141" s="392"/>
      <c r="FF141" s="392"/>
      <c r="FG141" s="392"/>
      <c r="FH141" s="392"/>
      <c r="FI141" s="392"/>
      <c r="FJ141" s="392"/>
      <c r="FK141" s="392"/>
      <c r="FL141" s="392"/>
      <c r="FM141" s="392"/>
      <c r="FN141" s="392"/>
      <c r="FO141" s="392"/>
      <c r="FV141" s="356"/>
    </row>
    <row r="142" spans="1:178" s="395" customFormat="1" ht="15" customHeight="1" thickBot="1" x14ac:dyDescent="0.3">
      <c r="A142" s="354" t="s">
        <v>574</v>
      </c>
      <c r="B142" s="361" t="s">
        <v>1557</v>
      </c>
      <c r="C142" s="13" t="s">
        <v>3776</v>
      </c>
      <c r="D142" s="47" t="s">
        <v>1558</v>
      </c>
      <c r="E142" s="24" t="s">
        <v>419</v>
      </c>
      <c r="F142" s="370">
        <f>SUM(LARGE(G142:CJ142,{1,2,3,4,5,6}))</f>
        <v>1783</v>
      </c>
      <c r="G142" s="36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>
        <v>444</v>
      </c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37"/>
      <c r="AJ142" s="37">
        <v>385</v>
      </c>
      <c r="AK142" s="37"/>
      <c r="AL142" s="37"/>
      <c r="AM142" s="37"/>
      <c r="AN142" s="37">
        <v>444</v>
      </c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>
        <v>510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8"/>
      <c r="CE142" s="31">
        <v>0</v>
      </c>
      <c r="CF142" s="32">
        <v>0</v>
      </c>
      <c r="CG142" s="32">
        <v>0</v>
      </c>
      <c r="CH142" s="32">
        <v>0</v>
      </c>
      <c r="CI142" s="32">
        <v>0</v>
      </c>
      <c r="CJ142" s="32">
        <v>0</v>
      </c>
      <c r="CK142" s="392"/>
      <c r="CL142" s="392"/>
      <c r="CM142" s="392"/>
      <c r="CN142" s="392"/>
      <c r="CO142" s="392"/>
      <c r="CP142" s="392"/>
      <c r="CQ142" s="392"/>
      <c r="CR142" s="392"/>
      <c r="CS142" s="392"/>
      <c r="CT142" s="392"/>
      <c r="CU142" s="392"/>
      <c r="CV142" s="392"/>
      <c r="CW142" s="392"/>
      <c r="CX142" s="392"/>
      <c r="CY142" s="392"/>
      <c r="CZ142" s="392"/>
      <c r="DA142" s="392"/>
      <c r="DB142" s="392"/>
      <c r="DC142" s="392"/>
      <c r="DD142" s="392"/>
      <c r="DE142" s="392"/>
      <c r="DF142" s="392"/>
      <c r="DG142" s="392"/>
      <c r="DH142" s="392"/>
      <c r="DI142" s="392"/>
      <c r="DJ142" s="392"/>
      <c r="DK142" s="392"/>
      <c r="DL142" s="392"/>
      <c r="DM142" s="392"/>
      <c r="DN142" s="392"/>
      <c r="DO142" s="392"/>
      <c r="DP142" s="392"/>
      <c r="DQ142" s="392"/>
      <c r="DR142" s="392"/>
      <c r="DS142" s="392"/>
      <c r="DT142" s="392"/>
      <c r="DU142" s="392"/>
      <c r="DV142" s="392"/>
      <c r="DW142" s="392"/>
      <c r="DX142" s="392"/>
      <c r="DY142" s="392"/>
      <c r="DZ142" s="392"/>
      <c r="EA142" s="392"/>
      <c r="EB142" s="392"/>
      <c r="EC142" s="392"/>
      <c r="ED142" s="392"/>
      <c r="EE142" s="392"/>
      <c r="EF142" s="392"/>
      <c r="EG142" s="392"/>
      <c r="EH142" s="392"/>
      <c r="EI142" s="392"/>
      <c r="EJ142" s="392"/>
      <c r="EK142" s="392"/>
      <c r="EL142" s="392"/>
      <c r="EM142" s="392"/>
      <c r="EN142" s="392"/>
      <c r="EO142" s="392"/>
      <c r="EP142" s="392"/>
      <c r="EQ142" s="392"/>
      <c r="ER142" s="392"/>
      <c r="ES142" s="392"/>
      <c r="ET142" s="392"/>
      <c r="EU142" s="392"/>
      <c r="EV142" s="392"/>
      <c r="EW142" s="392"/>
      <c r="EX142" s="392"/>
      <c r="EY142" s="392"/>
      <c r="EZ142" s="392"/>
      <c r="FA142" s="392"/>
      <c r="FB142" s="392"/>
      <c r="FC142" s="392"/>
      <c r="FD142" s="392"/>
      <c r="FE142" s="392"/>
      <c r="FF142" s="392"/>
      <c r="FG142" s="392"/>
      <c r="FH142" s="392"/>
      <c r="FI142" s="392"/>
      <c r="FJ142" s="392"/>
      <c r="FK142" s="392"/>
      <c r="FL142" s="392"/>
      <c r="FM142" s="392"/>
      <c r="FN142" s="392"/>
      <c r="FO142" s="392"/>
      <c r="FP142" s="392"/>
      <c r="FQ142" s="392"/>
      <c r="FR142" s="392"/>
      <c r="FS142" s="392"/>
      <c r="FT142" s="392"/>
      <c r="FU142" s="392"/>
      <c r="FV142" s="392"/>
    </row>
    <row r="143" spans="1:178" ht="15" customHeight="1" thickBot="1" x14ac:dyDescent="0.25">
      <c r="A143" s="354" t="s">
        <v>577</v>
      </c>
      <c r="B143" s="44" t="s">
        <v>1665</v>
      </c>
      <c r="C143" s="13" t="s">
        <v>3777</v>
      </c>
      <c r="D143" s="47" t="s">
        <v>1666</v>
      </c>
      <c r="E143" s="24" t="s">
        <v>4650</v>
      </c>
      <c r="F143" s="370">
        <f>SUM(LARGE(G143:CJ143,{1,2,3,4,5,6}))</f>
        <v>1775</v>
      </c>
      <c r="G143" s="33">
        <v>280</v>
      </c>
      <c r="H143" s="34"/>
      <c r="I143" s="34"/>
      <c r="J143" s="34"/>
      <c r="K143" s="34"/>
      <c r="L143" s="34"/>
      <c r="M143" s="34"/>
      <c r="N143" s="34"/>
      <c r="O143" s="34"/>
      <c r="P143" s="34">
        <v>157</v>
      </c>
      <c r="Q143" s="34"/>
      <c r="R143" s="34"/>
      <c r="S143" s="34"/>
      <c r="T143" s="34">
        <v>157</v>
      </c>
      <c r="U143" s="34"/>
      <c r="V143" s="34"/>
      <c r="W143" s="34"/>
      <c r="X143" s="34"/>
      <c r="Y143" s="34"/>
      <c r="Z143" s="34">
        <v>253</v>
      </c>
      <c r="AA143" s="34"/>
      <c r="AB143" s="34"/>
      <c r="AC143" s="34"/>
      <c r="AD143" s="34"/>
      <c r="AE143" s="34"/>
      <c r="AF143" s="34"/>
      <c r="AG143" s="34"/>
      <c r="AH143" s="34"/>
      <c r="AI143" s="34">
        <v>250</v>
      </c>
      <c r="AJ143" s="34">
        <v>490</v>
      </c>
      <c r="AK143" s="34"/>
      <c r="AL143" s="34"/>
      <c r="AM143" s="34"/>
      <c r="AN143" s="34"/>
      <c r="AO143" s="34"/>
      <c r="AP143" s="34"/>
      <c r="AQ143" s="34">
        <v>205</v>
      </c>
      <c r="AR143" s="34"/>
      <c r="AS143" s="34">
        <v>222</v>
      </c>
      <c r="AT143" s="34"/>
      <c r="AU143" s="34"/>
      <c r="AV143" s="34">
        <v>280</v>
      </c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>
        <v>205</v>
      </c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55"/>
      <c r="CE143" s="31">
        <v>0</v>
      </c>
      <c r="CF143" s="32">
        <v>0</v>
      </c>
      <c r="CG143" s="32">
        <v>0</v>
      </c>
      <c r="CH143" s="32">
        <v>0</v>
      </c>
      <c r="CI143" s="32">
        <v>0</v>
      </c>
      <c r="CJ143" s="32">
        <v>0</v>
      </c>
      <c r="CK143" s="395"/>
      <c r="CL143" s="395"/>
      <c r="CM143" s="395"/>
      <c r="CN143" s="395"/>
      <c r="CO143" s="395"/>
      <c r="CP143" s="395"/>
      <c r="CQ143" s="395"/>
      <c r="CR143" s="395"/>
      <c r="CS143" s="395"/>
      <c r="CT143" s="395"/>
      <c r="CU143" s="395"/>
      <c r="CV143" s="395"/>
      <c r="CW143" s="395"/>
      <c r="CX143" s="395"/>
      <c r="CY143" s="395"/>
      <c r="CZ143" s="395"/>
      <c r="DA143" s="395"/>
      <c r="DB143" s="395"/>
      <c r="DC143" s="395"/>
      <c r="DD143" s="395"/>
      <c r="DE143" s="395"/>
      <c r="DF143" s="395"/>
      <c r="DG143" s="395"/>
      <c r="DH143" s="395"/>
      <c r="DI143" s="395"/>
      <c r="DJ143" s="395"/>
      <c r="DK143" s="395"/>
      <c r="DL143" s="395"/>
      <c r="DM143" s="395"/>
      <c r="DN143" s="395"/>
      <c r="DO143" s="395"/>
      <c r="DP143" s="395"/>
      <c r="DQ143" s="395"/>
      <c r="DR143" s="395"/>
      <c r="DS143" s="395"/>
      <c r="DT143" s="395"/>
      <c r="DU143" s="395"/>
      <c r="DV143" s="395"/>
      <c r="DW143" s="395"/>
      <c r="DX143" s="395"/>
      <c r="DY143" s="395"/>
      <c r="DZ143" s="395"/>
      <c r="EA143" s="395"/>
      <c r="EB143" s="395"/>
      <c r="EC143" s="395"/>
      <c r="ED143" s="395"/>
      <c r="EE143" s="365"/>
      <c r="EF143" s="365"/>
      <c r="EG143" s="365"/>
      <c r="EH143" s="365"/>
      <c r="EI143" s="365"/>
      <c r="EJ143" s="365"/>
      <c r="EK143" s="365"/>
      <c r="EL143" s="395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O143" s="395"/>
    </row>
    <row r="144" spans="1:178" s="395" customFormat="1" ht="15" customHeight="1" thickBot="1" x14ac:dyDescent="0.3">
      <c r="A144" s="354" t="s">
        <v>580</v>
      </c>
      <c r="B144" s="2" t="s">
        <v>1683</v>
      </c>
      <c r="C144" s="13" t="s">
        <v>3751</v>
      </c>
      <c r="D144" s="47" t="s">
        <v>1684</v>
      </c>
      <c r="E144" s="24" t="s">
        <v>409</v>
      </c>
      <c r="F144" s="370">
        <f>SUM(LARGE(G144:CJ144,{1,2,3,4,5,6}))</f>
        <v>1745</v>
      </c>
      <c r="G144" s="36"/>
      <c r="H144" s="37"/>
      <c r="I144" s="37"/>
      <c r="J144" s="37">
        <v>92</v>
      </c>
      <c r="K144" s="37"/>
      <c r="L144" s="37"/>
      <c r="M144" s="37"/>
      <c r="N144" s="37"/>
      <c r="O144" s="37"/>
      <c r="P144" s="37"/>
      <c r="Q144" s="37"/>
      <c r="R144" s="37"/>
      <c r="S144" s="37">
        <v>137</v>
      </c>
      <c r="T144" s="37"/>
      <c r="U144" s="37"/>
      <c r="V144" s="37"/>
      <c r="W144" s="37"/>
      <c r="X144" s="37"/>
      <c r="Y144" s="37">
        <v>350</v>
      </c>
      <c r="Z144" s="37"/>
      <c r="AA144" s="37"/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>
        <v>275</v>
      </c>
      <c r="AT144" s="37"/>
      <c r="AU144" s="37"/>
      <c r="AV144" s="37"/>
      <c r="AW144" s="37"/>
      <c r="AX144" s="37"/>
      <c r="AY144" s="37"/>
      <c r="AZ144" s="37"/>
      <c r="BA144" s="37">
        <v>192</v>
      </c>
      <c r="BB144" s="37"/>
      <c r="BC144" s="37"/>
      <c r="BD144" s="37"/>
      <c r="BE144" s="37"/>
      <c r="BF144" s="37">
        <v>340</v>
      </c>
      <c r="BG144" s="37"/>
      <c r="BH144" s="37"/>
      <c r="BI144" s="37"/>
      <c r="BJ144" s="37">
        <v>137</v>
      </c>
      <c r="BK144" s="37"/>
      <c r="BL144" s="37">
        <v>316</v>
      </c>
      <c r="BM144" s="37"/>
      <c r="BN144" s="37"/>
      <c r="BO144" s="37"/>
      <c r="BP144" s="37"/>
      <c r="BQ144" s="37"/>
      <c r="BR144" s="37">
        <v>137</v>
      </c>
      <c r="BS144" s="37"/>
      <c r="BT144" s="37">
        <v>272</v>
      </c>
      <c r="BU144" s="37"/>
      <c r="BV144" s="37"/>
      <c r="BW144" s="37"/>
      <c r="BX144" s="37"/>
      <c r="BY144" s="37"/>
      <c r="BZ144" s="37"/>
      <c r="CA144" s="37"/>
      <c r="CB144" s="37"/>
      <c r="CC144" s="37"/>
      <c r="CD144" s="38"/>
      <c r="CE144" s="31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92"/>
      <c r="CL144" s="392"/>
      <c r="CM144" s="392"/>
      <c r="CN144" s="392"/>
      <c r="CO144" s="392"/>
      <c r="CP144" s="392"/>
      <c r="CQ144" s="392"/>
      <c r="CR144" s="392"/>
      <c r="CS144" s="392"/>
      <c r="CT144" s="392"/>
      <c r="CU144" s="392"/>
      <c r="CV144" s="392"/>
      <c r="CW144" s="392"/>
      <c r="CX144" s="392"/>
      <c r="CY144" s="392"/>
      <c r="CZ144" s="392"/>
      <c r="DA144" s="392"/>
      <c r="DB144" s="392"/>
      <c r="DC144" s="392"/>
      <c r="DD144" s="392"/>
      <c r="DE144" s="392"/>
      <c r="DF144" s="392"/>
      <c r="DG144" s="392"/>
      <c r="DH144" s="392"/>
      <c r="DI144" s="392"/>
      <c r="DJ144" s="392"/>
      <c r="DK144" s="392"/>
      <c r="DL144" s="392"/>
      <c r="DM144" s="392"/>
      <c r="DN144" s="392"/>
      <c r="DO144" s="392"/>
      <c r="DP144" s="392"/>
      <c r="DQ144" s="392"/>
      <c r="DR144" s="392"/>
      <c r="DS144" s="392"/>
      <c r="DT144" s="392"/>
      <c r="DU144" s="392"/>
      <c r="DV144" s="392"/>
      <c r="DW144" s="392"/>
      <c r="DX144" s="392"/>
      <c r="DY144" s="392"/>
      <c r="DZ144" s="392"/>
      <c r="EA144" s="392"/>
      <c r="EB144" s="392"/>
      <c r="EC144" s="392"/>
      <c r="ED144" s="392"/>
      <c r="EE144" s="392"/>
      <c r="EF144" s="392"/>
      <c r="EG144" s="392"/>
      <c r="EH144" s="392"/>
      <c r="EI144" s="392"/>
      <c r="EJ144" s="392"/>
      <c r="EK144" s="392"/>
      <c r="EL144" s="392"/>
      <c r="EM144" s="392"/>
      <c r="EN144" s="392"/>
      <c r="EO144" s="392"/>
      <c r="EP144" s="392"/>
      <c r="EQ144" s="392"/>
      <c r="ER144" s="392"/>
      <c r="ES144" s="392"/>
      <c r="ET144" s="392"/>
      <c r="EU144" s="392"/>
      <c r="EV144" s="392"/>
      <c r="EW144" s="392"/>
      <c r="EX144" s="392"/>
      <c r="EY144" s="392"/>
      <c r="EZ144" s="392"/>
      <c r="FA144" s="392"/>
      <c r="FB144" s="392"/>
      <c r="FC144" s="392"/>
      <c r="FD144" s="392"/>
      <c r="FE144" s="392"/>
      <c r="FF144" s="392"/>
      <c r="FG144" s="392"/>
      <c r="FH144" s="392"/>
      <c r="FI144" s="392"/>
      <c r="FJ144" s="392"/>
      <c r="FK144" s="392"/>
      <c r="FL144" s="392"/>
      <c r="FM144" s="392"/>
      <c r="FN144" s="392"/>
      <c r="FO144" s="392"/>
      <c r="FP144" s="392"/>
      <c r="FQ144" s="392"/>
      <c r="FR144" s="392"/>
      <c r="FS144" s="392"/>
      <c r="FT144" s="392"/>
      <c r="FU144" s="392"/>
    </row>
    <row r="145" spans="1:178" s="395" customFormat="1" ht="15" customHeight="1" thickBot="1" x14ac:dyDescent="0.3">
      <c r="A145" s="354" t="s">
        <v>583</v>
      </c>
      <c r="B145" s="2" t="s">
        <v>1605</v>
      </c>
      <c r="C145" s="13" t="s">
        <v>3778</v>
      </c>
      <c r="D145" s="47" t="s">
        <v>1606</v>
      </c>
      <c r="E145" s="24" t="s">
        <v>288</v>
      </c>
      <c r="F145" s="370">
        <f>SUM(LARGE(G145:CJ145,{1,2,3,4,5,6}))</f>
        <v>1733</v>
      </c>
      <c r="G145" s="36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>
        <v>490</v>
      </c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>
        <v>272</v>
      </c>
      <c r="AK145" s="37"/>
      <c r="AL145" s="37"/>
      <c r="AM145" s="37"/>
      <c r="AN145" s="37">
        <v>490</v>
      </c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>
        <v>275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>
        <v>206</v>
      </c>
      <c r="BU145" s="37"/>
      <c r="BV145" s="37"/>
      <c r="BW145" s="37"/>
      <c r="BX145" s="37"/>
      <c r="BY145" s="37"/>
      <c r="BZ145" s="37"/>
      <c r="CA145" s="37"/>
      <c r="CB145" s="37"/>
      <c r="CC145" s="37"/>
      <c r="CD145" s="38"/>
      <c r="CE145" s="31">
        <v>0</v>
      </c>
      <c r="CF145" s="32">
        <v>0</v>
      </c>
      <c r="CG145" s="32">
        <v>0</v>
      </c>
      <c r="CH145" s="32">
        <v>0</v>
      </c>
      <c r="CI145" s="32">
        <v>0</v>
      </c>
      <c r="CJ145" s="32">
        <v>0</v>
      </c>
      <c r="CK145" s="392"/>
      <c r="CL145" s="392"/>
      <c r="CM145" s="392"/>
      <c r="CN145" s="392"/>
      <c r="CO145" s="392"/>
      <c r="CP145" s="392"/>
      <c r="CQ145" s="392"/>
      <c r="CR145" s="392"/>
      <c r="CS145" s="392"/>
      <c r="CT145" s="392"/>
      <c r="CU145" s="392"/>
      <c r="CV145" s="392"/>
      <c r="CW145" s="392"/>
      <c r="CX145" s="392"/>
      <c r="CY145" s="392"/>
      <c r="CZ145" s="392"/>
      <c r="DA145" s="392"/>
      <c r="DB145" s="392"/>
      <c r="DC145" s="392"/>
      <c r="DD145" s="392"/>
      <c r="DE145" s="392"/>
      <c r="DF145" s="392"/>
      <c r="DG145" s="392"/>
      <c r="DH145" s="392"/>
      <c r="DI145" s="392"/>
      <c r="DJ145" s="392"/>
      <c r="DK145" s="392"/>
      <c r="DL145" s="392"/>
      <c r="DM145" s="392"/>
      <c r="DN145" s="392"/>
      <c r="DO145" s="392"/>
      <c r="DP145" s="392"/>
      <c r="DQ145" s="392"/>
      <c r="DR145" s="392"/>
      <c r="DS145" s="392"/>
      <c r="DT145" s="392"/>
      <c r="DU145" s="392"/>
      <c r="DV145" s="392"/>
      <c r="DW145" s="392"/>
      <c r="DX145" s="392"/>
      <c r="DY145" s="392"/>
      <c r="DZ145" s="392"/>
      <c r="EA145" s="392"/>
      <c r="EB145" s="392"/>
      <c r="EC145" s="392"/>
      <c r="ED145" s="392"/>
      <c r="EE145" s="392"/>
      <c r="EF145" s="392"/>
      <c r="EG145" s="392"/>
      <c r="EH145" s="392"/>
      <c r="EI145" s="392"/>
      <c r="EJ145" s="392"/>
      <c r="EK145" s="392"/>
      <c r="EL145" s="392"/>
      <c r="EM145" s="392"/>
      <c r="EN145" s="392"/>
      <c r="EO145" s="392"/>
      <c r="EP145" s="392"/>
      <c r="EQ145" s="392"/>
      <c r="ER145" s="392"/>
      <c r="ES145" s="392"/>
      <c r="ET145" s="392"/>
      <c r="EU145" s="392"/>
      <c r="EV145" s="392"/>
      <c r="EW145" s="392"/>
      <c r="EX145" s="392"/>
      <c r="EY145" s="392"/>
      <c r="EZ145" s="392"/>
      <c r="FA145" s="392"/>
      <c r="FB145" s="392"/>
      <c r="FC145" s="392"/>
      <c r="FD145" s="392"/>
      <c r="FE145" s="392"/>
      <c r="FF145" s="392"/>
      <c r="FG145" s="392"/>
      <c r="FH145" s="392"/>
      <c r="FI145" s="392"/>
      <c r="FJ145" s="392"/>
      <c r="FK145" s="392"/>
      <c r="FL145" s="392"/>
      <c r="FM145" s="392"/>
      <c r="FN145" s="392"/>
      <c r="FO145" s="392"/>
      <c r="FP145" s="392"/>
      <c r="FQ145" s="392"/>
      <c r="FR145" s="392"/>
      <c r="FS145" s="392"/>
      <c r="FT145" s="392"/>
      <c r="FU145" s="392"/>
      <c r="FV145" s="392"/>
    </row>
    <row r="146" spans="1:178" s="395" customFormat="1" ht="15" customHeight="1" thickBot="1" x14ac:dyDescent="0.25">
      <c r="A146" s="354" t="s">
        <v>586</v>
      </c>
      <c r="B146" s="44" t="s">
        <v>1699</v>
      </c>
      <c r="C146" s="13" t="s">
        <v>3779</v>
      </c>
      <c r="D146" s="47" t="s">
        <v>1700</v>
      </c>
      <c r="E146" s="24" t="s">
        <v>386</v>
      </c>
      <c r="F146" s="370">
        <f>SUM(LARGE(G146:CJ146,{1,2,3,4,5,6}))</f>
        <v>1728</v>
      </c>
      <c r="G146" s="36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>
        <v>92</v>
      </c>
      <c r="W146" s="37"/>
      <c r="X146" s="37"/>
      <c r="Y146" s="37"/>
      <c r="Z146" s="37"/>
      <c r="AA146" s="37"/>
      <c r="AB146" s="37"/>
      <c r="AC146" s="37"/>
      <c r="AD146" s="37"/>
      <c r="AE146" s="37"/>
      <c r="AF146" s="37"/>
      <c r="AG146" s="37"/>
      <c r="AH146" s="37"/>
      <c r="AI146" s="37">
        <v>60</v>
      </c>
      <c r="AJ146" s="37"/>
      <c r="AK146" s="37"/>
      <c r="AL146" s="37"/>
      <c r="AM146" s="37"/>
      <c r="AN146" s="37"/>
      <c r="AO146" s="37"/>
      <c r="AP146" s="37">
        <v>385</v>
      </c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>
        <v>385</v>
      </c>
      <c r="BE146" s="37"/>
      <c r="BF146" s="37">
        <v>275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>
        <v>206</v>
      </c>
      <c r="BU146" s="37"/>
      <c r="BV146" s="37"/>
      <c r="BW146" s="37"/>
      <c r="BX146" s="37"/>
      <c r="BY146" s="37"/>
      <c r="BZ146" s="37"/>
      <c r="CA146" s="37"/>
      <c r="CB146" s="37">
        <v>385</v>
      </c>
      <c r="CC146" s="37"/>
      <c r="CD146" s="38"/>
      <c r="CE146" s="31">
        <v>0</v>
      </c>
      <c r="CF146" s="32">
        <v>0</v>
      </c>
      <c r="CG146" s="32">
        <v>0</v>
      </c>
      <c r="CH146" s="32">
        <v>0</v>
      </c>
      <c r="CI146" s="32">
        <v>0</v>
      </c>
      <c r="CJ146" s="32">
        <v>0</v>
      </c>
      <c r="CK146" s="392"/>
      <c r="CL146" s="392"/>
      <c r="CM146" s="392"/>
      <c r="CN146" s="392"/>
      <c r="CO146" s="392"/>
      <c r="CP146" s="392"/>
      <c r="CQ146" s="392"/>
      <c r="CR146" s="392"/>
      <c r="CS146" s="392"/>
      <c r="CT146" s="392"/>
      <c r="CU146" s="392"/>
      <c r="CV146" s="392"/>
      <c r="CW146" s="392"/>
      <c r="CX146" s="392"/>
      <c r="CY146" s="392"/>
      <c r="CZ146" s="392"/>
      <c r="DA146" s="392"/>
      <c r="DB146" s="392"/>
      <c r="DC146" s="392"/>
      <c r="DD146" s="392"/>
      <c r="DE146" s="392"/>
      <c r="DF146" s="392"/>
      <c r="DG146" s="392"/>
      <c r="DH146" s="392"/>
      <c r="DI146" s="392"/>
      <c r="DJ146" s="392"/>
      <c r="DK146" s="392"/>
      <c r="DL146" s="392"/>
      <c r="DM146" s="392"/>
      <c r="DN146" s="392"/>
      <c r="DO146" s="392"/>
      <c r="DP146" s="392"/>
      <c r="DQ146" s="392"/>
      <c r="DR146" s="392"/>
      <c r="DS146" s="392"/>
      <c r="DT146" s="392"/>
      <c r="DU146" s="392"/>
      <c r="DV146" s="392"/>
      <c r="DW146" s="392"/>
      <c r="DX146" s="392"/>
      <c r="DY146" s="392"/>
      <c r="DZ146" s="392"/>
      <c r="EA146" s="392"/>
      <c r="EB146" s="392"/>
      <c r="EC146" s="392"/>
      <c r="ED146" s="392"/>
      <c r="EE146" s="392"/>
      <c r="EF146" s="392"/>
      <c r="EG146" s="392"/>
      <c r="EH146" s="392"/>
      <c r="EI146" s="392"/>
      <c r="EJ146" s="392"/>
      <c r="EK146" s="392"/>
      <c r="EL146" s="392"/>
      <c r="EM146" s="392"/>
      <c r="EN146" s="392"/>
      <c r="EO146" s="392"/>
      <c r="EP146" s="392"/>
      <c r="EQ146" s="392"/>
      <c r="ER146" s="392"/>
      <c r="ES146" s="392"/>
      <c r="ET146" s="392"/>
      <c r="EU146" s="392"/>
      <c r="EV146" s="392"/>
      <c r="EW146" s="392"/>
      <c r="EX146" s="392"/>
      <c r="EY146" s="392"/>
      <c r="EZ146" s="392"/>
      <c r="FA146" s="392"/>
      <c r="FB146" s="392"/>
      <c r="FC146" s="392"/>
      <c r="FD146" s="392"/>
      <c r="FE146" s="392"/>
      <c r="FF146" s="392"/>
      <c r="FG146" s="392"/>
      <c r="FH146" s="392"/>
      <c r="FI146" s="392"/>
      <c r="FJ146" s="392"/>
      <c r="FK146" s="392"/>
      <c r="FL146" s="392"/>
      <c r="FM146" s="392"/>
      <c r="FN146" s="392"/>
      <c r="FO146" s="392"/>
      <c r="FP146" s="392"/>
      <c r="FQ146" s="392"/>
      <c r="FR146" s="392"/>
      <c r="FS146" s="392"/>
      <c r="FT146" s="392"/>
      <c r="FU146" s="392"/>
      <c r="FV146" s="392"/>
    </row>
    <row r="147" spans="1:178" s="395" customFormat="1" ht="15" customHeight="1" thickBot="1" x14ac:dyDescent="0.3">
      <c r="A147" s="354" t="s">
        <v>589</v>
      </c>
      <c r="B147" s="2" t="s">
        <v>1679</v>
      </c>
      <c r="C147" s="13" t="s">
        <v>3780</v>
      </c>
      <c r="D147" s="47" t="s">
        <v>1680</v>
      </c>
      <c r="E147" s="24" t="s">
        <v>306</v>
      </c>
      <c r="F147" s="370">
        <f>SUM(LARGE(G147:CJ147,{1,2,3,4,5,6}))</f>
        <v>1707</v>
      </c>
      <c r="G147" s="36"/>
      <c r="H147" s="37"/>
      <c r="I147" s="37"/>
      <c r="J147" s="37"/>
      <c r="K147" s="37">
        <v>275</v>
      </c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F147" s="37"/>
      <c r="AG147" s="37"/>
      <c r="AH147" s="37"/>
      <c r="AI147" s="37"/>
      <c r="AJ147" s="37">
        <v>167</v>
      </c>
      <c r="AK147" s="37"/>
      <c r="AL147" s="37"/>
      <c r="AM147" s="37"/>
      <c r="AN147" s="37"/>
      <c r="AO147" s="37"/>
      <c r="AP147" s="37"/>
      <c r="AQ147" s="37"/>
      <c r="AR147" s="37"/>
      <c r="AS147" s="37">
        <v>385</v>
      </c>
      <c r="AT147" s="37"/>
      <c r="AU147" s="37"/>
      <c r="AV147" s="37"/>
      <c r="AW147" s="37"/>
      <c r="AX147" s="37"/>
      <c r="AY147" s="37"/>
      <c r="AZ147" s="37"/>
      <c r="BA147" s="37"/>
      <c r="BB147" s="37"/>
      <c r="BC147" s="37">
        <v>250</v>
      </c>
      <c r="BD147" s="37"/>
      <c r="BE147" s="37"/>
      <c r="BF147" s="37">
        <v>275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>
        <v>65</v>
      </c>
      <c r="BT147" s="37">
        <v>206</v>
      </c>
      <c r="BU147" s="37"/>
      <c r="BV147" s="37"/>
      <c r="BW147" s="37"/>
      <c r="BX147" s="37"/>
      <c r="BY147" s="37"/>
      <c r="BZ147" s="37"/>
      <c r="CA147" s="37">
        <v>316</v>
      </c>
      <c r="CB147" s="37"/>
      <c r="CC147" s="37"/>
      <c r="CD147" s="38"/>
      <c r="CE147" s="31">
        <v>0</v>
      </c>
      <c r="CF147" s="32">
        <v>0</v>
      </c>
      <c r="CG147" s="32">
        <v>0</v>
      </c>
      <c r="CH147" s="32">
        <v>0</v>
      </c>
      <c r="CI147" s="32">
        <v>0</v>
      </c>
      <c r="CJ147" s="32">
        <v>0</v>
      </c>
      <c r="CK147" s="392"/>
      <c r="CL147" s="392"/>
      <c r="CM147" s="392"/>
      <c r="CN147" s="392"/>
      <c r="CO147" s="392"/>
      <c r="CP147" s="392"/>
      <c r="CQ147" s="392"/>
      <c r="CR147" s="392"/>
      <c r="CS147" s="392"/>
      <c r="CT147" s="392"/>
      <c r="CU147" s="392"/>
      <c r="CV147" s="392"/>
      <c r="CW147" s="392"/>
      <c r="CX147" s="392"/>
      <c r="CY147" s="392"/>
      <c r="CZ147" s="392"/>
      <c r="DA147" s="392"/>
      <c r="DB147" s="392"/>
      <c r="DC147" s="392"/>
      <c r="DD147" s="392"/>
      <c r="DE147" s="392"/>
      <c r="DF147" s="392"/>
      <c r="DG147" s="392"/>
      <c r="DH147" s="392"/>
      <c r="DI147" s="392"/>
      <c r="DJ147" s="392"/>
      <c r="DK147" s="392"/>
      <c r="DL147" s="392"/>
      <c r="DM147" s="392"/>
      <c r="DN147" s="392"/>
      <c r="DO147" s="392"/>
      <c r="DP147" s="392"/>
      <c r="DQ147" s="392"/>
      <c r="DR147" s="392"/>
      <c r="DS147" s="392"/>
      <c r="DT147" s="392"/>
      <c r="DU147" s="392"/>
      <c r="DV147" s="392"/>
      <c r="DW147" s="392"/>
      <c r="DX147" s="392"/>
      <c r="DY147" s="392"/>
      <c r="DZ147" s="392"/>
      <c r="EA147" s="392"/>
      <c r="EB147" s="392"/>
      <c r="EC147" s="392"/>
      <c r="ED147" s="392"/>
      <c r="EE147" s="392"/>
      <c r="EF147" s="392"/>
      <c r="EG147" s="392"/>
      <c r="EH147" s="392"/>
      <c r="EI147" s="392"/>
      <c r="EJ147" s="392"/>
      <c r="EK147" s="392"/>
      <c r="EL147" s="392"/>
      <c r="EM147" s="392"/>
      <c r="EN147" s="392"/>
      <c r="EO147" s="392"/>
      <c r="EP147" s="392"/>
      <c r="EQ147" s="392"/>
      <c r="ER147" s="392"/>
      <c r="ES147" s="392"/>
      <c r="ET147" s="392"/>
      <c r="EU147" s="392"/>
      <c r="EV147" s="392"/>
      <c r="EW147" s="392"/>
      <c r="EX147" s="392"/>
      <c r="EY147" s="392"/>
      <c r="EZ147" s="392"/>
      <c r="FA147" s="392"/>
      <c r="FB147" s="392"/>
      <c r="FC147" s="392"/>
      <c r="FD147" s="392"/>
      <c r="FE147" s="392"/>
      <c r="FF147" s="392"/>
      <c r="FG147" s="392"/>
      <c r="FH147" s="392"/>
      <c r="FI147" s="392"/>
      <c r="FJ147" s="392"/>
      <c r="FK147" s="392"/>
      <c r="FL147" s="392"/>
      <c r="FM147" s="392"/>
      <c r="FN147" s="392"/>
      <c r="FO147" s="392"/>
      <c r="FP147" s="392"/>
      <c r="FQ147" s="392"/>
      <c r="FR147" s="392"/>
      <c r="FS147" s="392"/>
      <c r="FT147" s="392"/>
      <c r="FU147" s="392"/>
      <c r="FV147" s="392"/>
    </row>
    <row r="148" spans="1:178" s="395" customFormat="1" ht="15" customHeight="1" thickBot="1" x14ac:dyDescent="0.3">
      <c r="A148" s="354" t="s">
        <v>592</v>
      </c>
      <c r="B148" s="4" t="s">
        <v>1585</v>
      </c>
      <c r="C148" s="13" t="s">
        <v>3781</v>
      </c>
      <c r="D148" s="47" t="s">
        <v>1586</v>
      </c>
      <c r="E148" s="24" t="s">
        <v>306</v>
      </c>
      <c r="F148" s="370">
        <f>SUM(LARGE(G148:CJ148,{1,2,3,4,5,6}))</f>
        <v>1707</v>
      </c>
      <c r="G148" s="36"/>
      <c r="H148" s="37"/>
      <c r="I148" s="37"/>
      <c r="J148" s="37"/>
      <c r="K148" s="37">
        <v>97</v>
      </c>
      <c r="L148" s="37"/>
      <c r="M148" s="37"/>
      <c r="N148" s="37"/>
      <c r="O148" s="37"/>
      <c r="P148" s="37"/>
      <c r="Q148" s="37"/>
      <c r="R148" s="37"/>
      <c r="S148" s="37"/>
      <c r="T148" s="37">
        <v>102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>
        <v>167</v>
      </c>
      <c r="AK148" s="37"/>
      <c r="AL148" s="37"/>
      <c r="AM148" s="37"/>
      <c r="AN148" s="37"/>
      <c r="AO148" s="37"/>
      <c r="AP148" s="37"/>
      <c r="AQ148" s="37"/>
      <c r="AR148" s="37"/>
      <c r="AS148" s="37">
        <v>316</v>
      </c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>
        <v>510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>
        <v>390</v>
      </c>
      <c r="BU148" s="37"/>
      <c r="BV148" s="37"/>
      <c r="BW148" s="37"/>
      <c r="BX148" s="37"/>
      <c r="BY148" s="37"/>
      <c r="BZ148" s="37"/>
      <c r="CA148" s="37">
        <v>222</v>
      </c>
      <c r="CB148" s="37"/>
      <c r="CC148" s="37"/>
      <c r="CD148" s="38"/>
      <c r="CE148" s="31">
        <v>0</v>
      </c>
      <c r="CF148" s="32">
        <v>0</v>
      </c>
      <c r="CG148" s="32">
        <v>0</v>
      </c>
      <c r="CH148" s="32">
        <v>0</v>
      </c>
      <c r="CI148" s="32">
        <v>0</v>
      </c>
      <c r="CJ148" s="32">
        <v>0</v>
      </c>
      <c r="CK148" s="39"/>
      <c r="CL148" s="39"/>
      <c r="CM148" s="39"/>
      <c r="CN148" s="39"/>
      <c r="CO148" s="39"/>
      <c r="CP148" s="39"/>
      <c r="CQ148" s="39"/>
      <c r="CR148" s="39"/>
      <c r="CS148" s="39"/>
      <c r="CT148" s="39"/>
      <c r="CU148" s="39"/>
      <c r="CV148" s="39"/>
      <c r="CW148" s="39"/>
      <c r="CX148" s="39"/>
      <c r="CY148" s="39"/>
      <c r="CZ148" s="39"/>
      <c r="DA148" s="39"/>
      <c r="DB148" s="39"/>
      <c r="DC148" s="39"/>
      <c r="DD148" s="39"/>
      <c r="DE148" s="39"/>
      <c r="DF148" s="39"/>
      <c r="DG148" s="39"/>
      <c r="DH148" s="39"/>
      <c r="DI148" s="39"/>
      <c r="DJ148" s="39"/>
      <c r="DK148" s="39"/>
      <c r="DL148" s="39"/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65"/>
      <c r="EF148" s="365"/>
      <c r="FL148" s="392"/>
      <c r="FM148" s="392"/>
      <c r="FN148" s="392"/>
      <c r="FO148" s="392"/>
      <c r="FV148" s="392"/>
    </row>
    <row r="149" spans="1:178" s="395" customFormat="1" ht="15" customHeight="1" thickBot="1" x14ac:dyDescent="0.3">
      <c r="A149" s="354" t="s">
        <v>595</v>
      </c>
      <c r="B149" s="2" t="s">
        <v>1924</v>
      </c>
      <c r="C149" s="13" t="s">
        <v>3782</v>
      </c>
      <c r="D149" s="47" t="s">
        <v>1925</v>
      </c>
      <c r="E149" s="24" t="s">
        <v>376</v>
      </c>
      <c r="F149" s="370">
        <f>SUM(LARGE(G149:CJ149,{1,2,3,4,5,6}))</f>
        <v>1704</v>
      </c>
      <c r="G149" s="36">
        <v>513</v>
      </c>
      <c r="H149" s="37"/>
      <c r="I149" s="37"/>
      <c r="J149" s="37"/>
      <c r="K149" s="37"/>
      <c r="L149" s="37"/>
      <c r="M149" s="37"/>
      <c r="N149" s="37"/>
      <c r="O149" s="37"/>
      <c r="P149" s="37">
        <v>65</v>
      </c>
      <c r="Q149" s="37"/>
      <c r="R149" s="37"/>
      <c r="S149" s="37"/>
      <c r="T149" s="37"/>
      <c r="U149" s="37"/>
      <c r="V149" s="37"/>
      <c r="W149" s="37"/>
      <c r="X149" s="37">
        <v>371</v>
      </c>
      <c r="Y149" s="37"/>
      <c r="Z149" s="37"/>
      <c r="AA149" s="37"/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>
        <v>245</v>
      </c>
      <c r="BU149" s="37"/>
      <c r="BV149" s="37">
        <v>316</v>
      </c>
      <c r="BW149" s="37"/>
      <c r="BX149" s="37"/>
      <c r="BY149" s="37"/>
      <c r="BZ149" s="37"/>
      <c r="CA149" s="37">
        <v>194</v>
      </c>
      <c r="CB149" s="37"/>
      <c r="CC149" s="37"/>
      <c r="CD149" s="38"/>
      <c r="CE149" s="31">
        <v>0</v>
      </c>
      <c r="CF149" s="32">
        <v>0</v>
      </c>
      <c r="CG149" s="32">
        <v>0</v>
      </c>
      <c r="CH149" s="32">
        <v>0</v>
      </c>
      <c r="CI149" s="32">
        <v>0</v>
      </c>
      <c r="CJ149" s="32">
        <v>0</v>
      </c>
      <c r="CK149" s="392"/>
      <c r="CL149" s="392"/>
      <c r="CM149" s="392"/>
      <c r="CN149" s="392"/>
      <c r="CO149" s="392"/>
      <c r="CP149" s="392"/>
      <c r="CQ149" s="392"/>
      <c r="CR149" s="392"/>
      <c r="CS149" s="392"/>
      <c r="CT149" s="392"/>
      <c r="CU149" s="392"/>
      <c r="CV149" s="392"/>
      <c r="CW149" s="392"/>
      <c r="CX149" s="392"/>
      <c r="CY149" s="392"/>
      <c r="CZ149" s="392"/>
      <c r="DA149" s="392"/>
      <c r="DB149" s="392"/>
      <c r="DC149" s="392"/>
      <c r="DD149" s="392"/>
      <c r="DE149" s="392"/>
      <c r="DF149" s="392"/>
      <c r="DG149" s="392"/>
      <c r="DH149" s="392"/>
      <c r="DI149" s="392"/>
      <c r="DJ149" s="392"/>
      <c r="DK149" s="392"/>
      <c r="DL149" s="392"/>
      <c r="DM149" s="392"/>
      <c r="DN149" s="392"/>
      <c r="DO149" s="392"/>
      <c r="DP149" s="392"/>
      <c r="DQ149" s="392"/>
      <c r="DR149" s="392"/>
      <c r="DS149" s="392"/>
      <c r="DT149" s="392"/>
      <c r="DU149" s="392"/>
      <c r="DV149" s="392"/>
      <c r="DW149" s="392"/>
      <c r="DX149" s="392"/>
      <c r="DY149" s="392"/>
      <c r="DZ149" s="392"/>
      <c r="EA149" s="392"/>
      <c r="EB149" s="392"/>
      <c r="EC149" s="392"/>
      <c r="ED149" s="392"/>
      <c r="EE149" s="392"/>
      <c r="EF149" s="392"/>
      <c r="EG149" s="392"/>
      <c r="EH149" s="392"/>
      <c r="EI149" s="392"/>
      <c r="EJ149" s="392"/>
      <c r="EK149" s="392"/>
      <c r="EL149" s="392"/>
      <c r="EM149" s="392"/>
      <c r="EN149" s="392"/>
      <c r="EO149" s="392"/>
      <c r="EP149" s="392"/>
      <c r="EQ149" s="392"/>
      <c r="ER149" s="392"/>
      <c r="ES149" s="392"/>
      <c r="ET149" s="392"/>
      <c r="EU149" s="392"/>
      <c r="EV149" s="392"/>
      <c r="EW149" s="392"/>
      <c r="EX149" s="392"/>
      <c r="EY149" s="392"/>
      <c r="EZ149" s="392"/>
      <c r="FA149" s="392"/>
      <c r="FB149" s="392"/>
      <c r="FC149" s="392"/>
      <c r="FD149" s="392"/>
      <c r="FE149" s="392"/>
      <c r="FF149" s="392"/>
      <c r="FG149" s="392"/>
      <c r="FH149" s="392"/>
      <c r="FI149" s="392"/>
      <c r="FJ149" s="392"/>
      <c r="FK149" s="392"/>
      <c r="FL149" s="392"/>
      <c r="FM149" s="392"/>
      <c r="FN149" s="392"/>
      <c r="FO149" s="392"/>
    </row>
    <row r="150" spans="1:178" s="395" customFormat="1" ht="15" customHeight="1" thickBot="1" x14ac:dyDescent="0.25">
      <c r="A150" s="354" t="s">
        <v>599</v>
      </c>
      <c r="B150" s="42" t="s">
        <v>1650</v>
      </c>
      <c r="C150" s="13" t="s">
        <v>3783</v>
      </c>
      <c r="D150" s="47" t="s">
        <v>3417</v>
      </c>
      <c r="E150" s="24" t="s">
        <v>4654</v>
      </c>
      <c r="F150" s="370">
        <f>SUM(LARGE(G150:CJ150,{1,2,3,4,5,6}))</f>
        <v>1703</v>
      </c>
      <c r="G150" s="36"/>
      <c r="H150" s="37"/>
      <c r="I150" s="37">
        <v>205</v>
      </c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>
        <v>102</v>
      </c>
      <c r="AB150" s="37"/>
      <c r="AC150" s="37"/>
      <c r="AD150" s="37"/>
      <c r="AE150" s="37"/>
      <c r="AF150" s="37"/>
      <c r="AG150" s="37">
        <v>102</v>
      </c>
      <c r="AH150" s="37"/>
      <c r="AI150" s="37">
        <v>213</v>
      </c>
      <c r="AJ150" s="37"/>
      <c r="AK150" s="37"/>
      <c r="AL150" s="37"/>
      <c r="AM150" s="37"/>
      <c r="AN150" s="37"/>
      <c r="AO150" s="37"/>
      <c r="AP150" s="37">
        <v>360</v>
      </c>
      <c r="AQ150" s="37"/>
      <c r="AR150" s="37"/>
      <c r="AS150" s="37"/>
      <c r="AT150" s="37"/>
      <c r="AU150" s="37"/>
      <c r="AV150" s="37"/>
      <c r="AW150" s="37"/>
      <c r="AX150" s="37"/>
      <c r="AY150" s="37"/>
      <c r="AZ150" s="37">
        <v>205</v>
      </c>
      <c r="BA150" s="37"/>
      <c r="BB150" s="37"/>
      <c r="BC150" s="37"/>
      <c r="BD150" s="37">
        <v>360</v>
      </c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>
        <v>360</v>
      </c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8"/>
      <c r="CE150" s="31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92"/>
      <c r="EE150" s="392"/>
      <c r="EF150" s="392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92"/>
      <c r="FM150" s="392"/>
      <c r="FN150" s="392"/>
      <c r="FO150" s="392"/>
      <c r="FV150" s="392"/>
    </row>
    <row r="151" spans="1:178" ht="15" customHeight="1" thickBot="1" x14ac:dyDescent="0.3">
      <c r="A151" s="354" t="s">
        <v>602</v>
      </c>
      <c r="B151" s="26" t="s">
        <v>1621</v>
      </c>
      <c r="C151" s="13" t="s">
        <v>3784</v>
      </c>
      <c r="D151" s="47" t="s">
        <v>1622</v>
      </c>
      <c r="E151" s="24" t="s">
        <v>166</v>
      </c>
      <c r="F151" s="370">
        <f>SUM(LARGE(G151:CJ151,{1,2,3,4,5,6}))</f>
        <v>1700</v>
      </c>
      <c r="G151" s="36">
        <v>252</v>
      </c>
      <c r="H151" s="37"/>
      <c r="I151" s="37"/>
      <c r="J151" s="37"/>
      <c r="K151" s="37"/>
      <c r="L151" s="37"/>
      <c r="M151" s="37">
        <v>192</v>
      </c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>
        <v>357</v>
      </c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>
        <v>175</v>
      </c>
      <c r="AS151" s="37"/>
      <c r="AT151" s="37"/>
      <c r="AU151" s="37"/>
      <c r="AV151" s="37">
        <v>252</v>
      </c>
      <c r="AW151" s="37"/>
      <c r="AX151" s="37"/>
      <c r="AY151" s="37"/>
      <c r="AZ151" s="37"/>
      <c r="BA151" s="37">
        <v>192</v>
      </c>
      <c r="BB151" s="37"/>
      <c r="BC151" s="37"/>
      <c r="BD151" s="37"/>
      <c r="BE151" s="37"/>
      <c r="BF151" s="37">
        <v>290</v>
      </c>
      <c r="BG151" s="37"/>
      <c r="BH151" s="37"/>
      <c r="BI151" s="37"/>
      <c r="BJ151" s="37"/>
      <c r="BK151" s="37"/>
      <c r="BL151" s="37">
        <v>357</v>
      </c>
      <c r="BM151" s="37"/>
      <c r="BN151" s="37"/>
      <c r="BO151" s="37"/>
      <c r="BP151" s="37"/>
      <c r="BQ151" s="37"/>
      <c r="BR151" s="37"/>
      <c r="BS151" s="37"/>
      <c r="BT151" s="37">
        <v>167</v>
      </c>
      <c r="BU151" s="37"/>
      <c r="BV151" s="37"/>
      <c r="BW151" s="37"/>
      <c r="BX151" s="37"/>
      <c r="BY151" s="37"/>
      <c r="BZ151" s="37"/>
      <c r="CA151" s="37">
        <v>167</v>
      </c>
      <c r="CB151" s="37"/>
      <c r="CC151" s="37"/>
      <c r="CD151" s="38"/>
      <c r="CE151" s="31">
        <v>0</v>
      </c>
      <c r="CF151" s="32">
        <v>0</v>
      </c>
      <c r="CG151" s="32">
        <v>0</v>
      </c>
      <c r="CH151" s="32">
        <v>0</v>
      </c>
      <c r="CI151" s="32">
        <v>0</v>
      </c>
      <c r="CJ151" s="32">
        <v>0</v>
      </c>
    </row>
    <row r="152" spans="1:178" ht="15" customHeight="1" thickBot="1" x14ac:dyDescent="0.3">
      <c r="A152" s="354" t="s">
        <v>605</v>
      </c>
      <c r="B152" s="2" t="s">
        <v>1705</v>
      </c>
      <c r="C152" s="13" t="s">
        <v>3785</v>
      </c>
      <c r="D152" s="47" t="s">
        <v>1706</v>
      </c>
      <c r="E152" s="24" t="s">
        <v>4645</v>
      </c>
      <c r="F152" s="370">
        <f>SUM(LARGE(G152:CJ152,{1,2,3,4,5,6}))</f>
        <v>1697</v>
      </c>
      <c r="G152" s="36">
        <v>182</v>
      </c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AI152" s="37">
        <v>137</v>
      </c>
      <c r="AJ152" s="37">
        <v>490</v>
      </c>
      <c r="AK152" s="37"/>
      <c r="AL152" s="37"/>
      <c r="AM152" s="37"/>
      <c r="AN152" s="37"/>
      <c r="AO152" s="37"/>
      <c r="AP152" s="37"/>
      <c r="AQ152" s="37">
        <v>213</v>
      </c>
      <c r="AR152" s="37"/>
      <c r="AS152" s="37">
        <v>290</v>
      </c>
      <c r="AT152" s="37"/>
      <c r="AU152" s="37"/>
      <c r="AV152" s="37">
        <v>182</v>
      </c>
      <c r="AW152" s="37"/>
      <c r="AX152" s="37"/>
      <c r="AY152" s="37"/>
      <c r="AZ152" s="37"/>
      <c r="BA152" s="37"/>
      <c r="BB152" s="37"/>
      <c r="BC152" s="37">
        <v>137</v>
      </c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>
        <v>340</v>
      </c>
      <c r="BP152" s="37"/>
      <c r="BQ152" s="37"/>
      <c r="BR152" s="37"/>
      <c r="BS152" s="37"/>
      <c r="BT152" s="37">
        <v>117</v>
      </c>
      <c r="BU152" s="37"/>
      <c r="BV152" s="37"/>
      <c r="BW152" s="37"/>
      <c r="BX152" s="37"/>
      <c r="BY152" s="37"/>
      <c r="BZ152" s="37"/>
      <c r="CA152" s="37"/>
      <c r="CB152" s="37"/>
      <c r="CC152" s="37"/>
      <c r="CD152" s="38"/>
      <c r="CE152" s="31">
        <v>0</v>
      </c>
      <c r="CF152" s="32">
        <v>0</v>
      </c>
      <c r="CG152" s="32">
        <v>0</v>
      </c>
      <c r="CH152" s="32">
        <v>0</v>
      </c>
      <c r="CI152" s="32">
        <v>0</v>
      </c>
      <c r="CJ152" s="32">
        <v>0</v>
      </c>
      <c r="FP152" s="395"/>
      <c r="FQ152" s="395"/>
      <c r="FR152" s="395"/>
      <c r="FS152" s="395"/>
      <c r="FT152" s="395"/>
      <c r="FU152" s="395"/>
    </row>
    <row r="153" spans="1:178" ht="15" customHeight="1" thickBot="1" x14ac:dyDescent="0.3">
      <c r="A153" s="354" t="s">
        <v>609</v>
      </c>
      <c r="B153" s="4" t="s">
        <v>1906</v>
      </c>
      <c r="C153" s="13" t="s">
        <v>3786</v>
      </c>
      <c r="D153" s="47" t="s">
        <v>1907</v>
      </c>
      <c r="E153" s="24" t="s">
        <v>4643</v>
      </c>
      <c r="F153" s="370">
        <f>SUM(LARGE(G153:CJ153,{1,2,3,4,5,6}))</f>
        <v>1683</v>
      </c>
      <c r="G153" s="33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>
        <v>157</v>
      </c>
      <c r="W153" s="34"/>
      <c r="X153" s="34"/>
      <c r="Y153" s="34"/>
      <c r="Z153" s="34"/>
      <c r="AA153" s="34">
        <v>157</v>
      </c>
      <c r="AB153" s="34"/>
      <c r="AC153" s="34"/>
      <c r="AD153" s="34"/>
      <c r="AE153" s="34"/>
      <c r="AF153" s="34"/>
      <c r="AG153" s="34">
        <v>157</v>
      </c>
      <c r="AH153" s="34"/>
      <c r="AI153" s="34">
        <v>137</v>
      </c>
      <c r="AJ153" s="34">
        <v>272</v>
      </c>
      <c r="AK153" s="34"/>
      <c r="AL153" s="34"/>
      <c r="AM153" s="34"/>
      <c r="AN153" s="34"/>
      <c r="AO153" s="34"/>
      <c r="AP153" s="34">
        <v>360</v>
      </c>
      <c r="AQ153" s="34"/>
      <c r="AR153" s="34"/>
      <c r="AS153" s="34"/>
      <c r="AT153" s="34"/>
      <c r="AU153" s="34"/>
      <c r="AV153" s="34">
        <v>450</v>
      </c>
      <c r="AW153" s="34"/>
      <c r="AX153" s="34"/>
      <c r="AY153" s="34"/>
      <c r="AZ153" s="34"/>
      <c r="BA153" s="34"/>
      <c r="BB153" s="34"/>
      <c r="BC153" s="34"/>
      <c r="BD153" s="34">
        <v>88</v>
      </c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>
        <v>222</v>
      </c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>
        <v>222</v>
      </c>
      <c r="CC153" s="34"/>
      <c r="CD153" s="355"/>
      <c r="CE153" s="31">
        <v>0</v>
      </c>
      <c r="CF153" s="32">
        <v>0</v>
      </c>
      <c r="CG153" s="32">
        <v>0</v>
      </c>
      <c r="CH153" s="32">
        <v>0</v>
      </c>
      <c r="CI153" s="32">
        <v>0</v>
      </c>
      <c r="CJ153" s="32">
        <v>0</v>
      </c>
      <c r="EG153" s="395"/>
      <c r="EH153" s="395"/>
      <c r="EI153" s="395"/>
      <c r="EJ153" s="395"/>
      <c r="EK153" s="395"/>
      <c r="EL153" s="395"/>
      <c r="EM153" s="395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</row>
    <row r="154" spans="1:178" ht="15" customHeight="1" thickBot="1" x14ac:dyDescent="0.3">
      <c r="A154" s="354" t="s">
        <v>612</v>
      </c>
      <c r="B154" s="26" t="s">
        <v>1648</v>
      </c>
      <c r="C154" s="13" t="s">
        <v>3787</v>
      </c>
      <c r="D154" s="47" t="s">
        <v>1649</v>
      </c>
      <c r="E154" s="24" t="s">
        <v>393</v>
      </c>
      <c r="F154" s="370">
        <f>SUM(LARGE(G154:CJ154,{1,2,3,4,5,6}))</f>
        <v>1648</v>
      </c>
      <c r="G154" s="36"/>
      <c r="H154" s="37"/>
      <c r="I154" s="37"/>
      <c r="J154" s="37"/>
      <c r="K154" s="37">
        <v>190</v>
      </c>
      <c r="L154" s="37"/>
      <c r="M154" s="37"/>
      <c r="N154" s="37"/>
      <c r="O154" s="37"/>
      <c r="P154" s="37">
        <v>92</v>
      </c>
      <c r="Q154" s="37"/>
      <c r="R154" s="37"/>
      <c r="S154" s="37"/>
      <c r="T154" s="37">
        <v>137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AI154" s="37"/>
      <c r="AJ154" s="37">
        <v>167</v>
      </c>
      <c r="AK154" s="37"/>
      <c r="AL154" s="37"/>
      <c r="AM154" s="37"/>
      <c r="AN154" s="37"/>
      <c r="AO154" s="37"/>
      <c r="AP154" s="37"/>
      <c r="AQ154" s="37"/>
      <c r="AR154" s="37"/>
      <c r="AS154" s="37">
        <v>272</v>
      </c>
      <c r="AT154" s="37"/>
      <c r="AU154" s="37"/>
      <c r="AV154" s="37"/>
      <c r="AW154" s="37"/>
      <c r="AX154" s="37"/>
      <c r="AY154" s="37"/>
      <c r="AZ154" s="37"/>
      <c r="BA154" s="37">
        <v>385</v>
      </c>
      <c r="BB154" s="37"/>
      <c r="BC154" s="37"/>
      <c r="BD154" s="37"/>
      <c r="BE154" s="37"/>
      <c r="BF154" s="37">
        <v>275</v>
      </c>
      <c r="BG154" s="37"/>
      <c r="BH154" s="37"/>
      <c r="BI154" s="37"/>
      <c r="BJ154" s="37"/>
      <c r="BK154" s="37"/>
      <c r="BL154" s="37">
        <v>316</v>
      </c>
      <c r="BM154" s="37"/>
      <c r="BN154" s="37"/>
      <c r="BO154" s="37"/>
      <c r="BP154" s="37"/>
      <c r="BQ154" s="37"/>
      <c r="BR154" s="37"/>
      <c r="BS154" s="37"/>
      <c r="BT154" s="37">
        <v>206</v>
      </c>
      <c r="BU154" s="37"/>
      <c r="BV154" s="37"/>
      <c r="BW154" s="37"/>
      <c r="BX154" s="37"/>
      <c r="BY154" s="37"/>
      <c r="BZ154" s="37"/>
      <c r="CA154" s="37">
        <v>194</v>
      </c>
      <c r="CB154" s="37"/>
      <c r="CC154" s="37"/>
      <c r="CD154" s="38"/>
      <c r="CE154" s="31">
        <v>0</v>
      </c>
      <c r="CF154" s="32">
        <v>0</v>
      </c>
      <c r="CG154" s="32">
        <v>0</v>
      </c>
      <c r="CH154" s="32">
        <v>0</v>
      </c>
      <c r="CI154" s="32">
        <v>0</v>
      </c>
      <c r="CJ154" s="32">
        <v>0</v>
      </c>
      <c r="FO154" s="395"/>
      <c r="FP154" s="35"/>
      <c r="FQ154" s="35"/>
      <c r="FR154" s="35"/>
      <c r="FS154" s="35"/>
      <c r="FT154" s="35"/>
      <c r="FU154" s="35"/>
    </row>
    <row r="155" spans="1:178" ht="15" customHeight="1" thickBot="1" x14ac:dyDescent="0.3">
      <c r="A155" s="354" t="s">
        <v>615</v>
      </c>
      <c r="B155" s="2" t="s">
        <v>1970</v>
      </c>
      <c r="C155" s="13" t="s">
        <v>3788</v>
      </c>
      <c r="D155" s="47" t="s">
        <v>3418</v>
      </c>
      <c r="E155" s="24" t="s">
        <v>152</v>
      </c>
      <c r="F155" s="370">
        <f>SUM(LARGE(G155:CJ155,{1,2,3,4,5,6}))</f>
        <v>1644</v>
      </c>
      <c r="G155" s="36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>
        <v>780</v>
      </c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>
        <v>642</v>
      </c>
      <c r="BW155" s="37"/>
      <c r="BX155" s="37"/>
      <c r="BY155" s="37"/>
      <c r="BZ155" s="37"/>
      <c r="CA155" s="37">
        <v>222</v>
      </c>
      <c r="CB155" s="37"/>
      <c r="CC155" s="37"/>
      <c r="CD155" s="38"/>
      <c r="CE155" s="31">
        <v>0</v>
      </c>
      <c r="CF155" s="32">
        <v>0</v>
      </c>
      <c r="CG155" s="32">
        <v>0</v>
      </c>
      <c r="CH155" s="32">
        <v>0</v>
      </c>
      <c r="CI155" s="32">
        <v>0</v>
      </c>
      <c r="CJ155" s="32">
        <v>0</v>
      </c>
      <c r="CL155" s="395"/>
      <c r="CM155" s="395"/>
      <c r="CN155" s="395"/>
      <c r="CO155" s="395"/>
      <c r="CP155" s="395"/>
      <c r="CQ155" s="395"/>
      <c r="CR155" s="395"/>
      <c r="CS155" s="395"/>
      <c r="CT155" s="395"/>
      <c r="CU155" s="395"/>
      <c r="CV155" s="395"/>
      <c r="CW155" s="395"/>
      <c r="CX155" s="395"/>
      <c r="CY155" s="395"/>
      <c r="CZ155" s="395"/>
      <c r="DA155" s="395"/>
      <c r="DB155" s="395"/>
      <c r="DC155" s="395"/>
      <c r="DD155" s="395"/>
      <c r="DE155" s="395"/>
      <c r="DF155" s="395"/>
      <c r="DG155" s="395"/>
      <c r="DH155" s="395"/>
      <c r="DI155" s="395"/>
      <c r="DJ155" s="395"/>
      <c r="DK155" s="395"/>
      <c r="DL155" s="395"/>
      <c r="DM155" s="395"/>
      <c r="DN155" s="395"/>
      <c r="DO155" s="395"/>
      <c r="DP155" s="395"/>
      <c r="DQ155" s="395"/>
      <c r="DR155" s="395"/>
      <c r="DS155" s="395"/>
      <c r="DT155" s="395"/>
      <c r="DU155" s="395"/>
      <c r="DV155" s="395"/>
      <c r="DW155" s="395"/>
      <c r="DX155" s="395"/>
      <c r="DY155" s="395"/>
      <c r="DZ155" s="395"/>
      <c r="EA155" s="395"/>
      <c r="EB155" s="395"/>
      <c r="EC155" s="395"/>
      <c r="ED155" s="395"/>
      <c r="EG155" s="395"/>
      <c r="EH155" s="395"/>
      <c r="EI155" s="395"/>
      <c r="EJ155" s="395"/>
      <c r="EK155" s="395"/>
      <c r="EL155" s="395"/>
    </row>
    <row r="156" spans="1:178" ht="15" customHeight="1" thickBot="1" x14ac:dyDescent="0.3">
      <c r="A156" s="354" t="s">
        <v>617</v>
      </c>
      <c r="B156" s="4" t="s">
        <v>1617</v>
      </c>
      <c r="C156" s="13" t="s">
        <v>3789</v>
      </c>
      <c r="D156" s="47" t="s">
        <v>1618</v>
      </c>
      <c r="E156" s="24" t="s">
        <v>4653</v>
      </c>
      <c r="F156" s="370">
        <f>SUM(LARGE(G156:CJ156,{1,2,3,4,5,6}))</f>
        <v>1617</v>
      </c>
      <c r="G156" s="33"/>
      <c r="H156" s="34"/>
      <c r="I156" s="34"/>
      <c r="J156" s="34">
        <v>65</v>
      </c>
      <c r="K156" s="34"/>
      <c r="L156" s="34"/>
      <c r="M156" s="34"/>
      <c r="N156" s="34"/>
      <c r="O156" s="34"/>
      <c r="P156" s="34"/>
      <c r="Q156" s="34"/>
      <c r="R156" s="34"/>
      <c r="S156" s="34">
        <v>102</v>
      </c>
      <c r="T156" s="34"/>
      <c r="U156" s="34"/>
      <c r="V156" s="34"/>
      <c r="W156" s="34"/>
      <c r="X156" s="34"/>
      <c r="Y156" s="34">
        <v>88</v>
      </c>
      <c r="Z156" s="34"/>
      <c r="AA156" s="34"/>
      <c r="AB156" s="34"/>
      <c r="AC156" s="34"/>
      <c r="AD156" s="34"/>
      <c r="AE156" s="34"/>
      <c r="AF156" s="34"/>
      <c r="AG156" s="34"/>
      <c r="AH156" s="34">
        <v>253</v>
      </c>
      <c r="AI156" s="34"/>
      <c r="AJ156" s="34"/>
      <c r="AK156" s="34"/>
      <c r="AL156" s="34"/>
      <c r="AM156" s="34"/>
      <c r="AN156" s="34"/>
      <c r="AO156" s="34"/>
      <c r="AP156" s="34"/>
      <c r="AQ156" s="34"/>
      <c r="AR156" s="34">
        <v>157</v>
      </c>
      <c r="AS156" s="34">
        <v>360</v>
      </c>
      <c r="AT156" s="34"/>
      <c r="AU156" s="34"/>
      <c r="AV156" s="34">
        <v>280</v>
      </c>
      <c r="AW156" s="34"/>
      <c r="AX156" s="34"/>
      <c r="AY156" s="34"/>
      <c r="AZ156" s="34"/>
      <c r="BA156" s="34">
        <v>222</v>
      </c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>
        <v>280</v>
      </c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>
        <v>222</v>
      </c>
      <c r="CB156" s="34"/>
      <c r="CC156" s="34"/>
      <c r="CD156" s="355"/>
      <c r="CE156" s="31">
        <v>0</v>
      </c>
      <c r="CF156" s="32">
        <v>0</v>
      </c>
      <c r="CG156" s="32">
        <v>0</v>
      </c>
      <c r="CH156" s="32">
        <v>0</v>
      </c>
      <c r="CI156" s="32">
        <v>0</v>
      </c>
      <c r="CJ156" s="32">
        <v>0</v>
      </c>
      <c r="CK156" s="356"/>
      <c r="EE156" s="395"/>
      <c r="EF156" s="395"/>
      <c r="EG156" s="395"/>
      <c r="EH156" s="395"/>
      <c r="EI156" s="395"/>
      <c r="EJ156" s="395"/>
      <c r="EK156" s="395"/>
      <c r="EL156" s="395"/>
      <c r="EN156" s="395"/>
      <c r="EO156" s="395"/>
      <c r="EP156" s="395"/>
      <c r="EQ156" s="395"/>
      <c r="ER156" s="395"/>
      <c r="ES156" s="395"/>
      <c r="ET156" s="395"/>
      <c r="EU156" s="395"/>
      <c r="EV156" s="395"/>
      <c r="EW156" s="395"/>
      <c r="EX156" s="395"/>
      <c r="EY156" s="395"/>
      <c r="EZ156" s="395"/>
      <c r="FA156" s="395"/>
      <c r="FB156" s="395"/>
      <c r="FC156" s="395"/>
      <c r="FD156" s="395"/>
      <c r="FE156" s="395"/>
      <c r="FF156" s="395"/>
      <c r="FG156" s="395"/>
      <c r="FH156" s="395"/>
      <c r="FI156" s="395"/>
      <c r="FJ156" s="395"/>
      <c r="FK156" s="395"/>
      <c r="FP156" s="395"/>
      <c r="FQ156" s="395"/>
      <c r="FR156" s="395"/>
      <c r="FS156" s="395"/>
      <c r="FT156" s="395"/>
      <c r="FU156" s="395"/>
    </row>
    <row r="157" spans="1:178" s="395" customFormat="1" ht="15" customHeight="1" thickBot="1" x14ac:dyDescent="0.3">
      <c r="A157" s="354" t="s">
        <v>620</v>
      </c>
      <c r="B157" s="4" t="s">
        <v>1615</v>
      </c>
      <c r="C157" s="13" t="s">
        <v>3790</v>
      </c>
      <c r="D157" s="47" t="s">
        <v>1616</v>
      </c>
      <c r="E157" s="24" t="s">
        <v>4648</v>
      </c>
      <c r="F157" s="370">
        <f>SUM(LARGE(G157:CJ157,{1,2,3,4,5,6}))</f>
        <v>1601</v>
      </c>
      <c r="G157" s="33"/>
      <c r="H157" s="34"/>
      <c r="I157" s="34"/>
      <c r="J157" s="34">
        <v>102</v>
      </c>
      <c r="K157" s="34"/>
      <c r="L157" s="34"/>
      <c r="M157" s="34"/>
      <c r="N157" s="34"/>
      <c r="O157" s="34"/>
      <c r="P157" s="34">
        <v>102</v>
      </c>
      <c r="Q157" s="34"/>
      <c r="R157" s="34"/>
      <c r="S157" s="34"/>
      <c r="T157" s="34"/>
      <c r="U157" s="34"/>
      <c r="V157" s="34"/>
      <c r="W157" s="34"/>
      <c r="X157" s="34"/>
      <c r="Y157" s="34">
        <v>222</v>
      </c>
      <c r="Z157" s="34"/>
      <c r="AA157" s="34"/>
      <c r="AB157" s="34"/>
      <c r="AC157" s="34"/>
      <c r="AD157" s="34"/>
      <c r="AE157" s="34"/>
      <c r="AF157" s="34"/>
      <c r="AG157" s="34"/>
      <c r="AH157" s="34">
        <v>205</v>
      </c>
      <c r="AI157" s="34"/>
      <c r="AJ157" s="34">
        <v>167</v>
      </c>
      <c r="AK157" s="34"/>
      <c r="AL157" s="34"/>
      <c r="AM157" s="34"/>
      <c r="AN157" s="34"/>
      <c r="AO157" s="34"/>
      <c r="AP157" s="34"/>
      <c r="AQ157" s="34"/>
      <c r="AR157" s="34">
        <v>157</v>
      </c>
      <c r="AS157" s="34">
        <v>222</v>
      </c>
      <c r="AT157" s="34"/>
      <c r="AU157" s="34"/>
      <c r="AV157" s="34">
        <v>450</v>
      </c>
      <c r="AW157" s="34"/>
      <c r="AX157" s="34"/>
      <c r="AY157" s="34"/>
      <c r="AZ157" s="34"/>
      <c r="BA157" s="34">
        <v>222</v>
      </c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>
        <v>280</v>
      </c>
      <c r="BM157" s="34"/>
      <c r="BN157" s="34"/>
      <c r="BO157" s="34"/>
      <c r="BP157" s="34"/>
      <c r="BQ157" s="34"/>
      <c r="BR157" s="34"/>
      <c r="BS157" s="34"/>
      <c r="BT157" s="34"/>
      <c r="BU157" s="34"/>
      <c r="BV157" s="34">
        <v>88</v>
      </c>
      <c r="BW157" s="34"/>
      <c r="BX157" s="34"/>
      <c r="BY157" s="34"/>
      <c r="BZ157" s="34"/>
      <c r="CA157" s="34">
        <v>88</v>
      </c>
      <c r="CB157" s="34"/>
      <c r="CC157" s="34"/>
      <c r="CD157" s="355"/>
      <c r="CE157" s="31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EL157" s="39"/>
      <c r="FL157" s="392"/>
      <c r="FM157" s="392"/>
      <c r="FN157" s="392"/>
      <c r="FO157" s="392"/>
      <c r="FP157" s="392"/>
      <c r="FQ157" s="392"/>
      <c r="FR157" s="392"/>
      <c r="FS157" s="392"/>
      <c r="FT157" s="392"/>
      <c r="FU157" s="392"/>
      <c r="FV157" s="392"/>
    </row>
    <row r="158" spans="1:178" ht="15" customHeight="1" thickBot="1" x14ac:dyDescent="0.3">
      <c r="A158" s="354" t="s">
        <v>623</v>
      </c>
      <c r="B158" s="2" t="s">
        <v>1607</v>
      </c>
      <c r="C158" s="13" t="s">
        <v>3791</v>
      </c>
      <c r="D158" s="47" t="s">
        <v>1608</v>
      </c>
      <c r="E158" s="24" t="s">
        <v>288</v>
      </c>
      <c r="F158" s="370">
        <f>SUM(LARGE(G158:CJ158,{1,2,3,4,5,6}))</f>
        <v>1598</v>
      </c>
      <c r="G158" s="36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>
        <v>385</v>
      </c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>
        <v>272</v>
      </c>
      <c r="AK158" s="37"/>
      <c r="AL158" s="37"/>
      <c r="AM158" s="37"/>
      <c r="AN158" s="37">
        <v>385</v>
      </c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>
        <v>350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>
        <v>206</v>
      </c>
      <c r="BU158" s="37"/>
      <c r="BV158" s="37"/>
      <c r="BW158" s="37"/>
      <c r="BX158" s="37"/>
      <c r="BY158" s="37"/>
      <c r="BZ158" s="37"/>
      <c r="CA158" s="37"/>
      <c r="CB158" s="37"/>
      <c r="CC158" s="37"/>
      <c r="CD158" s="38"/>
      <c r="CE158" s="31">
        <v>0</v>
      </c>
      <c r="CF158" s="32">
        <v>0</v>
      </c>
      <c r="CG158" s="32">
        <v>0</v>
      </c>
      <c r="CH158" s="32">
        <v>0</v>
      </c>
      <c r="CI158" s="32">
        <v>0</v>
      </c>
      <c r="CJ158" s="32">
        <v>0</v>
      </c>
    </row>
    <row r="159" spans="1:178" s="395" customFormat="1" ht="15" customHeight="1" thickBot="1" x14ac:dyDescent="0.3">
      <c r="A159" s="354" t="s">
        <v>626</v>
      </c>
      <c r="B159" s="4" t="s">
        <v>1667</v>
      </c>
      <c r="C159" s="13" t="s">
        <v>3792</v>
      </c>
      <c r="D159" s="47" t="s">
        <v>1668</v>
      </c>
      <c r="E159" s="24" t="s">
        <v>794</v>
      </c>
      <c r="F159" s="370">
        <f>SUM(LARGE(G159:CJ159,{1,2,3,4,5,6}))</f>
        <v>1594</v>
      </c>
      <c r="G159" s="36"/>
      <c r="H159" s="37"/>
      <c r="I159" s="37"/>
      <c r="J159" s="37">
        <v>253</v>
      </c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>
        <v>157</v>
      </c>
      <c r="AI159" s="37"/>
      <c r="AJ159" s="37">
        <v>167</v>
      </c>
      <c r="AK159" s="37"/>
      <c r="AL159" s="37"/>
      <c r="AM159" s="37"/>
      <c r="AN159" s="37"/>
      <c r="AO159" s="37"/>
      <c r="AP159" s="37"/>
      <c r="AQ159" s="37"/>
      <c r="AR159" s="37"/>
      <c r="AS159" s="37">
        <v>222</v>
      </c>
      <c r="AT159" s="37"/>
      <c r="AU159" s="37"/>
      <c r="AV159" s="37">
        <v>280</v>
      </c>
      <c r="AW159" s="37"/>
      <c r="AX159" s="37"/>
      <c r="AY159" s="37"/>
      <c r="AZ159" s="37"/>
      <c r="BA159" s="37">
        <v>222</v>
      </c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>
        <v>450</v>
      </c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8"/>
      <c r="CE159" s="31">
        <v>0</v>
      </c>
      <c r="CF159" s="32">
        <v>0</v>
      </c>
      <c r="CG159" s="32">
        <v>0</v>
      </c>
      <c r="CH159" s="32">
        <v>0</v>
      </c>
      <c r="CI159" s="32">
        <v>0</v>
      </c>
      <c r="CJ159" s="32">
        <v>0</v>
      </c>
      <c r="CK159" s="392"/>
      <c r="CL159" s="392"/>
      <c r="CM159" s="392"/>
      <c r="CN159" s="392"/>
      <c r="CO159" s="392"/>
      <c r="CP159" s="392"/>
      <c r="CQ159" s="392"/>
      <c r="CR159" s="392"/>
      <c r="CS159" s="392"/>
      <c r="CT159" s="392"/>
      <c r="CU159" s="392"/>
      <c r="CV159" s="392"/>
      <c r="CW159" s="392"/>
      <c r="CX159" s="392"/>
      <c r="CY159" s="392"/>
      <c r="CZ159" s="392"/>
      <c r="DA159" s="392"/>
      <c r="DB159" s="392"/>
      <c r="DC159" s="392"/>
      <c r="DD159" s="392"/>
      <c r="DE159" s="392"/>
      <c r="DF159" s="392"/>
      <c r="DG159" s="392"/>
      <c r="DH159" s="392"/>
      <c r="DI159" s="392"/>
      <c r="DJ159" s="392"/>
      <c r="DK159" s="392"/>
      <c r="DL159" s="392"/>
      <c r="DM159" s="392"/>
      <c r="DN159" s="392"/>
      <c r="DO159" s="392"/>
      <c r="DP159" s="392"/>
      <c r="DQ159" s="392"/>
      <c r="DR159" s="392"/>
      <c r="DS159" s="392"/>
      <c r="DT159" s="392"/>
      <c r="DU159" s="392"/>
      <c r="DV159" s="392"/>
      <c r="DW159" s="392"/>
      <c r="DX159" s="392"/>
      <c r="DY159" s="392"/>
      <c r="DZ159" s="392"/>
      <c r="EA159" s="392"/>
      <c r="EB159" s="392"/>
      <c r="EC159" s="392"/>
      <c r="ED159" s="392"/>
      <c r="EE159" s="392"/>
      <c r="EF159" s="392"/>
      <c r="EG159" s="392"/>
      <c r="EH159" s="392"/>
      <c r="EI159" s="392"/>
      <c r="EJ159" s="392"/>
      <c r="EK159" s="392"/>
      <c r="EL159" s="392"/>
      <c r="EM159" s="392"/>
      <c r="EN159" s="392"/>
      <c r="EO159" s="392"/>
      <c r="EP159" s="392"/>
      <c r="EQ159" s="392"/>
      <c r="ER159" s="392"/>
      <c r="ES159" s="392"/>
      <c r="ET159" s="392"/>
      <c r="EU159" s="392"/>
      <c r="EV159" s="392"/>
      <c r="EW159" s="392"/>
      <c r="EX159" s="392"/>
      <c r="EY159" s="392"/>
      <c r="EZ159" s="392"/>
      <c r="FA159" s="392"/>
      <c r="FB159" s="392"/>
      <c r="FC159" s="392"/>
      <c r="FD159" s="392"/>
      <c r="FE159" s="392"/>
      <c r="FF159" s="392"/>
      <c r="FG159" s="392"/>
      <c r="FH159" s="392"/>
      <c r="FI159" s="392"/>
      <c r="FJ159" s="392"/>
      <c r="FK159" s="392"/>
      <c r="FM159" s="392"/>
      <c r="FN159" s="392"/>
      <c r="FP159" s="392"/>
      <c r="FQ159" s="392"/>
      <c r="FR159" s="392"/>
      <c r="FS159" s="392"/>
      <c r="FT159" s="392"/>
      <c r="FU159" s="392"/>
      <c r="FV159" s="392"/>
    </row>
    <row r="160" spans="1:178" ht="15" customHeight="1" thickBot="1" x14ac:dyDescent="0.3">
      <c r="A160" s="354" t="s">
        <v>628</v>
      </c>
      <c r="B160" s="2" t="s">
        <v>1792</v>
      </c>
      <c r="C160" s="13" t="s">
        <v>3793</v>
      </c>
      <c r="D160" s="47" t="s">
        <v>1793</v>
      </c>
      <c r="E160" s="24" t="s">
        <v>386</v>
      </c>
      <c r="F160" s="370">
        <f>SUM(LARGE(G160:CJ160,{1,2,3,4,5,6}))</f>
        <v>1572</v>
      </c>
      <c r="G160" s="36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>
        <v>114</v>
      </c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>
        <v>170</v>
      </c>
      <c r="AH160" s="37"/>
      <c r="AI160" s="37">
        <v>35</v>
      </c>
      <c r="AJ160" s="37"/>
      <c r="AK160" s="37"/>
      <c r="AL160" s="37"/>
      <c r="AM160" s="37"/>
      <c r="AN160" s="37"/>
      <c r="AO160" s="37"/>
      <c r="AP160" s="37">
        <v>340</v>
      </c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>
        <v>340</v>
      </c>
      <c r="BE160" s="37"/>
      <c r="BF160" s="37">
        <v>255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>
        <v>192</v>
      </c>
      <c r="BU160" s="37"/>
      <c r="BV160" s="37"/>
      <c r="BW160" s="37"/>
      <c r="BX160" s="37"/>
      <c r="BY160" s="37"/>
      <c r="BZ160" s="37"/>
      <c r="CA160" s="37"/>
      <c r="CB160" s="37">
        <v>275</v>
      </c>
      <c r="CC160" s="37"/>
      <c r="CD160" s="38"/>
      <c r="CE160" s="31">
        <v>0</v>
      </c>
      <c r="CF160" s="32">
        <v>0</v>
      </c>
      <c r="CG160" s="32">
        <v>0</v>
      </c>
      <c r="CH160" s="32">
        <v>0</v>
      </c>
      <c r="CI160" s="32">
        <v>0</v>
      </c>
      <c r="CJ160" s="32">
        <v>0</v>
      </c>
      <c r="FP160" s="395"/>
      <c r="FQ160" s="395"/>
      <c r="FR160" s="395"/>
      <c r="FS160" s="395"/>
      <c r="FT160" s="395"/>
      <c r="FU160" s="395"/>
    </row>
    <row r="161" spans="1:178" ht="15" customHeight="1" thickBot="1" x14ac:dyDescent="0.3">
      <c r="A161" s="354" t="s">
        <v>631</v>
      </c>
      <c r="B161" s="2" t="s">
        <v>1718</v>
      </c>
      <c r="C161" s="13" t="s">
        <v>3794</v>
      </c>
      <c r="D161" s="47" t="s">
        <v>1719</v>
      </c>
      <c r="E161" s="24" t="s">
        <v>513</v>
      </c>
      <c r="F161" s="370">
        <f>SUM(LARGE(G161:CJ161,{1,2,3,4,5,6}))</f>
        <v>1568</v>
      </c>
      <c r="G161" s="33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>
        <v>444</v>
      </c>
      <c r="S161" s="34"/>
      <c r="T161" s="34"/>
      <c r="U161" s="34"/>
      <c r="V161" s="34"/>
      <c r="W161" s="34"/>
      <c r="X161" s="34"/>
      <c r="Y161" s="34"/>
      <c r="Z161" s="34"/>
      <c r="AA161" s="34"/>
      <c r="AB161" s="34">
        <v>205</v>
      </c>
      <c r="AC161" s="34"/>
      <c r="AD161" s="34"/>
      <c r="AE161" s="34"/>
      <c r="AF161" s="34"/>
      <c r="AG161" s="34"/>
      <c r="AH161" s="34"/>
      <c r="AI161" s="34">
        <v>137</v>
      </c>
      <c r="AJ161" s="34">
        <v>272</v>
      </c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>
        <v>510</v>
      </c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55"/>
      <c r="CE161" s="31">
        <v>0</v>
      </c>
      <c r="CF161" s="32">
        <v>0</v>
      </c>
      <c r="CG161" s="32">
        <v>0</v>
      </c>
      <c r="CH161" s="32">
        <v>0</v>
      </c>
      <c r="CI161" s="32">
        <v>0</v>
      </c>
      <c r="CJ161" s="32">
        <v>0</v>
      </c>
      <c r="FL161" s="395"/>
      <c r="FM161" s="35"/>
      <c r="FN161" s="35"/>
      <c r="FO161" s="35"/>
      <c r="FP161" s="35"/>
      <c r="FQ161" s="35"/>
      <c r="FR161" s="35"/>
      <c r="FS161" s="35"/>
      <c r="FT161" s="35"/>
      <c r="FU161" s="35"/>
    </row>
    <row r="162" spans="1:178" ht="15" customHeight="1" thickBot="1" x14ac:dyDescent="0.3">
      <c r="A162" s="354" t="s">
        <v>634</v>
      </c>
      <c r="B162" s="2" t="s">
        <v>1744</v>
      </c>
      <c r="C162" s="13" t="s">
        <v>3731</v>
      </c>
      <c r="D162" s="47" t="s">
        <v>1745</v>
      </c>
      <c r="E162" s="24" t="s">
        <v>4644</v>
      </c>
      <c r="F162" s="370">
        <f>SUM(LARGE(G162:CJ162,{1,2,3,4,5,6}))</f>
        <v>1553</v>
      </c>
      <c r="G162" s="36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>
        <v>272</v>
      </c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AI162" s="37"/>
      <c r="AJ162" s="37"/>
      <c r="AK162" s="37">
        <v>566</v>
      </c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>
        <v>510</v>
      </c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8">
        <v>205</v>
      </c>
      <c r="CE162" s="31">
        <v>0</v>
      </c>
      <c r="CF162" s="32">
        <v>0</v>
      </c>
      <c r="CG162" s="32">
        <v>0</v>
      </c>
      <c r="CH162" s="32">
        <v>0</v>
      </c>
      <c r="CI162" s="32">
        <v>0</v>
      </c>
      <c r="CJ162" s="32">
        <v>0</v>
      </c>
      <c r="FP162" s="395"/>
      <c r="FQ162" s="395"/>
      <c r="FR162" s="395"/>
      <c r="FS162" s="395"/>
      <c r="FT162" s="395"/>
      <c r="FU162" s="395"/>
      <c r="FV162" s="395"/>
    </row>
    <row r="163" spans="1:178" ht="15" customHeight="1" thickBot="1" x14ac:dyDescent="0.3">
      <c r="A163" s="354" t="s">
        <v>636</v>
      </c>
      <c r="B163" s="2" t="s">
        <v>1848</v>
      </c>
      <c r="C163" s="13" t="s">
        <v>3795</v>
      </c>
      <c r="D163" s="47" t="s">
        <v>1849</v>
      </c>
      <c r="E163" s="24" t="s">
        <v>513</v>
      </c>
      <c r="F163" s="370">
        <f>SUM(LARGE(G163:CJ163,{1,2,3,4,5,6}))</f>
        <v>1544</v>
      </c>
      <c r="G163" s="36"/>
      <c r="H163" s="37"/>
      <c r="I163" s="37"/>
      <c r="J163" s="37"/>
      <c r="K163" s="37"/>
      <c r="L163" s="37">
        <v>167</v>
      </c>
      <c r="M163" s="37"/>
      <c r="N163" s="37"/>
      <c r="O163" s="37"/>
      <c r="P163" s="37"/>
      <c r="Q163" s="37"/>
      <c r="R163" s="37">
        <v>275</v>
      </c>
      <c r="S163" s="37"/>
      <c r="T163" s="37"/>
      <c r="U163" s="37"/>
      <c r="V163" s="37"/>
      <c r="W163" s="37"/>
      <c r="X163" s="37"/>
      <c r="Y163" s="37"/>
      <c r="Z163" s="37"/>
      <c r="AA163" s="37"/>
      <c r="AB163" s="37">
        <v>170</v>
      </c>
      <c r="AC163" s="37"/>
      <c r="AD163" s="37"/>
      <c r="AE163" s="37"/>
      <c r="AF163" s="37">
        <v>92</v>
      </c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>
        <v>340</v>
      </c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>
        <v>192</v>
      </c>
      <c r="BU163" s="37"/>
      <c r="BV163" s="37"/>
      <c r="BW163" s="37"/>
      <c r="BX163" s="37"/>
      <c r="BY163" s="37"/>
      <c r="BZ163" s="37">
        <v>400</v>
      </c>
      <c r="CA163" s="37"/>
      <c r="CB163" s="37"/>
      <c r="CC163" s="37"/>
      <c r="CD163" s="38"/>
      <c r="CE163" s="31">
        <v>0</v>
      </c>
      <c r="CF163" s="32">
        <v>0</v>
      </c>
      <c r="CG163" s="32">
        <v>0</v>
      </c>
      <c r="CH163" s="32">
        <v>0</v>
      </c>
      <c r="CI163" s="32">
        <v>0</v>
      </c>
      <c r="CJ163" s="32">
        <v>0</v>
      </c>
    </row>
    <row r="164" spans="1:178" ht="15" customHeight="1" thickBot="1" x14ac:dyDescent="0.3">
      <c r="A164" s="354" t="s">
        <v>639</v>
      </c>
      <c r="B164" s="43" t="s">
        <v>1689</v>
      </c>
      <c r="C164" s="13" t="s">
        <v>3709</v>
      </c>
      <c r="D164" s="47" t="s">
        <v>1690</v>
      </c>
      <c r="E164" s="24" t="s">
        <v>4654</v>
      </c>
      <c r="F164" s="370">
        <f>SUM(LARGE(G164:CJ164,{1,2,3,4,5,6}))</f>
        <v>1543</v>
      </c>
      <c r="G164" s="36"/>
      <c r="H164" s="37"/>
      <c r="I164" s="37">
        <v>213</v>
      </c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>
        <v>114</v>
      </c>
      <c r="AH164" s="37"/>
      <c r="AI164" s="37">
        <v>142</v>
      </c>
      <c r="AJ164" s="37"/>
      <c r="AK164" s="37"/>
      <c r="AL164" s="37"/>
      <c r="AM164" s="37"/>
      <c r="AN164" s="37"/>
      <c r="AO164" s="37"/>
      <c r="AP164" s="37">
        <v>272</v>
      </c>
      <c r="AQ164" s="37"/>
      <c r="AR164" s="37"/>
      <c r="AS164" s="37"/>
      <c r="AT164" s="37"/>
      <c r="AU164" s="37"/>
      <c r="AV164" s="37"/>
      <c r="AW164" s="37"/>
      <c r="AX164" s="37"/>
      <c r="AY164" s="37"/>
      <c r="AZ164" s="37">
        <v>213</v>
      </c>
      <c r="BA164" s="37"/>
      <c r="BB164" s="37"/>
      <c r="BC164" s="37"/>
      <c r="BD164" s="37">
        <v>275</v>
      </c>
      <c r="BE164" s="37"/>
      <c r="BF164" s="37">
        <v>220</v>
      </c>
      <c r="BG164" s="37"/>
      <c r="BH164" s="37"/>
      <c r="BI164" s="37"/>
      <c r="BJ164" s="37"/>
      <c r="BK164" s="37"/>
      <c r="BL164" s="37"/>
      <c r="BM164" s="37"/>
      <c r="BN164" s="37"/>
      <c r="BO164" s="37">
        <v>350</v>
      </c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8"/>
      <c r="CE164" s="31">
        <v>0</v>
      </c>
      <c r="CF164" s="32">
        <v>0</v>
      </c>
      <c r="CG164" s="32">
        <v>0</v>
      </c>
      <c r="CH164" s="32">
        <v>0</v>
      </c>
      <c r="CI164" s="32">
        <v>0</v>
      </c>
      <c r="CJ164" s="32">
        <v>0</v>
      </c>
    </row>
    <row r="165" spans="1:178" ht="15" customHeight="1" thickBot="1" x14ac:dyDescent="0.3">
      <c r="A165" s="354" t="s">
        <v>642</v>
      </c>
      <c r="B165" s="4" t="s">
        <v>1695</v>
      </c>
      <c r="C165" s="13" t="s">
        <v>3796</v>
      </c>
      <c r="D165" s="47" t="s">
        <v>1696</v>
      </c>
      <c r="E165" s="24" t="s">
        <v>409</v>
      </c>
      <c r="F165" s="370">
        <f>SUM(LARGE(G165:CJ165,{1,2,3,4,5,6}))</f>
        <v>1542</v>
      </c>
      <c r="G165" s="36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>
        <v>88</v>
      </c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>
        <v>490</v>
      </c>
      <c r="AK165" s="37"/>
      <c r="AL165" s="37"/>
      <c r="AM165" s="37"/>
      <c r="AN165" s="37"/>
      <c r="AO165" s="37"/>
      <c r="AP165" s="37"/>
      <c r="AQ165" s="37"/>
      <c r="AR165" s="37"/>
      <c r="AS165" s="37">
        <v>360</v>
      </c>
      <c r="AT165" s="37"/>
      <c r="AU165" s="37"/>
      <c r="AV165" s="37"/>
      <c r="AW165" s="37"/>
      <c r="AX165" s="37"/>
      <c r="AY165" s="37"/>
      <c r="AZ165" s="37"/>
      <c r="BA165" s="37">
        <v>222</v>
      </c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>
        <v>280</v>
      </c>
      <c r="BM165" s="37"/>
      <c r="BN165" s="37"/>
      <c r="BO165" s="37"/>
      <c r="BP165" s="37"/>
      <c r="BQ165" s="37"/>
      <c r="BR165" s="37">
        <v>102</v>
      </c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8"/>
      <c r="CE165" s="31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FL165" s="395"/>
      <c r="FO165" s="395"/>
    </row>
    <row r="166" spans="1:178" ht="15" customHeight="1" thickBot="1" x14ac:dyDescent="0.3">
      <c r="A166" s="354" t="s">
        <v>645</v>
      </c>
      <c r="B166" s="2" t="s">
        <v>1727</v>
      </c>
      <c r="C166" s="13" t="s">
        <v>3797</v>
      </c>
      <c r="D166" s="47" t="s">
        <v>1728</v>
      </c>
      <c r="E166" s="24" t="s">
        <v>4645</v>
      </c>
      <c r="F166" s="370">
        <f>SUM(LARGE(G166:CJ166,{1,2,3,4,5,6}))</f>
        <v>1522</v>
      </c>
      <c r="G166" s="36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>
        <v>261</v>
      </c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AI166" s="37">
        <v>137</v>
      </c>
      <c r="AJ166" s="37">
        <v>385</v>
      </c>
      <c r="AK166" s="37"/>
      <c r="AL166" s="37"/>
      <c r="AM166" s="37"/>
      <c r="AN166" s="37"/>
      <c r="AO166" s="37"/>
      <c r="AP166" s="37"/>
      <c r="AQ166" s="37">
        <v>175</v>
      </c>
      <c r="AR166" s="37"/>
      <c r="AS166" s="37">
        <v>220</v>
      </c>
      <c r="AT166" s="37"/>
      <c r="AU166" s="37"/>
      <c r="AV166" s="37">
        <v>261</v>
      </c>
      <c r="AW166" s="37"/>
      <c r="AX166" s="37"/>
      <c r="AY166" s="37"/>
      <c r="AZ166" s="37"/>
      <c r="BA166" s="37"/>
      <c r="BB166" s="37"/>
      <c r="BC166" s="37">
        <v>175</v>
      </c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>
        <v>220</v>
      </c>
      <c r="BP166" s="37"/>
      <c r="BQ166" s="37"/>
      <c r="BR166" s="37"/>
      <c r="BS166" s="37"/>
      <c r="BT166" s="37">
        <v>117</v>
      </c>
      <c r="BU166" s="37"/>
      <c r="BV166" s="37"/>
      <c r="BW166" s="37"/>
      <c r="BX166" s="37"/>
      <c r="BY166" s="37"/>
      <c r="BZ166" s="37"/>
      <c r="CA166" s="37"/>
      <c r="CB166" s="37"/>
      <c r="CC166" s="37"/>
      <c r="CD166" s="38"/>
      <c r="CE166" s="31">
        <v>0</v>
      </c>
      <c r="CF166" s="32">
        <v>0</v>
      </c>
      <c r="CG166" s="32">
        <v>0</v>
      </c>
      <c r="CH166" s="32">
        <v>0</v>
      </c>
      <c r="CI166" s="32">
        <v>0</v>
      </c>
      <c r="CJ166" s="32">
        <v>0</v>
      </c>
    </row>
    <row r="167" spans="1:178" ht="15" customHeight="1" thickBot="1" x14ac:dyDescent="0.3">
      <c r="A167" s="354" t="s">
        <v>648</v>
      </c>
      <c r="B167" s="4" t="s">
        <v>1786</v>
      </c>
      <c r="C167" s="13" t="s">
        <v>3798</v>
      </c>
      <c r="D167" s="47" t="s">
        <v>1787</v>
      </c>
      <c r="E167" s="24" t="s">
        <v>275</v>
      </c>
      <c r="F167" s="370">
        <f>SUM(LARGE(G167:CJ167,{1,2,3,4,5,6}))</f>
        <v>1501</v>
      </c>
      <c r="G167" s="33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>
        <v>102</v>
      </c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>
        <v>175</v>
      </c>
      <c r="AJ167" s="34"/>
      <c r="AK167" s="34"/>
      <c r="AL167" s="34"/>
      <c r="AM167" s="34"/>
      <c r="AN167" s="34"/>
      <c r="AO167" s="34"/>
      <c r="AP167" s="34">
        <v>360</v>
      </c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>
        <v>504</v>
      </c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>
        <v>360</v>
      </c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55"/>
      <c r="CE167" s="31">
        <v>0</v>
      </c>
      <c r="CF167" s="32">
        <v>0</v>
      </c>
      <c r="CG167" s="32">
        <v>0</v>
      </c>
      <c r="CH167" s="32">
        <v>0</v>
      </c>
      <c r="CI167" s="32">
        <v>0</v>
      </c>
      <c r="CJ167" s="32">
        <v>0</v>
      </c>
      <c r="CK167" s="395"/>
      <c r="CL167" s="395"/>
      <c r="CM167" s="395"/>
      <c r="CN167" s="395"/>
      <c r="CO167" s="395"/>
      <c r="CP167" s="395"/>
      <c r="CQ167" s="395"/>
      <c r="CR167" s="395"/>
      <c r="CS167" s="395"/>
      <c r="CT167" s="395"/>
      <c r="CU167" s="395"/>
      <c r="CV167" s="395"/>
      <c r="CW167" s="395"/>
      <c r="CX167" s="395"/>
      <c r="CY167" s="395"/>
      <c r="CZ167" s="395"/>
      <c r="DA167" s="395"/>
      <c r="DB167" s="395"/>
      <c r="DC167" s="395"/>
      <c r="DD167" s="395"/>
      <c r="DE167" s="395"/>
      <c r="DF167" s="395"/>
      <c r="DG167" s="395"/>
      <c r="DH167" s="395"/>
      <c r="DI167" s="395"/>
      <c r="DJ167" s="395"/>
      <c r="DK167" s="395"/>
      <c r="DL167" s="395"/>
      <c r="DM167" s="395"/>
      <c r="DN167" s="395"/>
      <c r="DO167" s="395"/>
      <c r="DP167" s="395"/>
      <c r="DQ167" s="395"/>
      <c r="DR167" s="395"/>
      <c r="DS167" s="395"/>
      <c r="DT167" s="395"/>
      <c r="DU167" s="395"/>
      <c r="DV167" s="395"/>
      <c r="DW167" s="39"/>
      <c r="DX167" s="39"/>
      <c r="DY167" s="39"/>
      <c r="DZ167" s="39"/>
      <c r="EA167" s="39"/>
      <c r="EB167" s="39"/>
      <c r="EC167" s="39"/>
      <c r="ED167" s="39"/>
      <c r="EE167" s="395"/>
      <c r="EF167" s="395"/>
      <c r="EG167" s="395"/>
      <c r="EH167" s="395"/>
      <c r="EI167" s="395"/>
      <c r="EJ167" s="395"/>
      <c r="EK167" s="395"/>
      <c r="EL167" s="39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M167" s="395"/>
      <c r="FN167" s="395"/>
      <c r="FP167" s="395"/>
      <c r="FQ167" s="395"/>
      <c r="FR167" s="395"/>
      <c r="FS167" s="395"/>
      <c r="FT167" s="395"/>
      <c r="FU167" s="395"/>
    </row>
    <row r="168" spans="1:178" ht="15" customHeight="1" thickBot="1" x14ac:dyDescent="0.3">
      <c r="A168" s="354" t="s">
        <v>651</v>
      </c>
      <c r="B168" s="2" t="s">
        <v>1563</v>
      </c>
      <c r="C168" s="13" t="s">
        <v>3799</v>
      </c>
      <c r="D168" s="47" t="s">
        <v>1564</v>
      </c>
      <c r="E168" s="24" t="s">
        <v>222</v>
      </c>
      <c r="F168" s="370">
        <f>SUM(LARGE(G168:CJ168,{1,2,3,4,5,6}))</f>
        <v>1490</v>
      </c>
      <c r="G168" s="33">
        <v>280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>
        <v>280</v>
      </c>
      <c r="Y168" s="34">
        <v>88</v>
      </c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>
        <v>222</v>
      </c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>
        <v>620</v>
      </c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55"/>
      <c r="CE168" s="31">
        <v>0</v>
      </c>
      <c r="CF168" s="32">
        <v>0</v>
      </c>
      <c r="CG168" s="32">
        <v>0</v>
      </c>
      <c r="CH168" s="32">
        <v>0</v>
      </c>
      <c r="CI168" s="32">
        <v>0</v>
      </c>
      <c r="CJ168" s="32">
        <v>0</v>
      </c>
      <c r="FM168" s="395"/>
      <c r="FN168" s="395"/>
    </row>
    <row r="169" spans="1:178" ht="15" customHeight="1" thickBot="1" x14ac:dyDescent="0.3">
      <c r="A169" s="354" t="s">
        <v>654</v>
      </c>
      <c r="B169" s="2" t="s">
        <v>1675</v>
      </c>
      <c r="C169" s="13" t="s">
        <v>3800</v>
      </c>
      <c r="D169" s="47" t="s">
        <v>1676</v>
      </c>
      <c r="E169" s="24" t="s">
        <v>513</v>
      </c>
      <c r="F169" s="370">
        <f>SUM(LARGE(G169:CJ169,{1,2,3,4,5,6}))</f>
        <v>1487</v>
      </c>
      <c r="G169" s="36"/>
      <c r="H169" s="37"/>
      <c r="I169" s="37"/>
      <c r="J169" s="37"/>
      <c r="K169" s="37"/>
      <c r="L169" s="37">
        <v>88</v>
      </c>
      <c r="M169" s="37"/>
      <c r="N169" s="37"/>
      <c r="O169" s="37"/>
      <c r="P169" s="37"/>
      <c r="Q169" s="37"/>
      <c r="R169" s="37">
        <v>88</v>
      </c>
      <c r="S169" s="37"/>
      <c r="T169" s="37"/>
      <c r="U169" s="37"/>
      <c r="V169" s="37"/>
      <c r="W169" s="37"/>
      <c r="X169" s="37"/>
      <c r="Y169" s="37"/>
      <c r="Z169" s="37"/>
      <c r="AA169" s="37"/>
      <c r="AB169" s="37">
        <v>157</v>
      </c>
      <c r="AC169" s="37"/>
      <c r="AD169" s="37"/>
      <c r="AE169" s="37"/>
      <c r="AF169" s="37">
        <v>205</v>
      </c>
      <c r="AG169" s="37"/>
      <c r="AH169" s="37"/>
      <c r="AI169" s="37">
        <v>213</v>
      </c>
      <c r="AJ169" s="37">
        <v>272</v>
      </c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>
        <v>280</v>
      </c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>
        <v>360</v>
      </c>
      <c r="CA169" s="37"/>
      <c r="CB169" s="37"/>
      <c r="CC169" s="37"/>
      <c r="CD169" s="38"/>
      <c r="CE169" s="31">
        <v>0</v>
      </c>
      <c r="CF169" s="32">
        <v>0</v>
      </c>
      <c r="CG169" s="32">
        <v>0</v>
      </c>
      <c r="CH169" s="32">
        <v>0</v>
      </c>
      <c r="CI169" s="32">
        <v>0</v>
      </c>
      <c r="CJ169" s="32">
        <v>0</v>
      </c>
      <c r="CK169" s="395"/>
      <c r="CL169" s="395"/>
      <c r="CM169" s="395"/>
      <c r="CN169" s="395"/>
      <c r="CO169" s="395"/>
      <c r="CP169" s="395"/>
      <c r="CQ169" s="395"/>
      <c r="CR169" s="395"/>
      <c r="CS169" s="395"/>
      <c r="CT169" s="395"/>
      <c r="CU169" s="395"/>
      <c r="CV169" s="395"/>
      <c r="CW169" s="395"/>
      <c r="CX169" s="395"/>
      <c r="CY169" s="395"/>
      <c r="CZ169" s="395"/>
      <c r="DA169" s="395"/>
      <c r="DB169" s="395"/>
      <c r="DC169" s="395"/>
      <c r="DD169" s="395"/>
      <c r="DE169" s="395"/>
      <c r="DF169" s="395"/>
      <c r="DG169" s="395"/>
      <c r="DH169" s="395"/>
      <c r="DI169" s="395"/>
      <c r="DJ169" s="395"/>
      <c r="DK169" s="395"/>
      <c r="DL169" s="395"/>
      <c r="DM169" s="395"/>
      <c r="DN169" s="395"/>
      <c r="DO169" s="395"/>
      <c r="DP169" s="395"/>
      <c r="DQ169" s="395"/>
      <c r="DR169" s="395"/>
      <c r="DS169" s="395"/>
      <c r="DT169" s="395"/>
      <c r="DU169" s="395"/>
      <c r="DV169" s="395"/>
      <c r="DW169" s="395"/>
      <c r="DX169" s="395"/>
      <c r="DY169" s="395"/>
      <c r="DZ169" s="395"/>
      <c r="EA169" s="395"/>
      <c r="EB169" s="395"/>
      <c r="EC169" s="395"/>
      <c r="ED169" s="395"/>
      <c r="EE169" s="395"/>
      <c r="EF169" s="395"/>
      <c r="EG169" s="395"/>
      <c r="EH169" s="395"/>
      <c r="EI169" s="395"/>
      <c r="EJ169" s="395"/>
      <c r="EK169" s="395"/>
      <c r="EL169" s="395"/>
      <c r="FO169" s="35"/>
      <c r="FV169" s="35"/>
    </row>
    <row r="170" spans="1:178" ht="15" customHeight="1" thickBot="1" x14ac:dyDescent="0.3">
      <c r="A170" s="354" t="s">
        <v>657</v>
      </c>
      <c r="B170" s="361" t="s">
        <v>1521</v>
      </c>
      <c r="C170" s="13" t="s">
        <v>3801</v>
      </c>
      <c r="D170" s="47" t="s">
        <v>1522</v>
      </c>
      <c r="E170" s="24" t="s">
        <v>166</v>
      </c>
      <c r="F170" s="370">
        <f>SUM(LARGE(G170:CJ170,{1,2,3,4,5,6}))</f>
        <v>1470</v>
      </c>
      <c r="G170" s="33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>
        <v>280</v>
      </c>
      <c r="Y170" s="34"/>
      <c r="Z170" s="34"/>
      <c r="AA170" s="34"/>
      <c r="AB170" s="34"/>
      <c r="AC170" s="34"/>
      <c r="AD170" s="34"/>
      <c r="AE170" s="34">
        <v>60</v>
      </c>
      <c r="AF170" s="34"/>
      <c r="AG170" s="34"/>
      <c r="AH170" s="34"/>
      <c r="AI170" s="34"/>
      <c r="AJ170" s="34">
        <v>167</v>
      </c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>
        <v>450</v>
      </c>
      <c r="AW170" s="34"/>
      <c r="AX170" s="34"/>
      <c r="AY170" s="34"/>
      <c r="AZ170" s="34"/>
      <c r="BA170" s="34"/>
      <c r="BB170" s="34"/>
      <c r="BC170" s="34"/>
      <c r="BD170" s="34"/>
      <c r="BE170" s="34"/>
      <c r="BF170" s="34">
        <v>425</v>
      </c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>
        <v>88</v>
      </c>
      <c r="CB170" s="34"/>
      <c r="CC170" s="34"/>
      <c r="CD170" s="355"/>
      <c r="CE170" s="31">
        <v>0</v>
      </c>
      <c r="CF170" s="32">
        <v>0</v>
      </c>
      <c r="CG170" s="32">
        <v>0</v>
      </c>
      <c r="CH170" s="32">
        <v>0</v>
      </c>
      <c r="CI170" s="32">
        <v>0</v>
      </c>
      <c r="CJ170" s="32">
        <v>0</v>
      </c>
      <c r="CK170" s="395"/>
      <c r="EE170" s="395"/>
      <c r="EF170" s="395"/>
      <c r="EM170" s="395"/>
      <c r="FV170" s="395"/>
    </row>
    <row r="171" spans="1:178" ht="15" customHeight="1" thickBot="1" x14ac:dyDescent="0.3">
      <c r="A171" s="354" t="s">
        <v>660</v>
      </c>
      <c r="B171" s="2" t="s">
        <v>1625</v>
      </c>
      <c r="C171" s="13" t="s">
        <v>3802</v>
      </c>
      <c r="D171" s="47" t="s">
        <v>1626</v>
      </c>
      <c r="E171" s="24" t="s">
        <v>292</v>
      </c>
      <c r="F171" s="370">
        <f>SUM(LARGE(G171:CJ171,{1,2,3,4,5,6}))</f>
        <v>1452</v>
      </c>
      <c r="G171" s="36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>
        <v>114</v>
      </c>
      <c r="W171" s="37"/>
      <c r="X171" s="37"/>
      <c r="Y171" s="37"/>
      <c r="Z171" s="37"/>
      <c r="AA171" s="37">
        <v>60</v>
      </c>
      <c r="AB171" s="37"/>
      <c r="AC171" s="37"/>
      <c r="AD171" s="37"/>
      <c r="AE171" s="37"/>
      <c r="AF171" s="37"/>
      <c r="AG171" s="37">
        <v>117</v>
      </c>
      <c r="AH171" s="37"/>
      <c r="AI171" s="37"/>
      <c r="AJ171" s="37"/>
      <c r="AK171" s="37"/>
      <c r="AL171" s="37"/>
      <c r="AM171" s="37"/>
      <c r="AN171" s="37"/>
      <c r="AO171" s="37"/>
      <c r="AP171" s="37">
        <v>220</v>
      </c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>
        <v>290</v>
      </c>
      <c r="BE171" s="37"/>
      <c r="BF171" s="37">
        <v>240</v>
      </c>
      <c r="BG171" s="37"/>
      <c r="BH171" s="37"/>
      <c r="BI171" s="37"/>
      <c r="BJ171" s="37"/>
      <c r="BK171" s="37"/>
      <c r="BL171" s="37"/>
      <c r="BM171" s="37"/>
      <c r="BN171" s="37"/>
      <c r="BO171" s="37">
        <v>220</v>
      </c>
      <c r="BP171" s="37"/>
      <c r="BQ171" s="37"/>
      <c r="BR171" s="37"/>
      <c r="BS171" s="37"/>
      <c r="BT171" s="37">
        <v>192</v>
      </c>
      <c r="BU171" s="37"/>
      <c r="BV171" s="37"/>
      <c r="BW171" s="37"/>
      <c r="BX171" s="37"/>
      <c r="BY171" s="37"/>
      <c r="BZ171" s="37"/>
      <c r="CA171" s="37"/>
      <c r="CB171" s="37">
        <v>290</v>
      </c>
      <c r="CC171" s="37"/>
      <c r="CD171" s="38"/>
      <c r="CE171" s="31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</row>
    <row r="172" spans="1:178" ht="15" customHeight="1" thickBot="1" x14ac:dyDescent="0.3">
      <c r="A172" s="354" t="s">
        <v>663</v>
      </c>
      <c r="B172" s="361" t="s">
        <v>1630</v>
      </c>
      <c r="C172" s="13" t="s">
        <v>3803</v>
      </c>
      <c r="D172" s="47" t="s">
        <v>1631</v>
      </c>
      <c r="E172" s="24" t="s">
        <v>419</v>
      </c>
      <c r="F172" s="370">
        <f>SUM(LARGE(G172:CJ172,{1,2,3,4,5,6}))</f>
        <v>1452</v>
      </c>
      <c r="G172" s="36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>
        <v>444</v>
      </c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AI172" s="37"/>
      <c r="AJ172" s="37">
        <v>272</v>
      </c>
      <c r="AK172" s="37"/>
      <c r="AL172" s="37"/>
      <c r="AM172" s="37"/>
      <c r="AN172" s="37">
        <v>316</v>
      </c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>
        <v>420</v>
      </c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8"/>
      <c r="CE172" s="31">
        <v>0</v>
      </c>
      <c r="CF172" s="32">
        <v>0</v>
      </c>
      <c r="CG172" s="32">
        <v>0</v>
      </c>
      <c r="CH172" s="32">
        <v>0</v>
      </c>
      <c r="CI172" s="32">
        <v>0</v>
      </c>
      <c r="CJ172" s="32">
        <v>0</v>
      </c>
      <c r="CK172" s="395"/>
      <c r="CL172" s="395"/>
      <c r="CM172" s="395"/>
      <c r="CN172" s="395"/>
      <c r="CO172" s="395"/>
      <c r="CP172" s="395"/>
      <c r="CQ172" s="395"/>
      <c r="CR172" s="395"/>
      <c r="CS172" s="395"/>
      <c r="CT172" s="395"/>
      <c r="CU172" s="395"/>
      <c r="CV172" s="395"/>
      <c r="CW172" s="395"/>
      <c r="CX172" s="395"/>
      <c r="CY172" s="395"/>
      <c r="CZ172" s="395"/>
      <c r="DA172" s="395"/>
      <c r="DB172" s="395"/>
      <c r="DC172" s="395"/>
      <c r="DD172" s="395"/>
      <c r="DE172" s="395"/>
      <c r="DF172" s="395"/>
      <c r="DG172" s="395"/>
      <c r="DH172" s="395"/>
      <c r="DI172" s="395"/>
      <c r="DJ172" s="395"/>
      <c r="DK172" s="395"/>
      <c r="DL172" s="395"/>
      <c r="DM172" s="395"/>
      <c r="DN172" s="395"/>
      <c r="DO172" s="395"/>
      <c r="DP172" s="395"/>
      <c r="DQ172" s="395"/>
      <c r="DR172" s="395"/>
      <c r="DS172" s="395"/>
      <c r="DT172" s="395"/>
      <c r="DU172" s="395"/>
      <c r="DV172" s="395"/>
      <c r="DW172" s="39"/>
      <c r="DX172" s="39"/>
      <c r="DY172" s="39"/>
      <c r="DZ172" s="39"/>
      <c r="EA172" s="39"/>
      <c r="EB172" s="39"/>
      <c r="EC172" s="39"/>
      <c r="ED172" s="39"/>
      <c r="EE172" s="395"/>
      <c r="EF172" s="395"/>
      <c r="FL172" s="395"/>
      <c r="FV172" s="39"/>
    </row>
    <row r="173" spans="1:178" ht="15" customHeight="1" thickBot="1" x14ac:dyDescent="0.3">
      <c r="A173" s="354" t="s">
        <v>666</v>
      </c>
      <c r="B173" s="4" t="s">
        <v>1584</v>
      </c>
      <c r="C173" s="7">
        <v>28264</v>
      </c>
      <c r="D173" s="400">
        <v>66503</v>
      </c>
      <c r="E173" s="129" t="s">
        <v>1066</v>
      </c>
      <c r="F173" s="370">
        <f>SUM(LARGE(G173:CJ173,{1,2,3,4,5,6}))</f>
        <v>1451</v>
      </c>
      <c r="G173" s="36"/>
      <c r="H173" s="37"/>
      <c r="I173" s="37"/>
      <c r="J173" s="37"/>
      <c r="K173" s="37"/>
      <c r="L173" s="37">
        <v>222</v>
      </c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>
        <v>280</v>
      </c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AI173" s="37"/>
      <c r="AJ173" s="37">
        <v>167</v>
      </c>
      <c r="AK173" s="37"/>
      <c r="AL173" s="37"/>
      <c r="AM173" s="37"/>
      <c r="AN173" s="37"/>
      <c r="AO173" s="37"/>
      <c r="AP173" s="37"/>
      <c r="AQ173" s="37"/>
      <c r="AR173" s="37"/>
      <c r="AS173" s="37">
        <v>222</v>
      </c>
      <c r="AT173" s="37"/>
      <c r="AU173" s="37"/>
      <c r="AV173" s="37">
        <v>280</v>
      </c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>
        <v>280</v>
      </c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8"/>
      <c r="CE173" s="31">
        <v>0</v>
      </c>
      <c r="CF173" s="32">
        <v>0</v>
      </c>
      <c r="CG173" s="32">
        <v>0</v>
      </c>
      <c r="CH173" s="32">
        <v>0</v>
      </c>
      <c r="CI173" s="32">
        <v>0</v>
      </c>
      <c r="CJ173" s="32">
        <v>0</v>
      </c>
      <c r="EM173" s="395"/>
      <c r="FP173" s="356"/>
      <c r="FQ173" s="356"/>
      <c r="FR173" s="356"/>
      <c r="FS173" s="356"/>
      <c r="FT173" s="356"/>
      <c r="FU173" s="356"/>
    </row>
    <row r="174" spans="1:178" ht="15" customHeight="1" thickBot="1" x14ac:dyDescent="0.3">
      <c r="A174" s="354" t="s">
        <v>669</v>
      </c>
      <c r="B174" s="361" t="s">
        <v>1663</v>
      </c>
      <c r="C174" s="13" t="s">
        <v>3804</v>
      </c>
      <c r="D174" s="47" t="s">
        <v>1664</v>
      </c>
      <c r="E174" s="24" t="s">
        <v>419</v>
      </c>
      <c r="F174" s="370">
        <f>SUM(LARGE(G174:CJ174,{1,2,3,4,5,6}))</f>
        <v>1438</v>
      </c>
      <c r="G174" s="36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AI174" s="37"/>
      <c r="AJ174" s="37">
        <v>272</v>
      </c>
      <c r="AK174" s="37"/>
      <c r="AL174" s="37"/>
      <c r="AM174" s="37"/>
      <c r="AN174" s="37">
        <v>566</v>
      </c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>
        <v>600</v>
      </c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8"/>
      <c r="CE174" s="31">
        <v>0</v>
      </c>
      <c r="CF174" s="32">
        <v>0</v>
      </c>
      <c r="CG174" s="32">
        <v>0</v>
      </c>
      <c r="CH174" s="32">
        <v>0</v>
      </c>
      <c r="CI174" s="32">
        <v>0</v>
      </c>
      <c r="CJ174" s="32">
        <v>0</v>
      </c>
    </row>
    <row r="175" spans="1:178" ht="15" customHeight="1" thickBot="1" x14ac:dyDescent="0.3">
      <c r="A175" s="354" t="s">
        <v>672</v>
      </c>
      <c r="B175" s="2" t="s">
        <v>1821</v>
      </c>
      <c r="C175" s="13" t="s">
        <v>3805</v>
      </c>
      <c r="D175" s="47" t="s">
        <v>3419</v>
      </c>
      <c r="E175" s="24" t="s">
        <v>222</v>
      </c>
      <c r="F175" s="370">
        <f>SUM(LARGE(G175:CJ175,{1,2,3,4,5,6}))</f>
        <v>1433</v>
      </c>
      <c r="G175" s="36"/>
      <c r="H175" s="37"/>
      <c r="I175" s="37"/>
      <c r="J175" s="37">
        <v>175</v>
      </c>
      <c r="K175" s="37"/>
      <c r="L175" s="37"/>
      <c r="M175" s="37"/>
      <c r="N175" s="37"/>
      <c r="O175" s="37"/>
      <c r="P175" s="37"/>
      <c r="Q175" s="37"/>
      <c r="R175" s="37"/>
      <c r="S175" s="37">
        <v>137</v>
      </c>
      <c r="T175" s="37"/>
      <c r="U175" s="37"/>
      <c r="V175" s="37"/>
      <c r="W175" s="37"/>
      <c r="X175" s="37"/>
      <c r="Y175" s="37">
        <v>272</v>
      </c>
      <c r="Z175" s="37"/>
      <c r="AA175" s="37"/>
      <c r="AB175" s="37"/>
      <c r="AC175" s="37"/>
      <c r="AD175" s="37"/>
      <c r="AE175" s="37"/>
      <c r="AF175" s="37"/>
      <c r="AG175" s="37"/>
      <c r="AH175" s="37"/>
      <c r="AI175" s="37"/>
      <c r="AJ175" s="37">
        <v>167</v>
      </c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>
        <v>272</v>
      </c>
      <c r="BB175" s="37"/>
      <c r="BC175" s="37"/>
      <c r="BD175" s="37"/>
      <c r="BE175" s="37"/>
      <c r="BF175" s="37">
        <v>275</v>
      </c>
      <c r="BG175" s="37"/>
      <c r="BH175" s="37"/>
      <c r="BI175" s="37"/>
      <c r="BJ175" s="37">
        <v>92</v>
      </c>
      <c r="BK175" s="37"/>
      <c r="BL175" s="37"/>
      <c r="BM175" s="37"/>
      <c r="BN175" s="37"/>
      <c r="BO175" s="37"/>
      <c r="BP175" s="37"/>
      <c r="BQ175" s="37"/>
      <c r="BR175" s="37">
        <v>137</v>
      </c>
      <c r="BS175" s="37"/>
      <c r="BT175" s="37"/>
      <c r="BU175" s="37"/>
      <c r="BV175" s="37">
        <v>272</v>
      </c>
      <c r="BW175" s="37"/>
      <c r="BX175" s="37"/>
      <c r="BY175" s="37"/>
      <c r="BZ175" s="37"/>
      <c r="CA175" s="37"/>
      <c r="CB175" s="37"/>
      <c r="CC175" s="37"/>
      <c r="CD175" s="38"/>
      <c r="CE175" s="31">
        <v>0</v>
      </c>
      <c r="CF175" s="32">
        <v>0</v>
      </c>
      <c r="CG175" s="32">
        <v>0</v>
      </c>
      <c r="CH175" s="32">
        <v>0</v>
      </c>
      <c r="CI175" s="32">
        <v>0</v>
      </c>
      <c r="CJ175" s="32">
        <v>0</v>
      </c>
    </row>
    <row r="176" spans="1:178" ht="15" customHeight="1" thickBot="1" x14ac:dyDescent="0.3">
      <c r="A176" s="354" t="s">
        <v>675</v>
      </c>
      <c r="B176" s="4" t="s">
        <v>1644</v>
      </c>
      <c r="C176" s="13" t="s">
        <v>3806</v>
      </c>
      <c r="D176" s="47" t="s">
        <v>1645</v>
      </c>
      <c r="E176" s="24" t="s">
        <v>162</v>
      </c>
      <c r="F176" s="370">
        <f>SUM(LARGE(G176:CJ176,{1,2,3,4,5,6}))</f>
        <v>1431</v>
      </c>
      <c r="G176" s="33"/>
      <c r="H176" s="34"/>
      <c r="I176" s="34"/>
      <c r="J176" s="34">
        <v>102</v>
      </c>
      <c r="K176" s="34"/>
      <c r="L176" s="34"/>
      <c r="M176" s="34"/>
      <c r="N176" s="34"/>
      <c r="O176" s="34"/>
      <c r="P176" s="34"/>
      <c r="Q176" s="34"/>
      <c r="R176" s="34">
        <v>88</v>
      </c>
      <c r="S176" s="34"/>
      <c r="T176" s="34"/>
      <c r="U176" s="34"/>
      <c r="V176" s="34"/>
      <c r="W176" s="34"/>
      <c r="X176" s="34"/>
      <c r="Y176" s="34">
        <v>222</v>
      </c>
      <c r="Z176" s="34"/>
      <c r="AA176" s="34"/>
      <c r="AB176" s="34"/>
      <c r="AC176" s="34"/>
      <c r="AD176" s="34"/>
      <c r="AE176" s="34"/>
      <c r="AF176" s="34"/>
      <c r="AG176" s="34"/>
      <c r="AH176" s="34">
        <v>205</v>
      </c>
      <c r="AI176" s="34"/>
      <c r="AJ176" s="34"/>
      <c r="AK176" s="34"/>
      <c r="AL176" s="34">
        <v>102</v>
      </c>
      <c r="AM176" s="34"/>
      <c r="AN176" s="34"/>
      <c r="AO176" s="34"/>
      <c r="AP176" s="34"/>
      <c r="AQ176" s="34">
        <v>157</v>
      </c>
      <c r="AR176" s="34">
        <v>65</v>
      </c>
      <c r="AS176" s="34">
        <v>222</v>
      </c>
      <c r="AT176" s="34"/>
      <c r="AU176" s="34"/>
      <c r="AV176" s="34">
        <v>280</v>
      </c>
      <c r="AW176" s="34"/>
      <c r="AX176" s="34"/>
      <c r="AY176" s="34"/>
      <c r="AZ176" s="34"/>
      <c r="BA176" s="34">
        <v>222</v>
      </c>
      <c r="BB176" s="34"/>
      <c r="BC176" s="34">
        <v>205</v>
      </c>
      <c r="BD176" s="34"/>
      <c r="BE176" s="34"/>
      <c r="BF176" s="34"/>
      <c r="BG176" s="34"/>
      <c r="BH176" s="34"/>
      <c r="BI176" s="34"/>
      <c r="BJ176" s="34">
        <v>102</v>
      </c>
      <c r="BK176" s="34"/>
      <c r="BL176" s="34">
        <v>280</v>
      </c>
      <c r="BM176" s="34"/>
      <c r="BN176" s="34">
        <v>102</v>
      </c>
      <c r="BO176" s="34"/>
      <c r="BP176" s="34"/>
      <c r="BQ176" s="34"/>
      <c r="BR176" s="34"/>
      <c r="BS176" s="34"/>
      <c r="BT176" s="34"/>
      <c r="BU176" s="34"/>
      <c r="BV176" s="34"/>
      <c r="BW176" s="34"/>
      <c r="BX176" s="34">
        <v>205</v>
      </c>
      <c r="BY176" s="34"/>
      <c r="BZ176" s="34"/>
      <c r="CA176" s="34">
        <v>88</v>
      </c>
      <c r="CB176" s="34"/>
      <c r="CC176" s="34">
        <v>102</v>
      </c>
      <c r="CD176" s="355"/>
      <c r="CE176" s="31">
        <v>0</v>
      </c>
      <c r="CF176" s="32">
        <v>0</v>
      </c>
      <c r="CG176" s="32">
        <v>0</v>
      </c>
      <c r="CH176" s="32">
        <v>0</v>
      </c>
      <c r="CI176" s="32">
        <v>0</v>
      </c>
      <c r="CJ176" s="32">
        <v>0</v>
      </c>
      <c r="EE176" s="356"/>
      <c r="EF176" s="356"/>
      <c r="EM176" s="395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/>
      <c r="EX176" s="39"/>
      <c r="EY176" s="39"/>
      <c r="EZ176" s="39"/>
      <c r="FA176" s="39"/>
      <c r="FB176" s="39"/>
      <c r="FC176" s="39"/>
      <c r="FD176" s="39"/>
      <c r="FE176" s="39"/>
      <c r="FF176" s="39"/>
      <c r="FG176" s="39"/>
      <c r="FH176" s="39"/>
      <c r="FI176" s="39"/>
      <c r="FJ176" s="39"/>
      <c r="FK176" s="39"/>
      <c r="FP176" s="395"/>
      <c r="FQ176" s="395"/>
      <c r="FR176" s="395"/>
      <c r="FS176" s="395"/>
      <c r="FT176" s="395"/>
      <c r="FU176" s="395"/>
    </row>
    <row r="177" spans="1:178" ht="15" customHeight="1" thickBot="1" x14ac:dyDescent="0.25">
      <c r="A177" s="354" t="s">
        <v>678</v>
      </c>
      <c r="B177" s="44" t="s">
        <v>1505</v>
      </c>
      <c r="C177" s="13" t="s">
        <v>3807</v>
      </c>
      <c r="D177" s="47" t="s">
        <v>1506</v>
      </c>
      <c r="E177" s="24" t="s">
        <v>4655</v>
      </c>
      <c r="F177" s="370">
        <f>SUM(LARGE(G177:CJ177,{1,2,3,4,5,6}))</f>
        <v>1429</v>
      </c>
      <c r="G177" s="36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>
        <v>102</v>
      </c>
      <c r="AB177" s="37"/>
      <c r="AC177" s="37"/>
      <c r="AD177" s="37"/>
      <c r="AE177" s="37">
        <v>60</v>
      </c>
      <c r="AF177" s="37"/>
      <c r="AG177" s="37"/>
      <c r="AH177" s="37"/>
      <c r="AI177" s="37"/>
      <c r="AJ177" s="37">
        <v>385</v>
      </c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>
        <v>300</v>
      </c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>
        <v>360</v>
      </c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>
        <v>222</v>
      </c>
      <c r="CC177" s="37"/>
      <c r="CD177" s="38"/>
      <c r="CE177" s="31">
        <v>0</v>
      </c>
      <c r="CF177" s="32">
        <v>0</v>
      </c>
      <c r="CG177" s="32">
        <v>0</v>
      </c>
      <c r="CH177" s="32">
        <v>0</v>
      </c>
      <c r="CI177" s="32">
        <v>0</v>
      </c>
      <c r="CJ177" s="32">
        <v>0</v>
      </c>
      <c r="DG177" s="356"/>
      <c r="DH177" s="356"/>
      <c r="DI177" s="356"/>
      <c r="DJ177" s="356"/>
      <c r="DK177" s="356"/>
      <c r="DL177" s="356"/>
      <c r="DM177" s="356"/>
      <c r="DN177" s="356"/>
      <c r="DO177" s="356"/>
      <c r="DP177" s="356"/>
      <c r="DQ177" s="356"/>
      <c r="DR177" s="356"/>
      <c r="DS177" s="356"/>
      <c r="DT177" s="356"/>
      <c r="DU177" s="356"/>
      <c r="DV177" s="356"/>
      <c r="DW177" s="356"/>
      <c r="DX177" s="356"/>
      <c r="DY177" s="356"/>
      <c r="DZ177" s="356"/>
      <c r="EA177" s="356"/>
      <c r="EB177" s="356"/>
      <c r="EC177" s="356"/>
      <c r="ED177" s="356"/>
      <c r="EE177" s="356"/>
      <c r="EF177" s="356"/>
      <c r="EG177" s="356"/>
      <c r="EH177" s="356"/>
      <c r="EI177" s="356"/>
      <c r="EJ177" s="356"/>
      <c r="EK177" s="356"/>
      <c r="EL177" s="356"/>
      <c r="FV177" s="395"/>
    </row>
    <row r="178" spans="1:178" ht="15" customHeight="1" thickBot="1" x14ac:dyDescent="0.3">
      <c r="A178" s="354" t="s">
        <v>681</v>
      </c>
      <c r="B178" s="4" t="s">
        <v>1922</v>
      </c>
      <c r="C178" s="13" t="s">
        <v>3808</v>
      </c>
      <c r="D178" s="47" t="s">
        <v>1923</v>
      </c>
      <c r="E178" s="24" t="s">
        <v>249</v>
      </c>
      <c r="F178" s="370">
        <f>SUM(LARGE(G178:CJ178,{1,2,3,4,5,6}))</f>
        <v>1414</v>
      </c>
      <c r="G178" s="33">
        <v>280</v>
      </c>
      <c r="H178" s="34"/>
      <c r="I178" s="34"/>
      <c r="J178" s="34"/>
      <c r="K178" s="34"/>
      <c r="L178" s="34"/>
      <c r="M178" s="34">
        <v>222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>
        <v>280</v>
      </c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>
        <v>272</v>
      </c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>
        <v>360</v>
      </c>
      <c r="BW178" s="34"/>
      <c r="BX178" s="34"/>
      <c r="BY178" s="34"/>
      <c r="BZ178" s="34"/>
      <c r="CA178" s="34"/>
      <c r="CB178" s="34"/>
      <c r="CC178" s="34"/>
      <c r="CD178" s="355"/>
      <c r="CE178" s="31">
        <v>0</v>
      </c>
      <c r="CF178" s="32">
        <v>0</v>
      </c>
      <c r="CG178" s="32">
        <v>0</v>
      </c>
      <c r="CH178" s="32">
        <v>0</v>
      </c>
      <c r="CI178" s="32">
        <v>0</v>
      </c>
      <c r="CJ178" s="32">
        <v>0</v>
      </c>
      <c r="CL178" s="395"/>
      <c r="CM178" s="395"/>
      <c r="CN178" s="395"/>
      <c r="CO178" s="395"/>
      <c r="CP178" s="395"/>
      <c r="CQ178" s="395"/>
      <c r="CR178" s="395"/>
      <c r="CS178" s="395"/>
      <c r="CT178" s="395"/>
      <c r="CU178" s="395"/>
      <c r="CV178" s="395"/>
      <c r="CW178" s="395"/>
      <c r="CX178" s="395"/>
      <c r="CY178" s="395"/>
      <c r="CZ178" s="395"/>
      <c r="DA178" s="395"/>
      <c r="DB178" s="395"/>
      <c r="DC178" s="395"/>
      <c r="DD178" s="395"/>
      <c r="DE178" s="395"/>
      <c r="DF178" s="395"/>
      <c r="DG178" s="395"/>
      <c r="DH178" s="395"/>
      <c r="DI178" s="395"/>
      <c r="DJ178" s="395"/>
      <c r="DK178" s="395"/>
      <c r="DL178" s="395"/>
      <c r="DM178" s="395"/>
      <c r="DN178" s="395"/>
      <c r="DO178" s="395"/>
      <c r="DP178" s="395"/>
      <c r="DQ178" s="395"/>
      <c r="DR178" s="395"/>
      <c r="DS178" s="395"/>
      <c r="DT178" s="395"/>
      <c r="DU178" s="395"/>
      <c r="DV178" s="395"/>
      <c r="DW178" s="395"/>
      <c r="DX178" s="395"/>
      <c r="DY178" s="395"/>
      <c r="DZ178" s="395"/>
      <c r="EA178" s="395"/>
      <c r="EB178" s="395"/>
      <c r="EC178" s="395"/>
      <c r="ED178" s="395"/>
      <c r="EG178" s="395"/>
      <c r="EH178" s="395"/>
      <c r="EI178" s="395"/>
      <c r="EJ178" s="395"/>
      <c r="EK178" s="395"/>
      <c r="EL178" s="395"/>
      <c r="EM178" s="39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V178" s="395"/>
    </row>
    <row r="179" spans="1:178" ht="15" customHeight="1" thickBot="1" x14ac:dyDescent="0.3">
      <c r="A179" s="354" t="s">
        <v>685</v>
      </c>
      <c r="B179" s="26" t="s">
        <v>1640</v>
      </c>
      <c r="C179" s="13" t="s">
        <v>3809</v>
      </c>
      <c r="D179" s="47" t="s">
        <v>1641</v>
      </c>
      <c r="E179" s="24" t="s">
        <v>166</v>
      </c>
      <c r="F179" s="370">
        <f>SUM(LARGE(G179:CJ179,{1,2,3,4,5,6}))</f>
        <v>1409</v>
      </c>
      <c r="G179" s="36"/>
      <c r="H179" s="37"/>
      <c r="I179" s="37"/>
      <c r="J179" s="37"/>
      <c r="K179" s="37"/>
      <c r="L179" s="37"/>
      <c r="M179" s="37"/>
      <c r="N179" s="37"/>
      <c r="O179" s="37"/>
      <c r="P179" s="37">
        <v>137</v>
      </c>
      <c r="Q179" s="37"/>
      <c r="R179" s="37"/>
      <c r="S179" s="37"/>
      <c r="T179" s="37"/>
      <c r="U179" s="37"/>
      <c r="V179" s="37"/>
      <c r="W179" s="37"/>
      <c r="X179" s="37"/>
      <c r="Y179" s="37">
        <v>272</v>
      </c>
      <c r="Z179" s="37"/>
      <c r="AA179" s="37"/>
      <c r="AB179" s="37"/>
      <c r="AC179" s="37"/>
      <c r="AD179" s="37"/>
      <c r="AE179" s="37"/>
      <c r="AF179" s="37"/>
      <c r="AG179" s="37"/>
      <c r="AH179" s="37"/>
      <c r="AI179" s="37"/>
      <c r="AJ179" s="37">
        <v>167</v>
      </c>
      <c r="AK179" s="37"/>
      <c r="AL179" s="37"/>
      <c r="AM179" s="37"/>
      <c r="AN179" s="37"/>
      <c r="AO179" s="37"/>
      <c r="AP179" s="37"/>
      <c r="AQ179" s="37"/>
      <c r="AR179" s="37">
        <v>137</v>
      </c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>
        <v>350</v>
      </c>
      <c r="BG179" s="37"/>
      <c r="BH179" s="37"/>
      <c r="BI179" s="37"/>
      <c r="BJ179" s="37"/>
      <c r="BK179" s="37"/>
      <c r="BL179" s="37">
        <v>316</v>
      </c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>
        <v>167</v>
      </c>
      <c r="CB179" s="37"/>
      <c r="CC179" s="37"/>
      <c r="CD179" s="38"/>
      <c r="CE179" s="31">
        <v>0</v>
      </c>
      <c r="CF179" s="32">
        <v>0</v>
      </c>
      <c r="CG179" s="32">
        <v>0</v>
      </c>
      <c r="CH179" s="32">
        <v>0</v>
      </c>
      <c r="CI179" s="32">
        <v>0</v>
      </c>
      <c r="CJ179" s="32">
        <v>0</v>
      </c>
      <c r="FP179" s="39"/>
      <c r="FQ179" s="39"/>
      <c r="FR179" s="39"/>
      <c r="FS179" s="39"/>
      <c r="FT179" s="39"/>
      <c r="FU179" s="39"/>
      <c r="FV179" s="356"/>
    </row>
    <row r="180" spans="1:178" s="395" customFormat="1" ht="15" customHeight="1" thickBot="1" x14ac:dyDescent="0.3">
      <c r="A180" s="354" t="s">
        <v>687</v>
      </c>
      <c r="B180" s="2" t="s">
        <v>1766</v>
      </c>
      <c r="C180" s="13" t="s">
        <v>3810</v>
      </c>
      <c r="D180" s="47" t="s">
        <v>1767</v>
      </c>
      <c r="E180" s="24" t="s">
        <v>4649</v>
      </c>
      <c r="F180" s="370">
        <f>SUM(LARGE(G180:CJ180,{1,2,3,4,5,6}))</f>
        <v>1389</v>
      </c>
      <c r="G180" s="36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>
        <v>167</v>
      </c>
      <c r="Z180" s="37"/>
      <c r="AA180" s="37"/>
      <c r="AB180" s="37"/>
      <c r="AC180" s="37"/>
      <c r="AD180" s="37"/>
      <c r="AE180" s="37"/>
      <c r="AF180" s="37"/>
      <c r="AG180" s="37"/>
      <c r="AH180" s="37"/>
      <c r="AI180" s="37">
        <v>137</v>
      </c>
      <c r="AJ180" s="37">
        <v>490</v>
      </c>
      <c r="AK180" s="37">
        <v>175</v>
      </c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>
        <v>420</v>
      </c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8"/>
      <c r="CE180" s="31">
        <v>0</v>
      </c>
      <c r="CF180" s="32">
        <v>0</v>
      </c>
      <c r="CG180" s="32">
        <v>0</v>
      </c>
      <c r="CH180" s="32">
        <v>0</v>
      </c>
      <c r="CI180" s="32">
        <v>0</v>
      </c>
      <c r="CJ180" s="32">
        <v>0</v>
      </c>
      <c r="CK180" s="392"/>
      <c r="CL180" s="392"/>
      <c r="CM180" s="392"/>
      <c r="CN180" s="392"/>
      <c r="CO180" s="392"/>
      <c r="CP180" s="392"/>
      <c r="CQ180" s="392"/>
      <c r="CR180" s="392"/>
      <c r="CS180" s="392"/>
      <c r="CT180" s="392"/>
      <c r="CU180" s="392"/>
      <c r="CV180" s="392"/>
      <c r="CW180" s="392"/>
      <c r="CX180" s="392"/>
      <c r="CY180" s="392"/>
      <c r="CZ180" s="392"/>
      <c r="DA180" s="392"/>
      <c r="DB180" s="392"/>
      <c r="DC180" s="392"/>
      <c r="DD180" s="392"/>
      <c r="DE180" s="392"/>
      <c r="DF180" s="392"/>
      <c r="DG180" s="392"/>
      <c r="DH180" s="392"/>
      <c r="DI180" s="392"/>
      <c r="DJ180" s="392"/>
      <c r="DK180" s="392"/>
      <c r="DL180" s="392"/>
      <c r="DM180" s="392"/>
      <c r="DN180" s="392"/>
      <c r="DO180" s="392"/>
      <c r="DP180" s="392"/>
      <c r="DQ180" s="392"/>
      <c r="DR180" s="392"/>
      <c r="DS180" s="392"/>
      <c r="DT180" s="392"/>
      <c r="DU180" s="392"/>
      <c r="DV180" s="392"/>
      <c r="DW180" s="392"/>
      <c r="DX180" s="392"/>
      <c r="DY180" s="392"/>
      <c r="DZ180" s="392"/>
      <c r="EA180" s="392"/>
      <c r="EB180" s="392"/>
      <c r="EC180" s="392"/>
      <c r="ED180" s="392"/>
      <c r="EE180" s="392"/>
      <c r="EF180" s="392"/>
      <c r="EG180" s="392"/>
      <c r="EH180" s="392"/>
      <c r="EI180" s="392"/>
      <c r="EJ180" s="392"/>
      <c r="EK180" s="392"/>
      <c r="EL180" s="392"/>
      <c r="EM180" s="392"/>
      <c r="EN180" s="392"/>
      <c r="EO180" s="392"/>
      <c r="EP180" s="392"/>
      <c r="EQ180" s="392"/>
      <c r="ER180" s="392"/>
      <c r="ES180" s="392"/>
      <c r="ET180" s="392"/>
      <c r="EU180" s="392"/>
      <c r="EV180" s="392"/>
      <c r="EW180" s="392"/>
      <c r="EX180" s="392"/>
      <c r="EY180" s="392"/>
      <c r="EZ180" s="392"/>
      <c r="FA180" s="392"/>
      <c r="FB180" s="392"/>
      <c r="FC180" s="392"/>
      <c r="FD180" s="392"/>
      <c r="FE180" s="392"/>
      <c r="FF180" s="392"/>
      <c r="FG180" s="392"/>
      <c r="FH180" s="392"/>
      <c r="FI180" s="392"/>
      <c r="FJ180" s="392"/>
      <c r="FK180" s="392"/>
      <c r="FL180" s="392"/>
      <c r="FM180" s="392"/>
      <c r="FN180" s="392"/>
      <c r="FO180" s="392"/>
      <c r="FP180" s="392"/>
      <c r="FQ180" s="392"/>
      <c r="FR180" s="392"/>
      <c r="FS180" s="392"/>
      <c r="FT180" s="392"/>
      <c r="FU180" s="392"/>
      <c r="FV180" s="392"/>
    </row>
    <row r="181" spans="1:178" ht="15" customHeight="1" thickBot="1" x14ac:dyDescent="0.3">
      <c r="A181" s="354" t="s">
        <v>689</v>
      </c>
      <c r="B181" s="4" t="s">
        <v>1545</v>
      </c>
      <c r="C181" s="13" t="s">
        <v>3811</v>
      </c>
      <c r="D181" s="47" t="s">
        <v>1546</v>
      </c>
      <c r="E181" s="24" t="s">
        <v>310</v>
      </c>
      <c r="F181" s="370">
        <f>SUM(LARGE(G181:CJ181,{1,2,3,4,5,6}))</f>
        <v>1383</v>
      </c>
      <c r="G181" s="33"/>
      <c r="H181" s="34"/>
      <c r="I181" s="34"/>
      <c r="J181" s="34"/>
      <c r="K181" s="34"/>
      <c r="L181" s="34">
        <v>88</v>
      </c>
      <c r="M181" s="34"/>
      <c r="N181" s="34"/>
      <c r="O181" s="34"/>
      <c r="P181" s="34"/>
      <c r="Q181" s="34"/>
      <c r="R181" s="34">
        <v>88</v>
      </c>
      <c r="S181" s="34"/>
      <c r="T181" s="34"/>
      <c r="U181" s="34"/>
      <c r="V181" s="34"/>
      <c r="W181" s="34"/>
      <c r="X181" s="34"/>
      <c r="Y181" s="34"/>
      <c r="Z181" s="34"/>
      <c r="AA181" s="34"/>
      <c r="AB181" s="34">
        <v>102</v>
      </c>
      <c r="AC181" s="34"/>
      <c r="AD181" s="34"/>
      <c r="AE181" s="34"/>
      <c r="AF181" s="34"/>
      <c r="AG181" s="34"/>
      <c r="AH181" s="34"/>
      <c r="AI181" s="34"/>
      <c r="AJ181" s="34">
        <v>385</v>
      </c>
      <c r="AK181" s="34"/>
      <c r="AL181" s="34"/>
      <c r="AM181" s="34"/>
      <c r="AN181" s="34">
        <v>360</v>
      </c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>
        <v>360</v>
      </c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55"/>
      <c r="CE181" s="31">
        <v>0</v>
      </c>
      <c r="CF181" s="32">
        <v>0</v>
      </c>
      <c r="CG181" s="32">
        <v>0</v>
      </c>
      <c r="CH181" s="32">
        <v>0</v>
      </c>
      <c r="CI181" s="32">
        <v>0</v>
      </c>
      <c r="CJ181" s="32">
        <v>0</v>
      </c>
      <c r="EN181" s="395"/>
      <c r="EO181" s="395"/>
      <c r="EP181" s="395"/>
      <c r="EQ181" s="395"/>
      <c r="ER181" s="395"/>
      <c r="ES181" s="395"/>
      <c r="ET181" s="395"/>
      <c r="EU181" s="395"/>
      <c r="EV181" s="395"/>
      <c r="EW181" s="395"/>
      <c r="EX181" s="395"/>
      <c r="EY181" s="395"/>
      <c r="EZ181" s="395"/>
      <c r="FA181" s="395"/>
      <c r="FB181" s="395"/>
      <c r="FC181" s="395"/>
      <c r="FD181" s="395"/>
      <c r="FE181" s="395"/>
      <c r="FF181" s="395"/>
      <c r="FG181" s="395"/>
      <c r="FH181" s="395"/>
      <c r="FI181" s="395"/>
      <c r="FJ181" s="395"/>
      <c r="FK181" s="395"/>
      <c r="FM181" s="395"/>
      <c r="FN181" s="395"/>
      <c r="FO181" s="395"/>
      <c r="FV181" s="395"/>
    </row>
    <row r="182" spans="1:178" ht="15" customHeight="1" thickBot="1" x14ac:dyDescent="0.3">
      <c r="A182" s="354" t="s">
        <v>690</v>
      </c>
      <c r="B182" s="2" t="s">
        <v>1591</v>
      </c>
      <c r="C182" s="13" t="s">
        <v>3812</v>
      </c>
      <c r="D182" s="47" t="s">
        <v>1592</v>
      </c>
      <c r="E182" s="24" t="s">
        <v>4651</v>
      </c>
      <c r="F182" s="370">
        <f>SUM(LARGE(G182:CJ182,{1,2,3,4,5,6}))</f>
        <v>1382</v>
      </c>
      <c r="G182" s="33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>
        <v>167</v>
      </c>
      <c r="AK182" s="34">
        <v>360</v>
      </c>
      <c r="AL182" s="34"/>
      <c r="AM182" s="34"/>
      <c r="AN182" s="34">
        <v>194</v>
      </c>
      <c r="AO182" s="34"/>
      <c r="AP182" s="34"/>
      <c r="AQ182" s="34"/>
      <c r="AR182" s="34"/>
      <c r="AS182" s="34">
        <v>194</v>
      </c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>
        <v>245</v>
      </c>
      <c r="BU182" s="34"/>
      <c r="BV182" s="34"/>
      <c r="BW182" s="34">
        <v>102</v>
      </c>
      <c r="BX182" s="34"/>
      <c r="BY182" s="34"/>
      <c r="BZ182" s="34"/>
      <c r="CA182" s="34"/>
      <c r="CB182" s="34">
        <v>222</v>
      </c>
      <c r="CC182" s="34"/>
      <c r="CD182" s="355"/>
      <c r="CE182" s="31">
        <v>0</v>
      </c>
      <c r="CF182" s="32">
        <v>0</v>
      </c>
      <c r="CG182" s="32">
        <v>0</v>
      </c>
      <c r="CH182" s="32">
        <v>0</v>
      </c>
      <c r="CI182" s="32">
        <v>0</v>
      </c>
      <c r="CJ182" s="32">
        <v>0</v>
      </c>
      <c r="EG182" s="395"/>
      <c r="EH182" s="395"/>
      <c r="EI182" s="395"/>
      <c r="EJ182" s="395"/>
      <c r="EK182" s="395"/>
      <c r="EL182" s="395"/>
      <c r="EN182" s="395"/>
      <c r="EO182" s="395"/>
      <c r="EP182" s="395"/>
      <c r="EQ182" s="395"/>
      <c r="ER182" s="395"/>
      <c r="ES182" s="395"/>
      <c r="ET182" s="395"/>
      <c r="EU182" s="395"/>
      <c r="EV182" s="395"/>
      <c r="EW182" s="395"/>
      <c r="EX182" s="395"/>
      <c r="EY182" s="395"/>
      <c r="EZ182" s="395"/>
      <c r="FA182" s="395"/>
      <c r="FB182" s="395"/>
      <c r="FC182" s="395"/>
      <c r="FD182" s="395"/>
      <c r="FE182" s="395"/>
      <c r="FF182" s="395"/>
      <c r="FG182" s="395"/>
      <c r="FH182" s="395"/>
      <c r="FI182" s="395"/>
      <c r="FJ182" s="395"/>
      <c r="FK182" s="395"/>
    </row>
    <row r="183" spans="1:178" ht="15" customHeight="1" thickBot="1" x14ac:dyDescent="0.3">
      <c r="A183" s="354" t="s">
        <v>693</v>
      </c>
      <c r="B183" s="4" t="s">
        <v>1758</v>
      </c>
      <c r="C183" s="13" t="s">
        <v>3813</v>
      </c>
      <c r="D183" s="47" t="s">
        <v>1759</v>
      </c>
      <c r="E183" s="24" t="s">
        <v>419</v>
      </c>
      <c r="F183" s="370">
        <f>SUM(LARGE(G183:CJ183,{1,2,3,4,5,6}))</f>
        <v>1381</v>
      </c>
      <c r="G183" s="33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>
        <v>222</v>
      </c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>
        <v>60</v>
      </c>
      <c r="AF183" s="34"/>
      <c r="AG183" s="34"/>
      <c r="AH183" s="34"/>
      <c r="AI183" s="34"/>
      <c r="AJ183" s="34">
        <v>595</v>
      </c>
      <c r="AK183" s="34"/>
      <c r="AL183" s="34"/>
      <c r="AM183" s="34"/>
      <c r="AN183" s="34">
        <v>504</v>
      </c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55"/>
      <c r="CE183" s="31">
        <v>0</v>
      </c>
      <c r="CF183" s="32">
        <v>0</v>
      </c>
      <c r="CG183" s="32">
        <v>0</v>
      </c>
      <c r="CH183" s="32">
        <v>0</v>
      </c>
      <c r="CI183" s="32">
        <v>0</v>
      </c>
      <c r="CJ183" s="32">
        <v>0</v>
      </c>
      <c r="EE183" s="35"/>
      <c r="EF183" s="35"/>
      <c r="FP183" s="395"/>
      <c r="FQ183" s="395"/>
      <c r="FR183" s="395"/>
      <c r="FS183" s="395"/>
      <c r="FT183" s="395"/>
      <c r="FU183" s="395"/>
    </row>
    <row r="184" spans="1:178" ht="15" customHeight="1" thickBot="1" x14ac:dyDescent="0.3">
      <c r="A184" s="354" t="s">
        <v>696</v>
      </c>
      <c r="B184" s="2" t="s">
        <v>1908</v>
      </c>
      <c r="C184" s="13" t="s">
        <v>3814</v>
      </c>
      <c r="D184" s="47" t="s">
        <v>1909</v>
      </c>
      <c r="E184" s="24" t="s">
        <v>275</v>
      </c>
      <c r="F184" s="370">
        <f>SUM(LARGE(G184:CJ184,{1,2,3,4,5,6}))</f>
        <v>1380</v>
      </c>
      <c r="G184" s="36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>
        <v>45</v>
      </c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>
        <v>60</v>
      </c>
      <c r="AJ184" s="37"/>
      <c r="AK184" s="37"/>
      <c r="AL184" s="37"/>
      <c r="AM184" s="37"/>
      <c r="AN184" s="37"/>
      <c r="AO184" s="37"/>
      <c r="AP184" s="37">
        <v>275</v>
      </c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>
        <v>275</v>
      </c>
      <c r="BE184" s="37"/>
      <c r="BF184" s="37">
        <v>220</v>
      </c>
      <c r="BG184" s="37"/>
      <c r="BH184" s="37"/>
      <c r="BI184" s="37"/>
      <c r="BJ184" s="37"/>
      <c r="BK184" s="37"/>
      <c r="BL184" s="37"/>
      <c r="BM184" s="37"/>
      <c r="BN184" s="37"/>
      <c r="BO184" s="37">
        <v>275</v>
      </c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>
        <v>275</v>
      </c>
      <c r="CC184" s="37"/>
      <c r="CD184" s="38"/>
      <c r="CE184" s="31">
        <v>0</v>
      </c>
      <c r="CF184" s="32">
        <v>0</v>
      </c>
      <c r="CG184" s="32">
        <v>0</v>
      </c>
      <c r="CH184" s="32">
        <v>0</v>
      </c>
      <c r="CI184" s="32">
        <v>0</v>
      </c>
      <c r="CJ184" s="32">
        <v>0</v>
      </c>
    </row>
    <row r="185" spans="1:178" ht="15" customHeight="1" thickBot="1" x14ac:dyDescent="0.3">
      <c r="A185" s="354" t="s">
        <v>699</v>
      </c>
      <c r="B185" s="4" t="s">
        <v>1722</v>
      </c>
      <c r="C185" s="13" t="s">
        <v>3815</v>
      </c>
      <c r="D185" s="47" t="s">
        <v>1723</v>
      </c>
      <c r="E185" s="24" t="s">
        <v>513</v>
      </c>
      <c r="F185" s="370">
        <f>SUM(LARGE(G185:CJ185,{1,2,3,4,5,6}))</f>
        <v>1359</v>
      </c>
      <c r="G185" s="33"/>
      <c r="H185" s="34"/>
      <c r="I185" s="34"/>
      <c r="J185" s="34"/>
      <c r="K185" s="34"/>
      <c r="L185" s="34">
        <v>222</v>
      </c>
      <c r="M185" s="34"/>
      <c r="N185" s="34"/>
      <c r="O185" s="34"/>
      <c r="P185" s="34"/>
      <c r="Q185" s="34"/>
      <c r="R185" s="34">
        <v>88</v>
      </c>
      <c r="S185" s="34"/>
      <c r="T185" s="34"/>
      <c r="U185" s="34"/>
      <c r="V185" s="34"/>
      <c r="W185" s="34"/>
      <c r="X185" s="34"/>
      <c r="Y185" s="34"/>
      <c r="Z185" s="34"/>
      <c r="AA185" s="34"/>
      <c r="AB185" s="34">
        <v>102</v>
      </c>
      <c r="AC185" s="34"/>
      <c r="AD185" s="34"/>
      <c r="AE185" s="34"/>
      <c r="AF185" s="34">
        <v>253</v>
      </c>
      <c r="AG185" s="34"/>
      <c r="AH185" s="34"/>
      <c r="AI185" s="34">
        <v>175</v>
      </c>
      <c r="AJ185" s="34">
        <v>385</v>
      </c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>
        <v>222</v>
      </c>
      <c r="CA185" s="34"/>
      <c r="CB185" s="34"/>
      <c r="CC185" s="34"/>
      <c r="CD185" s="355"/>
      <c r="CE185" s="31">
        <v>0</v>
      </c>
      <c r="CF185" s="32">
        <v>0</v>
      </c>
      <c r="CG185" s="32">
        <v>0</v>
      </c>
      <c r="CH185" s="32">
        <v>0</v>
      </c>
      <c r="CI185" s="32">
        <v>0</v>
      </c>
      <c r="CJ185" s="32">
        <v>0</v>
      </c>
      <c r="EN185" s="395"/>
      <c r="EO185" s="395"/>
      <c r="EP185" s="395"/>
      <c r="EQ185" s="395"/>
      <c r="ER185" s="395"/>
      <c r="ES185" s="395"/>
      <c r="ET185" s="395"/>
      <c r="EU185" s="395"/>
      <c r="EV185" s="395"/>
      <c r="EW185" s="395"/>
      <c r="EX185" s="395"/>
      <c r="EY185" s="395"/>
      <c r="EZ185" s="395"/>
      <c r="FA185" s="395"/>
      <c r="FB185" s="395"/>
      <c r="FC185" s="395"/>
      <c r="FD185" s="395"/>
      <c r="FE185" s="395"/>
      <c r="FF185" s="395"/>
      <c r="FG185" s="395"/>
      <c r="FH185" s="395"/>
      <c r="FI185" s="395"/>
      <c r="FJ185" s="395"/>
      <c r="FK185" s="395"/>
    </row>
    <row r="186" spans="1:178" ht="15" customHeight="1" thickBot="1" x14ac:dyDescent="0.3">
      <c r="A186" s="354" t="s">
        <v>703</v>
      </c>
      <c r="B186" s="2" t="s">
        <v>1711</v>
      </c>
      <c r="C186" s="13" t="s">
        <v>3816</v>
      </c>
      <c r="D186" s="47" t="s">
        <v>1712</v>
      </c>
      <c r="E186" s="24" t="s">
        <v>4659</v>
      </c>
      <c r="F186" s="370">
        <f>SUM(LARGE(G186:CJ186,{1,2,3,4,5,6}))</f>
        <v>1358</v>
      </c>
      <c r="G186" s="36"/>
      <c r="H186" s="37"/>
      <c r="I186" s="37"/>
      <c r="J186" s="37">
        <v>157</v>
      </c>
      <c r="K186" s="37"/>
      <c r="L186" s="37"/>
      <c r="M186" s="37"/>
      <c r="N186" s="37"/>
      <c r="O186" s="37"/>
      <c r="P186" s="37"/>
      <c r="Q186" s="37"/>
      <c r="R186" s="37"/>
      <c r="S186" s="37">
        <v>102</v>
      </c>
      <c r="T186" s="37"/>
      <c r="U186" s="37"/>
      <c r="V186" s="37"/>
      <c r="W186" s="37"/>
      <c r="X186" s="37"/>
      <c r="Y186" s="37">
        <v>222</v>
      </c>
      <c r="Z186" s="37"/>
      <c r="AA186" s="37"/>
      <c r="AB186" s="37"/>
      <c r="AC186" s="37"/>
      <c r="AD186" s="37"/>
      <c r="AE186" s="37"/>
      <c r="AF186" s="37"/>
      <c r="AG186" s="37"/>
      <c r="AH186" s="37"/>
      <c r="AI186" s="37"/>
      <c r="AJ186" s="37">
        <v>272</v>
      </c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>
        <v>222</v>
      </c>
      <c r="BB186" s="37"/>
      <c r="BC186" s="37"/>
      <c r="BD186" s="37"/>
      <c r="BE186" s="37"/>
      <c r="BF186" s="37"/>
      <c r="BG186" s="37"/>
      <c r="BH186" s="37"/>
      <c r="BI186" s="37"/>
      <c r="BJ186" s="37">
        <v>102</v>
      </c>
      <c r="BK186" s="37"/>
      <c r="BL186" s="37">
        <v>280</v>
      </c>
      <c r="BM186" s="37"/>
      <c r="BN186" s="37">
        <v>102</v>
      </c>
      <c r="BO186" s="37"/>
      <c r="BP186" s="37"/>
      <c r="BQ186" s="37"/>
      <c r="BR186" s="37">
        <v>205</v>
      </c>
      <c r="BS186" s="37"/>
      <c r="BT186" s="37"/>
      <c r="BU186" s="37"/>
      <c r="BV186" s="37"/>
      <c r="BW186" s="37"/>
      <c r="BX186" s="37">
        <v>157</v>
      </c>
      <c r="BY186" s="37"/>
      <c r="BZ186" s="37"/>
      <c r="CA186" s="37"/>
      <c r="CB186" s="37"/>
      <c r="CC186" s="37"/>
      <c r="CD186" s="38"/>
      <c r="CE186" s="31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95"/>
      <c r="CL186" s="395"/>
      <c r="CM186" s="395"/>
      <c r="CN186" s="395"/>
      <c r="CO186" s="395"/>
      <c r="CP186" s="395"/>
      <c r="CQ186" s="395"/>
      <c r="CR186" s="395"/>
      <c r="CS186" s="395"/>
      <c r="CT186" s="395"/>
      <c r="CU186" s="395"/>
      <c r="CV186" s="395"/>
      <c r="CW186" s="395"/>
      <c r="CX186" s="395"/>
      <c r="CY186" s="395"/>
      <c r="CZ186" s="395"/>
      <c r="DA186" s="395"/>
      <c r="DB186" s="395"/>
      <c r="DC186" s="395"/>
      <c r="DD186" s="395"/>
      <c r="DE186" s="395"/>
      <c r="DF186" s="395"/>
      <c r="DG186" s="395"/>
      <c r="DH186" s="395"/>
      <c r="DI186" s="395"/>
      <c r="DJ186" s="395"/>
      <c r="DK186" s="395"/>
      <c r="DL186" s="395"/>
      <c r="DM186" s="395"/>
      <c r="DN186" s="395"/>
      <c r="DO186" s="395"/>
      <c r="DP186" s="395"/>
      <c r="DQ186" s="395"/>
      <c r="DR186" s="395"/>
      <c r="DS186" s="395"/>
      <c r="DT186" s="395"/>
      <c r="DU186" s="395"/>
      <c r="DV186" s="395"/>
      <c r="DW186" s="39"/>
      <c r="DX186" s="39"/>
      <c r="DY186" s="39"/>
      <c r="DZ186" s="39"/>
      <c r="EA186" s="39"/>
      <c r="EB186" s="39"/>
      <c r="EC186" s="39"/>
      <c r="ED186" s="39"/>
      <c r="EE186" s="395"/>
      <c r="EF186" s="395"/>
      <c r="FM186" s="356"/>
      <c r="FN186" s="356"/>
    </row>
    <row r="187" spans="1:178" s="395" customFormat="1" ht="15" customHeight="1" thickBot="1" x14ac:dyDescent="0.3">
      <c r="A187" s="354" t="s">
        <v>706</v>
      </c>
      <c r="B187" s="361" t="s">
        <v>1748</v>
      </c>
      <c r="C187" s="13" t="s">
        <v>3817</v>
      </c>
      <c r="D187" s="47" t="s">
        <v>1749</v>
      </c>
      <c r="E187" s="24" t="s">
        <v>419</v>
      </c>
      <c r="F187" s="370">
        <f>SUM(LARGE(G187:CJ187,{1,2,3,4,5,6}))</f>
        <v>1354</v>
      </c>
      <c r="G187" s="36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AI187" s="37"/>
      <c r="AJ187" s="37">
        <v>490</v>
      </c>
      <c r="AK187" s="37"/>
      <c r="AL187" s="37"/>
      <c r="AM187" s="37"/>
      <c r="AN187" s="37">
        <v>444</v>
      </c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>
        <v>420</v>
      </c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8"/>
      <c r="CE187" s="31">
        <v>0</v>
      </c>
      <c r="CF187" s="32">
        <v>0</v>
      </c>
      <c r="CG187" s="32">
        <v>0</v>
      </c>
      <c r="CH187" s="32">
        <v>0</v>
      </c>
      <c r="CI187" s="32">
        <v>0</v>
      </c>
      <c r="CJ187" s="32">
        <v>0</v>
      </c>
      <c r="CK187" s="392"/>
      <c r="CL187" s="392"/>
      <c r="CM187" s="392"/>
      <c r="CN187" s="392"/>
      <c r="CO187" s="392"/>
      <c r="CP187" s="392"/>
      <c r="CQ187" s="392"/>
      <c r="CR187" s="392"/>
      <c r="CS187" s="392"/>
      <c r="CT187" s="392"/>
      <c r="CU187" s="392"/>
      <c r="CV187" s="392"/>
      <c r="CW187" s="392"/>
      <c r="CX187" s="392"/>
      <c r="CY187" s="392"/>
      <c r="CZ187" s="392"/>
      <c r="DA187" s="392"/>
      <c r="DB187" s="392"/>
      <c r="DC187" s="392"/>
      <c r="DD187" s="392"/>
      <c r="DE187" s="392"/>
      <c r="DF187" s="392"/>
      <c r="DG187" s="392"/>
      <c r="DH187" s="392"/>
      <c r="DI187" s="392"/>
      <c r="DJ187" s="392"/>
      <c r="DK187" s="392"/>
      <c r="DL187" s="392"/>
      <c r="DM187" s="392"/>
      <c r="DN187" s="392"/>
      <c r="DO187" s="392"/>
      <c r="DP187" s="392"/>
      <c r="DQ187" s="392"/>
      <c r="DR187" s="392"/>
      <c r="DS187" s="392"/>
      <c r="DT187" s="392"/>
      <c r="DU187" s="392"/>
      <c r="DV187" s="392"/>
      <c r="DW187" s="392"/>
      <c r="DX187" s="392"/>
      <c r="DY187" s="392"/>
      <c r="DZ187" s="392"/>
      <c r="EA187" s="392"/>
      <c r="EB187" s="392"/>
      <c r="EC187" s="392"/>
      <c r="ED187" s="392"/>
      <c r="EE187" s="392"/>
      <c r="EF187" s="392"/>
      <c r="EG187" s="392"/>
      <c r="EH187" s="392"/>
      <c r="EI187" s="392"/>
      <c r="EJ187" s="392"/>
      <c r="EK187" s="392"/>
      <c r="EL187" s="392"/>
      <c r="EM187" s="392"/>
      <c r="EN187" s="392"/>
      <c r="EO187" s="392"/>
      <c r="EP187" s="392"/>
      <c r="EQ187" s="392"/>
      <c r="ER187" s="392"/>
      <c r="ES187" s="392"/>
      <c r="ET187" s="392"/>
      <c r="EU187" s="392"/>
      <c r="EV187" s="392"/>
      <c r="EW187" s="392"/>
      <c r="EX187" s="392"/>
      <c r="EY187" s="392"/>
      <c r="EZ187" s="392"/>
      <c r="FA187" s="392"/>
      <c r="FB187" s="392"/>
      <c r="FC187" s="392"/>
      <c r="FD187" s="392"/>
      <c r="FE187" s="392"/>
      <c r="FF187" s="392"/>
      <c r="FG187" s="392"/>
      <c r="FH187" s="392"/>
      <c r="FI187" s="392"/>
      <c r="FJ187" s="392"/>
      <c r="FK187" s="392"/>
      <c r="FL187" s="392"/>
      <c r="FM187" s="392"/>
      <c r="FN187" s="392"/>
      <c r="FO187" s="392"/>
      <c r="FP187" s="35"/>
      <c r="FQ187" s="35"/>
      <c r="FR187" s="35"/>
      <c r="FS187" s="35"/>
      <c r="FT187" s="35"/>
      <c r="FU187" s="35"/>
      <c r="FV187" s="392"/>
    </row>
    <row r="188" spans="1:178" s="356" customFormat="1" ht="15" customHeight="1" thickBot="1" x14ac:dyDescent="0.3">
      <c r="A188" s="354" t="s">
        <v>709</v>
      </c>
      <c r="B188" s="6" t="s">
        <v>1902</v>
      </c>
      <c r="C188" s="7">
        <v>35850</v>
      </c>
      <c r="D188" s="400">
        <v>24575</v>
      </c>
      <c r="E188" s="129" t="s">
        <v>734</v>
      </c>
      <c r="F188" s="370">
        <f>SUM(LARGE(G188:CJ188,{1,2,3,4,5,6}))</f>
        <v>1353</v>
      </c>
      <c r="G188" s="33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>
        <v>157</v>
      </c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>
        <v>385</v>
      </c>
      <c r="AK188" s="34">
        <v>504</v>
      </c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>
        <v>205</v>
      </c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55">
        <v>102</v>
      </c>
      <c r="CE188" s="31">
        <v>0</v>
      </c>
      <c r="CF188" s="32">
        <v>0</v>
      </c>
      <c r="CG188" s="32">
        <v>0</v>
      </c>
      <c r="CH188" s="32">
        <v>0</v>
      </c>
      <c r="CI188" s="32">
        <v>0</v>
      </c>
      <c r="CJ188" s="32">
        <v>0</v>
      </c>
      <c r="CK188" s="392"/>
      <c r="CL188" s="395"/>
      <c r="CM188" s="395"/>
      <c r="CN188" s="395"/>
      <c r="CO188" s="395"/>
      <c r="CP188" s="395"/>
      <c r="CQ188" s="395"/>
      <c r="CR188" s="395"/>
      <c r="CS188" s="395"/>
      <c r="CT188" s="395"/>
      <c r="CU188" s="395"/>
      <c r="CV188" s="395"/>
      <c r="CW188" s="395"/>
      <c r="CX188" s="395"/>
      <c r="CY188" s="395"/>
      <c r="CZ188" s="395"/>
      <c r="DA188" s="395"/>
      <c r="DB188" s="395"/>
      <c r="DC188" s="395"/>
      <c r="DD188" s="395"/>
      <c r="DE188" s="395"/>
      <c r="DF188" s="395"/>
      <c r="DG188" s="395"/>
      <c r="DH188" s="395"/>
      <c r="DI188" s="395"/>
      <c r="DJ188" s="395"/>
      <c r="DK188" s="395"/>
      <c r="DL188" s="395"/>
      <c r="DM188" s="395"/>
      <c r="DN188" s="395"/>
      <c r="DO188" s="395"/>
      <c r="DP188" s="395"/>
      <c r="DQ188" s="395"/>
      <c r="DR188" s="395"/>
      <c r="DS188" s="395"/>
      <c r="DT188" s="395"/>
      <c r="DU188" s="395"/>
      <c r="DV188" s="395"/>
      <c r="DW188" s="395"/>
      <c r="DX188" s="395"/>
      <c r="DY188" s="395"/>
      <c r="DZ188" s="395"/>
      <c r="EA188" s="395"/>
      <c r="EB188" s="395"/>
      <c r="EC188" s="395"/>
      <c r="ED188" s="395"/>
      <c r="EE188" s="392"/>
      <c r="EF188" s="392"/>
      <c r="EG188" s="395"/>
      <c r="EH188" s="395"/>
      <c r="EI188" s="395"/>
      <c r="EJ188" s="395"/>
      <c r="EK188" s="395"/>
      <c r="EL188" s="395"/>
      <c r="EM188" s="39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92"/>
      <c r="FM188" s="392"/>
      <c r="FN188" s="392"/>
      <c r="FO188" s="392"/>
      <c r="FP188" s="395"/>
      <c r="FQ188" s="395"/>
      <c r="FR188" s="395"/>
      <c r="FS188" s="395"/>
      <c r="FT188" s="395"/>
      <c r="FU188" s="395"/>
      <c r="FV188" s="392"/>
    </row>
    <row r="189" spans="1:178" ht="15" customHeight="1" thickBot="1" x14ac:dyDescent="0.3">
      <c r="A189" s="354" t="s">
        <v>712</v>
      </c>
      <c r="B189" s="6" t="s">
        <v>1814</v>
      </c>
      <c r="C189" s="7">
        <v>39429</v>
      </c>
      <c r="D189" s="400">
        <v>141392</v>
      </c>
      <c r="E189" s="129" t="s">
        <v>306</v>
      </c>
      <c r="F189" s="370">
        <f>SUM(LARGE(G189:CJ189,{1,2,3,4,5,6}))</f>
        <v>1351</v>
      </c>
      <c r="G189" s="36"/>
      <c r="H189" s="37"/>
      <c r="I189" s="37"/>
      <c r="J189" s="37"/>
      <c r="K189" s="37">
        <v>142</v>
      </c>
      <c r="L189" s="37"/>
      <c r="M189" s="37"/>
      <c r="N189" s="37"/>
      <c r="O189" s="37"/>
      <c r="P189" s="37"/>
      <c r="Q189" s="37"/>
      <c r="R189" s="37"/>
      <c r="S189" s="37"/>
      <c r="T189" s="37">
        <v>76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AI189" s="37">
        <v>117</v>
      </c>
      <c r="AJ189" s="37">
        <v>167</v>
      </c>
      <c r="AK189" s="37"/>
      <c r="AL189" s="37"/>
      <c r="AM189" s="37"/>
      <c r="AN189" s="37"/>
      <c r="AO189" s="37"/>
      <c r="AP189" s="37"/>
      <c r="AQ189" s="37"/>
      <c r="AR189" s="37"/>
      <c r="AS189" s="37">
        <v>220</v>
      </c>
      <c r="AT189" s="37"/>
      <c r="AU189" s="37"/>
      <c r="AV189" s="37">
        <v>182</v>
      </c>
      <c r="AW189" s="37"/>
      <c r="AX189" s="37"/>
      <c r="AY189" s="37"/>
      <c r="AZ189" s="37"/>
      <c r="BA189" s="37"/>
      <c r="BB189" s="37"/>
      <c r="BC189" s="37">
        <v>137</v>
      </c>
      <c r="BD189" s="37"/>
      <c r="BE189" s="37"/>
      <c r="BF189" s="37">
        <v>300</v>
      </c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>
        <v>114</v>
      </c>
      <c r="BT189" s="37">
        <v>192</v>
      </c>
      <c r="BU189" s="37"/>
      <c r="BV189" s="37"/>
      <c r="BW189" s="37"/>
      <c r="BX189" s="37"/>
      <c r="BY189" s="37"/>
      <c r="BZ189" s="37"/>
      <c r="CA189" s="37">
        <v>290</v>
      </c>
      <c r="CB189" s="37"/>
      <c r="CC189" s="37"/>
      <c r="CD189" s="38"/>
      <c r="CE189" s="31">
        <v>0</v>
      </c>
      <c r="CF189" s="32">
        <v>0</v>
      </c>
      <c r="CG189" s="32">
        <v>0</v>
      </c>
      <c r="CH189" s="32">
        <v>0</v>
      </c>
      <c r="CI189" s="32">
        <v>0</v>
      </c>
      <c r="CJ189" s="32">
        <v>0</v>
      </c>
    </row>
    <row r="190" spans="1:178" ht="15" customHeight="1" thickBot="1" x14ac:dyDescent="0.3">
      <c r="A190" s="354" t="s">
        <v>714</v>
      </c>
      <c r="B190" s="2" t="s">
        <v>1774</v>
      </c>
      <c r="C190" s="13" t="s">
        <v>3818</v>
      </c>
      <c r="D190" s="47" t="s">
        <v>1775</v>
      </c>
      <c r="E190" s="24" t="s">
        <v>409</v>
      </c>
      <c r="F190" s="370">
        <f>SUM(LARGE(G190:CJ190,{1,2,3,4,5,6}))</f>
        <v>1347</v>
      </c>
      <c r="G190" s="36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>
        <v>170</v>
      </c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AI190" s="37"/>
      <c r="AJ190" s="37">
        <v>167</v>
      </c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>
        <v>220</v>
      </c>
      <c r="BB190" s="37"/>
      <c r="BC190" s="37"/>
      <c r="BD190" s="37"/>
      <c r="BE190" s="37"/>
      <c r="BF190" s="37">
        <v>290</v>
      </c>
      <c r="BG190" s="37"/>
      <c r="BH190" s="37"/>
      <c r="BI190" s="37"/>
      <c r="BJ190" s="37">
        <v>142</v>
      </c>
      <c r="BK190" s="37"/>
      <c r="BL190" s="37">
        <v>182</v>
      </c>
      <c r="BM190" s="37"/>
      <c r="BN190" s="37"/>
      <c r="BO190" s="37"/>
      <c r="BP190" s="37"/>
      <c r="BQ190" s="37"/>
      <c r="BR190" s="37">
        <v>170</v>
      </c>
      <c r="BS190" s="37"/>
      <c r="BT190" s="37">
        <v>275</v>
      </c>
      <c r="BU190" s="37"/>
      <c r="BV190" s="37"/>
      <c r="BW190" s="37"/>
      <c r="BX190" s="37"/>
      <c r="BY190" s="37"/>
      <c r="BZ190" s="37"/>
      <c r="CA190" s="37"/>
      <c r="CB190" s="37"/>
      <c r="CC190" s="37">
        <v>210</v>
      </c>
      <c r="CD190" s="38"/>
      <c r="CE190" s="31">
        <v>0</v>
      </c>
      <c r="CF190" s="32">
        <v>0</v>
      </c>
      <c r="CG190" s="32">
        <v>0</v>
      </c>
      <c r="CH190" s="32">
        <v>0</v>
      </c>
      <c r="CI190" s="32">
        <v>0</v>
      </c>
      <c r="CJ190" s="32">
        <v>0</v>
      </c>
      <c r="FO190" s="395"/>
    </row>
    <row r="191" spans="1:178" ht="15" customHeight="1" thickBot="1" x14ac:dyDescent="0.3">
      <c r="A191" s="354" t="s">
        <v>717</v>
      </c>
      <c r="B191" s="4" t="s">
        <v>1547</v>
      </c>
      <c r="C191" s="13" t="s">
        <v>3819</v>
      </c>
      <c r="D191" s="47" t="s">
        <v>1548</v>
      </c>
      <c r="E191" s="24" t="s">
        <v>310</v>
      </c>
      <c r="F191" s="370">
        <f>SUM(LARGE(G191:CJ191,{1,2,3,4,5,6}))</f>
        <v>1336</v>
      </c>
      <c r="G191" s="33"/>
      <c r="H191" s="34"/>
      <c r="I191" s="34"/>
      <c r="J191" s="34"/>
      <c r="K191" s="34"/>
      <c r="L191" s="34">
        <v>88</v>
      </c>
      <c r="M191" s="34"/>
      <c r="N191" s="34"/>
      <c r="O191" s="34"/>
      <c r="P191" s="34"/>
      <c r="Q191" s="34"/>
      <c r="R191" s="34">
        <v>88</v>
      </c>
      <c r="S191" s="34"/>
      <c r="T191" s="34"/>
      <c r="U191" s="34"/>
      <c r="V191" s="34"/>
      <c r="W191" s="34"/>
      <c r="X191" s="34"/>
      <c r="Y191" s="34"/>
      <c r="Z191" s="34"/>
      <c r="AA191" s="34"/>
      <c r="AB191" s="34">
        <v>157</v>
      </c>
      <c r="AC191" s="34"/>
      <c r="AD191" s="34"/>
      <c r="AE191" s="34"/>
      <c r="AF191" s="34"/>
      <c r="AG191" s="34"/>
      <c r="AH191" s="34"/>
      <c r="AI191" s="34"/>
      <c r="AJ191" s="34">
        <v>490</v>
      </c>
      <c r="AK191" s="34"/>
      <c r="AL191" s="34"/>
      <c r="AM191" s="34"/>
      <c r="AN191" s="34">
        <v>222</v>
      </c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>
        <v>222</v>
      </c>
      <c r="BP191" s="34"/>
      <c r="BQ191" s="34"/>
      <c r="BR191" s="34"/>
      <c r="BS191" s="34"/>
      <c r="BT191" s="34"/>
      <c r="BU191" s="34"/>
      <c r="BV191" s="34"/>
      <c r="BW191" s="34">
        <v>157</v>
      </c>
      <c r="BX191" s="34"/>
      <c r="BY191" s="34"/>
      <c r="BZ191" s="34"/>
      <c r="CA191" s="34"/>
      <c r="CB191" s="34"/>
      <c r="CC191" s="34"/>
      <c r="CD191" s="355"/>
      <c r="CE191" s="31">
        <v>0</v>
      </c>
      <c r="CF191" s="32">
        <v>0</v>
      </c>
      <c r="CG191" s="32">
        <v>0</v>
      </c>
      <c r="CH191" s="32">
        <v>0</v>
      </c>
      <c r="CI191" s="32">
        <v>0</v>
      </c>
      <c r="CJ191" s="32">
        <v>0</v>
      </c>
      <c r="CK191" s="395"/>
      <c r="EN191" s="395"/>
      <c r="EO191" s="395"/>
      <c r="EP191" s="395"/>
      <c r="EQ191" s="395"/>
      <c r="ER191" s="395"/>
      <c r="ES191" s="395"/>
      <c r="ET191" s="395"/>
      <c r="EU191" s="395"/>
      <c r="EV191" s="395"/>
      <c r="EW191" s="395"/>
      <c r="EX191" s="395"/>
      <c r="EY191" s="395"/>
      <c r="EZ191" s="395"/>
      <c r="FA191" s="395"/>
      <c r="FB191" s="395"/>
      <c r="FC191" s="395"/>
      <c r="FD191" s="395"/>
      <c r="FE191" s="395"/>
      <c r="FF191" s="395"/>
      <c r="FG191" s="395"/>
      <c r="FH191" s="395"/>
      <c r="FI191" s="395"/>
      <c r="FJ191" s="395"/>
      <c r="FK191" s="395"/>
      <c r="FL191" s="395"/>
      <c r="FM191" s="395"/>
      <c r="FN191" s="395"/>
      <c r="FO191" s="395"/>
      <c r="FV191" s="395"/>
    </row>
    <row r="192" spans="1:178" ht="15" customHeight="1" thickBot="1" x14ac:dyDescent="0.3">
      <c r="A192" s="354" t="s">
        <v>720</v>
      </c>
      <c r="B192" s="26" t="s">
        <v>1611</v>
      </c>
      <c r="C192" s="13" t="s">
        <v>3820</v>
      </c>
      <c r="D192" s="47" t="s">
        <v>1612</v>
      </c>
      <c r="E192" s="24" t="s">
        <v>166</v>
      </c>
      <c r="F192" s="370">
        <f>SUM(LARGE(G192:CJ192,{1,2,3,4,5,6}))</f>
        <v>1330</v>
      </c>
      <c r="G192" s="36"/>
      <c r="H192" s="37"/>
      <c r="I192" s="37"/>
      <c r="J192" s="37"/>
      <c r="K192" s="37"/>
      <c r="L192" s="37"/>
      <c r="M192" s="37">
        <v>167</v>
      </c>
      <c r="N192" s="37"/>
      <c r="O192" s="37"/>
      <c r="P192" s="37">
        <v>92</v>
      </c>
      <c r="Q192" s="37"/>
      <c r="R192" s="37"/>
      <c r="S192" s="37"/>
      <c r="T192" s="37"/>
      <c r="U192" s="37"/>
      <c r="V192" s="37"/>
      <c r="W192" s="37"/>
      <c r="X192" s="37"/>
      <c r="Y192" s="37">
        <v>272</v>
      </c>
      <c r="Z192" s="37"/>
      <c r="AA192" s="37"/>
      <c r="AB192" s="37"/>
      <c r="AC192" s="37"/>
      <c r="AD192" s="37"/>
      <c r="AE192" s="37"/>
      <c r="AF192" s="37"/>
      <c r="AG192" s="37"/>
      <c r="AH192" s="37"/>
      <c r="AI192" s="37"/>
      <c r="AJ192" s="37">
        <v>167</v>
      </c>
      <c r="AK192" s="37"/>
      <c r="AL192" s="37"/>
      <c r="AM192" s="37"/>
      <c r="AN192" s="37"/>
      <c r="AO192" s="37"/>
      <c r="AP192" s="37"/>
      <c r="AQ192" s="37"/>
      <c r="AR192" s="37">
        <v>92</v>
      </c>
      <c r="AS192" s="37"/>
      <c r="AT192" s="37"/>
      <c r="AU192" s="37"/>
      <c r="AV192" s="37">
        <v>316</v>
      </c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>
        <v>316</v>
      </c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>
        <v>77</v>
      </c>
      <c r="CB192" s="37"/>
      <c r="CC192" s="37"/>
      <c r="CD192" s="38"/>
      <c r="CE192" s="31">
        <v>0</v>
      </c>
      <c r="CF192" s="32">
        <v>0</v>
      </c>
      <c r="CG192" s="32">
        <v>0</v>
      </c>
      <c r="CH192" s="32">
        <v>0</v>
      </c>
      <c r="CI192" s="32">
        <v>0</v>
      </c>
      <c r="CJ192" s="32">
        <v>0</v>
      </c>
    </row>
    <row r="193" spans="1:178" ht="15" customHeight="1" thickBot="1" x14ac:dyDescent="0.3">
      <c r="A193" s="354" t="s">
        <v>723</v>
      </c>
      <c r="B193" s="2" t="s">
        <v>1634</v>
      </c>
      <c r="C193" s="13" t="s">
        <v>3821</v>
      </c>
      <c r="D193" s="47" t="s">
        <v>1635</v>
      </c>
      <c r="E193" s="24" t="s">
        <v>310</v>
      </c>
      <c r="F193" s="370">
        <f>SUM(LARGE(G193:CJ193,{1,2,3,4,5,6}))</f>
        <v>1321</v>
      </c>
      <c r="G193" s="36"/>
      <c r="H193" s="37"/>
      <c r="I193" s="37"/>
      <c r="J193" s="37"/>
      <c r="K193" s="37"/>
      <c r="L193" s="37">
        <v>43</v>
      </c>
      <c r="M193" s="37"/>
      <c r="N193" s="37"/>
      <c r="O193" s="37"/>
      <c r="P193" s="37"/>
      <c r="Q193" s="37"/>
      <c r="R193" s="37">
        <v>316</v>
      </c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AI193" s="37"/>
      <c r="AJ193" s="37">
        <v>385</v>
      </c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>
        <v>420</v>
      </c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>
        <v>157</v>
      </c>
      <c r="BX193" s="37"/>
      <c r="BY193" s="37"/>
      <c r="BZ193" s="37"/>
      <c r="CA193" s="37"/>
      <c r="CB193" s="37"/>
      <c r="CC193" s="37"/>
      <c r="CD193" s="38"/>
      <c r="CE193" s="31">
        <v>0</v>
      </c>
      <c r="CF193" s="32">
        <v>0</v>
      </c>
      <c r="CG193" s="32">
        <v>0</v>
      </c>
      <c r="CH193" s="32">
        <v>0</v>
      </c>
      <c r="CI193" s="32">
        <v>0</v>
      </c>
      <c r="CJ193" s="32">
        <v>0</v>
      </c>
      <c r="FV193" s="395"/>
    </row>
    <row r="194" spans="1:178" ht="15" customHeight="1" thickBot="1" x14ac:dyDescent="0.3">
      <c r="A194" s="354" t="s">
        <v>726</v>
      </c>
      <c r="B194" s="2" t="s">
        <v>1685</v>
      </c>
      <c r="C194" s="13" t="s">
        <v>3662</v>
      </c>
      <c r="D194" s="47" t="s">
        <v>1686</v>
      </c>
      <c r="E194" s="24" t="s">
        <v>409</v>
      </c>
      <c r="F194" s="370">
        <f>SUM(LARGE(G194:CJ194,{1,2,3,4,5,6}))</f>
        <v>1319</v>
      </c>
      <c r="G194" s="36"/>
      <c r="H194" s="37"/>
      <c r="I194" s="37"/>
      <c r="J194" s="37">
        <v>55</v>
      </c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>
        <v>275</v>
      </c>
      <c r="Z194" s="37"/>
      <c r="AA194" s="37"/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>
        <v>275</v>
      </c>
      <c r="AT194" s="37"/>
      <c r="AU194" s="37"/>
      <c r="AV194" s="37"/>
      <c r="AW194" s="37"/>
      <c r="AX194" s="37"/>
      <c r="AY194" s="37"/>
      <c r="AZ194" s="37"/>
      <c r="BA194" s="37">
        <v>117</v>
      </c>
      <c r="BB194" s="37"/>
      <c r="BC194" s="37"/>
      <c r="BD194" s="37"/>
      <c r="BE194" s="37"/>
      <c r="BF194" s="37">
        <v>290</v>
      </c>
      <c r="BG194" s="37"/>
      <c r="BH194" s="37"/>
      <c r="BI194" s="37"/>
      <c r="BJ194" s="37">
        <v>137</v>
      </c>
      <c r="BK194" s="37"/>
      <c r="BL194" s="37"/>
      <c r="BM194" s="37"/>
      <c r="BN194" s="37"/>
      <c r="BO194" s="37"/>
      <c r="BP194" s="37"/>
      <c r="BQ194" s="37"/>
      <c r="BR194" s="37"/>
      <c r="BS194" s="37"/>
      <c r="BT194" s="37">
        <v>167</v>
      </c>
      <c r="BU194" s="37"/>
      <c r="BV194" s="37"/>
      <c r="BW194" s="37"/>
      <c r="BX194" s="37"/>
      <c r="BY194" s="37"/>
      <c r="BZ194" s="37"/>
      <c r="CA194" s="37"/>
      <c r="CB194" s="37"/>
      <c r="CC194" s="37">
        <v>175</v>
      </c>
      <c r="CD194" s="38"/>
      <c r="CE194" s="31">
        <v>0</v>
      </c>
      <c r="CF194" s="32">
        <v>0</v>
      </c>
      <c r="CG194" s="32">
        <v>0</v>
      </c>
      <c r="CH194" s="32">
        <v>0</v>
      </c>
      <c r="CI194" s="32">
        <v>0</v>
      </c>
      <c r="CJ194" s="32">
        <v>0</v>
      </c>
    </row>
    <row r="195" spans="1:178" ht="15" customHeight="1" thickBot="1" x14ac:dyDescent="0.3">
      <c r="A195" s="354" t="s">
        <v>729</v>
      </c>
      <c r="B195" s="26" t="s">
        <v>1574</v>
      </c>
      <c r="C195" s="13" t="s">
        <v>3822</v>
      </c>
      <c r="D195" s="47" t="s">
        <v>1575</v>
      </c>
      <c r="E195" s="24" t="s">
        <v>166</v>
      </c>
      <c r="F195" s="370">
        <f>SUM(LARGE(G195:CJ195,{1,2,3,4,5,6}))</f>
        <v>1304</v>
      </c>
      <c r="G195" s="36"/>
      <c r="H195" s="37"/>
      <c r="I195" s="37"/>
      <c r="J195" s="37"/>
      <c r="K195" s="37"/>
      <c r="L195" s="37"/>
      <c r="M195" s="37"/>
      <c r="N195" s="37"/>
      <c r="O195" s="37"/>
      <c r="P195" s="37">
        <v>157</v>
      </c>
      <c r="Q195" s="37"/>
      <c r="R195" s="37">
        <v>444</v>
      </c>
      <c r="S195" s="37"/>
      <c r="T195" s="37"/>
      <c r="U195" s="37"/>
      <c r="V195" s="37"/>
      <c r="W195" s="37"/>
      <c r="X195" s="37">
        <v>371</v>
      </c>
      <c r="Y195" s="37"/>
      <c r="Z195" s="37"/>
      <c r="AA195" s="37"/>
      <c r="AB195" s="37"/>
      <c r="AC195" s="37"/>
      <c r="AD195" s="37"/>
      <c r="AE195" s="37">
        <v>60</v>
      </c>
      <c r="AF195" s="37"/>
      <c r="AG195" s="37"/>
      <c r="AH195" s="37"/>
      <c r="AI195" s="37"/>
      <c r="AJ195" s="37">
        <v>272</v>
      </c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8"/>
      <c r="CE195" s="31">
        <v>0</v>
      </c>
      <c r="CF195" s="32">
        <v>0</v>
      </c>
      <c r="CG195" s="32">
        <v>0</v>
      </c>
      <c r="CH195" s="32">
        <v>0</v>
      </c>
      <c r="CI195" s="32">
        <v>0</v>
      </c>
      <c r="CJ195" s="32">
        <v>0</v>
      </c>
    </row>
    <row r="196" spans="1:178" s="39" customFormat="1" ht="15" customHeight="1" thickBot="1" x14ac:dyDescent="0.25">
      <c r="A196" s="354" t="s">
        <v>732</v>
      </c>
      <c r="B196" s="44" t="s">
        <v>1731</v>
      </c>
      <c r="C196" s="13" t="s">
        <v>3823</v>
      </c>
      <c r="D196" s="47" t="s">
        <v>1732</v>
      </c>
      <c r="E196" s="24" t="s">
        <v>4654</v>
      </c>
      <c r="F196" s="370">
        <f>SUM(LARGE(G196:CJ196,{1,2,3,4,5,6}))</f>
        <v>1303</v>
      </c>
      <c r="G196" s="33"/>
      <c r="H196" s="34"/>
      <c r="I196" s="34">
        <v>157</v>
      </c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>
        <v>65</v>
      </c>
      <c r="AH196" s="34"/>
      <c r="AI196" s="34">
        <v>175</v>
      </c>
      <c r="AJ196" s="34"/>
      <c r="AK196" s="34"/>
      <c r="AL196" s="34"/>
      <c r="AM196" s="34"/>
      <c r="AN196" s="34"/>
      <c r="AO196" s="34"/>
      <c r="AP196" s="34">
        <v>88</v>
      </c>
      <c r="AQ196" s="34"/>
      <c r="AR196" s="34"/>
      <c r="AS196" s="34"/>
      <c r="AT196" s="34"/>
      <c r="AU196" s="34"/>
      <c r="AV196" s="34"/>
      <c r="AW196" s="34"/>
      <c r="AX196" s="34"/>
      <c r="AY196" s="34"/>
      <c r="AZ196" s="34">
        <v>157</v>
      </c>
      <c r="BA196" s="34"/>
      <c r="BB196" s="34"/>
      <c r="BC196" s="34"/>
      <c r="BD196" s="34">
        <v>222</v>
      </c>
      <c r="BE196" s="34"/>
      <c r="BF196" s="34">
        <v>232</v>
      </c>
      <c r="BG196" s="34"/>
      <c r="BH196" s="34"/>
      <c r="BI196" s="34"/>
      <c r="BJ196" s="34"/>
      <c r="BK196" s="34"/>
      <c r="BL196" s="34"/>
      <c r="BM196" s="34"/>
      <c r="BN196" s="34"/>
      <c r="BO196" s="34">
        <v>360</v>
      </c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55"/>
      <c r="CE196" s="31">
        <v>0</v>
      </c>
      <c r="CF196" s="32">
        <v>0</v>
      </c>
      <c r="CG196" s="32">
        <v>0</v>
      </c>
      <c r="CH196" s="32">
        <v>0</v>
      </c>
      <c r="CI196" s="32">
        <v>0</v>
      </c>
      <c r="CJ196" s="32">
        <v>0</v>
      </c>
      <c r="CK196" s="35"/>
      <c r="CL196" s="395"/>
      <c r="CM196" s="395"/>
      <c r="CN196" s="395"/>
      <c r="CO196" s="395"/>
      <c r="CP196" s="395"/>
      <c r="CQ196" s="395"/>
      <c r="CR196" s="395"/>
      <c r="CS196" s="395"/>
      <c r="CT196" s="395"/>
      <c r="CU196" s="395"/>
      <c r="CV196" s="395"/>
      <c r="CW196" s="395"/>
      <c r="CX196" s="395"/>
      <c r="CY196" s="395"/>
      <c r="CZ196" s="395"/>
      <c r="DA196" s="395"/>
      <c r="DB196" s="395"/>
      <c r="DC196" s="395"/>
      <c r="DD196" s="395"/>
      <c r="DE196" s="395"/>
      <c r="DF196" s="395"/>
      <c r="DG196" s="395"/>
      <c r="DH196" s="395"/>
      <c r="DI196" s="395"/>
      <c r="DJ196" s="395"/>
      <c r="DK196" s="395"/>
      <c r="DL196" s="395"/>
      <c r="DM196" s="395"/>
      <c r="DN196" s="395"/>
      <c r="DO196" s="395"/>
      <c r="DP196" s="395"/>
      <c r="DQ196" s="395"/>
      <c r="DR196" s="395"/>
      <c r="DS196" s="395"/>
      <c r="DT196" s="395"/>
      <c r="DU196" s="395"/>
      <c r="DV196" s="395"/>
      <c r="DW196" s="395"/>
      <c r="DX196" s="395"/>
      <c r="DY196" s="395"/>
      <c r="DZ196" s="395"/>
      <c r="EA196" s="395"/>
      <c r="EB196" s="395"/>
      <c r="EC196" s="395"/>
      <c r="ED196" s="395"/>
      <c r="EE196" s="395"/>
      <c r="EF196" s="395"/>
      <c r="EM196" s="392"/>
      <c r="EN196" s="392"/>
      <c r="EO196" s="392"/>
      <c r="EP196" s="392"/>
      <c r="EQ196" s="392"/>
      <c r="ER196" s="392"/>
      <c r="ES196" s="392"/>
      <c r="ET196" s="392"/>
      <c r="EU196" s="392"/>
      <c r="EV196" s="392"/>
      <c r="EW196" s="392"/>
      <c r="EX196" s="392"/>
      <c r="EY196" s="392"/>
      <c r="EZ196" s="392"/>
      <c r="FA196" s="392"/>
      <c r="FB196" s="392"/>
      <c r="FC196" s="392"/>
      <c r="FD196" s="392"/>
      <c r="FE196" s="392"/>
      <c r="FF196" s="392"/>
      <c r="FG196" s="392"/>
      <c r="FH196" s="392"/>
      <c r="FI196" s="392"/>
      <c r="FJ196" s="392"/>
      <c r="FK196" s="392"/>
      <c r="FL196" s="392"/>
      <c r="FM196" s="392"/>
      <c r="FN196" s="392"/>
      <c r="FO196" s="392"/>
      <c r="FP196" s="392"/>
      <c r="FQ196" s="392"/>
      <c r="FR196" s="392"/>
      <c r="FS196" s="392"/>
      <c r="FT196" s="392"/>
      <c r="FU196" s="392"/>
      <c r="FV196" s="392"/>
    </row>
    <row r="197" spans="1:178" ht="15" customHeight="1" thickBot="1" x14ac:dyDescent="0.3">
      <c r="A197" s="354" t="s">
        <v>735</v>
      </c>
      <c r="B197" s="2" t="s">
        <v>1839</v>
      </c>
      <c r="C197" s="13" t="s">
        <v>3824</v>
      </c>
      <c r="D197" s="47" t="s">
        <v>1840</v>
      </c>
      <c r="E197" s="24" t="s">
        <v>4659</v>
      </c>
      <c r="F197" s="370">
        <f>SUM(LARGE(G197:CJ197,{1,2,3,4,5,6}))</f>
        <v>1302</v>
      </c>
      <c r="G197" s="36"/>
      <c r="H197" s="37"/>
      <c r="I197" s="37"/>
      <c r="J197" s="37">
        <v>65</v>
      </c>
      <c r="K197" s="37"/>
      <c r="L197" s="37"/>
      <c r="M197" s="37"/>
      <c r="N197" s="37"/>
      <c r="O197" s="37"/>
      <c r="P197" s="37"/>
      <c r="Q197" s="37"/>
      <c r="R197" s="37"/>
      <c r="S197" s="37">
        <v>65</v>
      </c>
      <c r="T197" s="37"/>
      <c r="U197" s="37"/>
      <c r="V197" s="37"/>
      <c r="W197" s="37"/>
      <c r="X197" s="37"/>
      <c r="Y197" s="37">
        <v>316</v>
      </c>
      <c r="Z197" s="37"/>
      <c r="AA197" s="37"/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>
        <v>420</v>
      </c>
      <c r="BG197" s="37"/>
      <c r="BH197" s="37"/>
      <c r="BI197" s="37"/>
      <c r="BJ197" s="37"/>
      <c r="BK197" s="37"/>
      <c r="BL197" s="37">
        <v>371</v>
      </c>
      <c r="BM197" s="37"/>
      <c r="BN197" s="37"/>
      <c r="BO197" s="37"/>
      <c r="BP197" s="37"/>
      <c r="BQ197" s="37"/>
      <c r="BR197" s="37">
        <v>65</v>
      </c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8"/>
      <c r="CE197" s="31">
        <v>0</v>
      </c>
      <c r="CF197" s="32">
        <v>0</v>
      </c>
      <c r="CG197" s="32">
        <v>0</v>
      </c>
      <c r="CH197" s="32">
        <v>0</v>
      </c>
      <c r="CI197" s="32">
        <v>0</v>
      </c>
      <c r="CJ197" s="32">
        <v>0</v>
      </c>
    </row>
    <row r="198" spans="1:178" ht="15" customHeight="1" thickBot="1" x14ac:dyDescent="0.3">
      <c r="A198" s="354" t="s">
        <v>739</v>
      </c>
      <c r="B198" s="2" t="s">
        <v>1856</v>
      </c>
      <c r="C198" s="13" t="s">
        <v>3825</v>
      </c>
      <c r="D198" s="47" t="s">
        <v>1857</v>
      </c>
      <c r="E198" s="24" t="s">
        <v>1331</v>
      </c>
      <c r="F198" s="370">
        <f>SUM(LARGE(G198:CJ198,{1,2,3,4,5,6}))</f>
        <v>1298</v>
      </c>
      <c r="G198" s="36"/>
      <c r="H198" s="37"/>
      <c r="I198" s="37"/>
      <c r="J198" s="37"/>
      <c r="K198" s="37"/>
      <c r="L198" s="37">
        <v>490</v>
      </c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>
        <v>213</v>
      </c>
      <c r="AG198" s="37"/>
      <c r="AH198" s="37"/>
      <c r="AI198" s="37"/>
      <c r="AJ198" s="37">
        <v>595</v>
      </c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8"/>
      <c r="CE198" s="31">
        <v>0</v>
      </c>
      <c r="CF198" s="32">
        <v>0</v>
      </c>
      <c r="CG198" s="32">
        <v>0</v>
      </c>
      <c r="CH198" s="32">
        <v>0</v>
      </c>
      <c r="CI198" s="32">
        <v>0</v>
      </c>
      <c r="CJ198" s="32">
        <v>0</v>
      </c>
      <c r="FP198" s="395"/>
      <c r="FQ198" s="395"/>
      <c r="FR198" s="395"/>
      <c r="FS198" s="395"/>
      <c r="FT198" s="395"/>
      <c r="FU198" s="395"/>
    </row>
    <row r="199" spans="1:178" ht="15" customHeight="1" thickBot="1" x14ac:dyDescent="0.3">
      <c r="A199" s="354" t="s">
        <v>742</v>
      </c>
      <c r="B199" s="4" t="s">
        <v>1788</v>
      </c>
      <c r="C199" s="13" t="s">
        <v>3826</v>
      </c>
      <c r="D199" s="47" t="s">
        <v>1789</v>
      </c>
      <c r="E199" s="24" t="s">
        <v>306</v>
      </c>
      <c r="F199" s="370">
        <f>SUM(LARGE(G199:CJ199,{1,2,3,4,5,6}))</f>
        <v>1296</v>
      </c>
      <c r="G199" s="33"/>
      <c r="H199" s="34"/>
      <c r="I199" s="34"/>
      <c r="J199" s="34"/>
      <c r="K199" s="34"/>
      <c r="L199" s="34"/>
      <c r="M199" s="34"/>
      <c r="N199" s="34"/>
      <c r="O199" s="34"/>
      <c r="P199" s="34">
        <v>102</v>
      </c>
      <c r="Q199" s="34"/>
      <c r="R199" s="34"/>
      <c r="S199" s="34"/>
      <c r="T199" s="34"/>
      <c r="U199" s="34"/>
      <c r="V199" s="34"/>
      <c r="W199" s="34"/>
      <c r="X199" s="34">
        <v>280</v>
      </c>
      <c r="Y199" s="34"/>
      <c r="Z199" s="34">
        <v>205</v>
      </c>
      <c r="AA199" s="34"/>
      <c r="AB199" s="34"/>
      <c r="AC199" s="34"/>
      <c r="AD199" s="34"/>
      <c r="AE199" s="34"/>
      <c r="AF199" s="34"/>
      <c r="AG199" s="34"/>
      <c r="AH199" s="34"/>
      <c r="AI199" s="34"/>
      <c r="AJ199" s="34">
        <v>385</v>
      </c>
      <c r="AK199" s="34"/>
      <c r="AL199" s="34"/>
      <c r="AM199" s="34"/>
      <c r="AN199" s="34"/>
      <c r="AO199" s="34"/>
      <c r="AP199" s="34"/>
      <c r="AQ199" s="34">
        <v>102</v>
      </c>
      <c r="AR199" s="34"/>
      <c r="AS199" s="34">
        <v>222</v>
      </c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55"/>
      <c r="CE199" s="31">
        <v>0</v>
      </c>
      <c r="CF199" s="32">
        <v>0</v>
      </c>
      <c r="CG199" s="32">
        <v>0</v>
      </c>
      <c r="CH199" s="32">
        <v>0</v>
      </c>
      <c r="CI199" s="32">
        <v>0</v>
      </c>
      <c r="CJ199" s="32">
        <v>0</v>
      </c>
      <c r="CK199" s="39"/>
      <c r="CL199" s="39"/>
      <c r="CM199" s="39"/>
      <c r="CN199" s="39"/>
      <c r="CO199" s="39"/>
      <c r="CP199" s="39"/>
      <c r="CQ199" s="39"/>
      <c r="CR199" s="39"/>
      <c r="CS199" s="39"/>
      <c r="CT199" s="39"/>
      <c r="CU199" s="39"/>
      <c r="CV199" s="39"/>
      <c r="CW199" s="39"/>
      <c r="CX199" s="39"/>
      <c r="CY199" s="39"/>
      <c r="CZ199" s="39"/>
      <c r="DA199" s="39"/>
      <c r="DB199" s="39"/>
      <c r="DC199" s="39"/>
      <c r="DD199" s="39"/>
      <c r="DE199" s="39"/>
      <c r="DF199" s="39"/>
      <c r="DG199" s="39"/>
      <c r="DH199" s="39"/>
      <c r="DI199" s="39"/>
      <c r="DJ199" s="39"/>
      <c r="DK199" s="39"/>
      <c r="DL199" s="39"/>
      <c r="DM199" s="39"/>
      <c r="DN199" s="39"/>
      <c r="DO199" s="39"/>
      <c r="DP199" s="39"/>
      <c r="DQ199" s="39"/>
      <c r="DR199" s="39"/>
      <c r="DS199" s="39"/>
      <c r="DT199" s="39"/>
      <c r="DU199" s="39"/>
      <c r="DV199" s="39"/>
      <c r="DW199" s="395"/>
      <c r="DX199" s="395"/>
      <c r="DY199" s="395"/>
      <c r="DZ199" s="395"/>
      <c r="EA199" s="395"/>
      <c r="EB199" s="395"/>
      <c r="EC199" s="395"/>
      <c r="ED199" s="395"/>
      <c r="FM199" s="395"/>
      <c r="FN199" s="395"/>
    </row>
    <row r="200" spans="1:178" ht="15" customHeight="1" thickBot="1" x14ac:dyDescent="0.3">
      <c r="A200" s="354" t="s">
        <v>745</v>
      </c>
      <c r="B200" s="4" t="s">
        <v>1846</v>
      </c>
      <c r="C200" s="13" t="s">
        <v>3827</v>
      </c>
      <c r="D200" s="47" t="s">
        <v>1847</v>
      </c>
      <c r="E200" s="24" t="s">
        <v>419</v>
      </c>
      <c r="F200" s="370">
        <f>SUM(LARGE(G200:CJ200,{1,2,3,4,5,6}))</f>
        <v>1284</v>
      </c>
      <c r="G200" s="33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>
        <v>780</v>
      </c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>
        <v>504</v>
      </c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55"/>
      <c r="CE200" s="31">
        <v>0</v>
      </c>
      <c r="CF200" s="32">
        <v>0</v>
      </c>
      <c r="CG200" s="32">
        <v>0</v>
      </c>
      <c r="CH200" s="32">
        <v>0</v>
      </c>
      <c r="CI200" s="32">
        <v>0</v>
      </c>
      <c r="CJ200" s="32">
        <v>0</v>
      </c>
      <c r="EG200" s="35"/>
      <c r="EH200" s="35"/>
      <c r="EI200" s="35"/>
      <c r="EJ200" s="35"/>
      <c r="EK200" s="35"/>
      <c r="EL200" s="35"/>
    </row>
    <row r="201" spans="1:178" ht="15" customHeight="1" thickBot="1" x14ac:dyDescent="0.3">
      <c r="A201" s="354" t="s">
        <v>748</v>
      </c>
      <c r="B201" s="4" t="s">
        <v>1760</v>
      </c>
      <c r="C201" s="13" t="s">
        <v>3828</v>
      </c>
      <c r="D201" s="47" t="s">
        <v>1761</v>
      </c>
      <c r="E201" s="24" t="s">
        <v>419</v>
      </c>
      <c r="F201" s="370">
        <f>SUM(LARGE(G201:CJ201,{1,2,3,4,5,6}))</f>
        <v>1277</v>
      </c>
      <c r="G201" s="40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>
        <v>222</v>
      </c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>
        <v>490</v>
      </c>
      <c r="AK201" s="41"/>
      <c r="AL201" s="41"/>
      <c r="AM201" s="41"/>
      <c r="AN201" s="41">
        <v>360</v>
      </c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>
        <v>205</v>
      </c>
      <c r="BX201" s="41"/>
      <c r="BY201" s="41"/>
      <c r="BZ201" s="41"/>
      <c r="CA201" s="41"/>
      <c r="CB201" s="41"/>
      <c r="CC201" s="41"/>
      <c r="CD201" s="364"/>
      <c r="CE201" s="31">
        <v>0</v>
      </c>
      <c r="CF201" s="32">
        <v>0</v>
      </c>
      <c r="CG201" s="32">
        <v>0</v>
      </c>
      <c r="CH201" s="32">
        <v>0</v>
      </c>
      <c r="CI201" s="32">
        <v>0</v>
      </c>
      <c r="CJ201" s="32">
        <v>0</v>
      </c>
      <c r="CL201" s="395"/>
      <c r="CM201" s="395"/>
      <c r="CN201" s="395"/>
      <c r="CO201" s="395"/>
      <c r="CP201" s="395"/>
      <c r="CQ201" s="395"/>
      <c r="CR201" s="395"/>
      <c r="CS201" s="395"/>
      <c r="CT201" s="395"/>
      <c r="CU201" s="395"/>
      <c r="CV201" s="395"/>
      <c r="CW201" s="395"/>
      <c r="CX201" s="395"/>
      <c r="CY201" s="395"/>
      <c r="CZ201" s="395"/>
      <c r="DA201" s="395"/>
      <c r="DB201" s="395"/>
      <c r="DC201" s="395"/>
      <c r="DD201" s="395"/>
      <c r="DE201" s="395"/>
      <c r="DF201" s="395"/>
      <c r="DG201" s="395"/>
      <c r="DH201" s="395"/>
      <c r="DI201" s="395"/>
      <c r="DJ201" s="395"/>
      <c r="DK201" s="395"/>
      <c r="DL201" s="395"/>
      <c r="DM201" s="395"/>
      <c r="DN201" s="395"/>
      <c r="DO201" s="395"/>
      <c r="DP201" s="395"/>
      <c r="DQ201" s="395"/>
      <c r="DR201" s="395"/>
      <c r="DS201" s="395"/>
      <c r="DT201" s="395"/>
      <c r="DU201" s="395"/>
      <c r="DV201" s="395"/>
      <c r="DW201" s="395"/>
      <c r="DX201" s="395"/>
      <c r="DY201" s="395"/>
      <c r="DZ201" s="395"/>
      <c r="EA201" s="395"/>
      <c r="EB201" s="395"/>
      <c r="EC201" s="395"/>
      <c r="ED201" s="395"/>
      <c r="EN201" s="395"/>
      <c r="EO201" s="395"/>
      <c r="EP201" s="395"/>
      <c r="EQ201" s="395"/>
      <c r="ER201" s="395"/>
      <c r="ES201" s="395"/>
      <c r="ET201" s="395"/>
      <c r="EU201" s="395"/>
      <c r="EV201" s="395"/>
      <c r="EW201" s="395"/>
      <c r="EX201" s="395"/>
      <c r="EY201" s="395"/>
      <c r="EZ201" s="395"/>
      <c r="FA201" s="395"/>
      <c r="FB201" s="395"/>
      <c r="FC201" s="395"/>
      <c r="FD201" s="395"/>
      <c r="FE201" s="395"/>
      <c r="FF201" s="395"/>
      <c r="FG201" s="395"/>
      <c r="FH201" s="395"/>
      <c r="FI201" s="395"/>
      <c r="FJ201" s="395"/>
      <c r="FK201" s="395"/>
      <c r="FV201" s="356"/>
    </row>
    <row r="202" spans="1:178" s="395" customFormat="1" ht="15" customHeight="1" thickBot="1" x14ac:dyDescent="0.25">
      <c r="A202" s="354" t="s">
        <v>751</v>
      </c>
      <c r="B202" s="44" t="s">
        <v>3368</v>
      </c>
      <c r="C202" s="13" t="s">
        <v>3829</v>
      </c>
      <c r="D202" s="47" t="s">
        <v>2137</v>
      </c>
      <c r="E202" s="24" t="s">
        <v>4650</v>
      </c>
      <c r="F202" s="370">
        <f>SUM(LARGE(G202:CJ202,{1,2,3,4,5,6}))</f>
        <v>1276</v>
      </c>
      <c r="G202" s="36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>
        <v>114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>
        <v>137</v>
      </c>
      <c r="AI202" s="37"/>
      <c r="AJ202" s="37"/>
      <c r="AK202" s="37"/>
      <c r="AL202" s="37"/>
      <c r="AM202" s="37"/>
      <c r="AN202" s="37"/>
      <c r="AO202" s="37"/>
      <c r="AP202" s="37"/>
      <c r="AQ202" s="37">
        <v>137</v>
      </c>
      <c r="AR202" s="37"/>
      <c r="AS202" s="37">
        <v>290</v>
      </c>
      <c r="AT202" s="37"/>
      <c r="AU202" s="37"/>
      <c r="AV202" s="37">
        <v>182</v>
      </c>
      <c r="AW202" s="37"/>
      <c r="AX202" s="37"/>
      <c r="AY202" s="37"/>
      <c r="AZ202" s="37"/>
      <c r="BA202" s="37"/>
      <c r="BB202" s="37"/>
      <c r="BC202" s="37"/>
      <c r="BD202" s="37"/>
      <c r="BE202" s="37"/>
      <c r="BF202" s="37">
        <v>255</v>
      </c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>
        <v>114</v>
      </c>
      <c r="BT202" s="37"/>
      <c r="BU202" s="37"/>
      <c r="BV202" s="37"/>
      <c r="BW202" s="37"/>
      <c r="BX202" s="37"/>
      <c r="BY202" s="37"/>
      <c r="BZ202" s="37"/>
      <c r="CA202" s="37">
        <v>275</v>
      </c>
      <c r="CB202" s="37"/>
      <c r="CC202" s="37"/>
      <c r="CD202" s="38"/>
      <c r="CE202" s="31">
        <v>0</v>
      </c>
      <c r="CF202" s="32">
        <v>0</v>
      </c>
      <c r="CG202" s="32">
        <v>0</v>
      </c>
      <c r="CH202" s="32">
        <v>0</v>
      </c>
      <c r="CI202" s="32">
        <v>0</v>
      </c>
      <c r="CJ202" s="32">
        <v>0</v>
      </c>
      <c r="CK202" s="392"/>
      <c r="CL202" s="392"/>
      <c r="CM202" s="392"/>
      <c r="CN202" s="392"/>
      <c r="CO202" s="392"/>
      <c r="CP202" s="392"/>
      <c r="CQ202" s="392"/>
      <c r="CR202" s="392"/>
      <c r="CS202" s="392"/>
      <c r="CT202" s="392"/>
      <c r="CU202" s="392"/>
      <c r="CV202" s="392"/>
      <c r="CW202" s="392"/>
      <c r="CX202" s="392"/>
      <c r="CY202" s="392"/>
      <c r="CZ202" s="392"/>
      <c r="DA202" s="392"/>
      <c r="DB202" s="392"/>
      <c r="DC202" s="392"/>
      <c r="DD202" s="392"/>
      <c r="DE202" s="392"/>
      <c r="DF202" s="392"/>
      <c r="DG202" s="392"/>
      <c r="DH202" s="392"/>
      <c r="DI202" s="392"/>
      <c r="DJ202" s="392"/>
      <c r="DK202" s="392"/>
      <c r="DL202" s="392"/>
      <c r="DM202" s="392"/>
      <c r="DN202" s="392"/>
      <c r="DO202" s="392"/>
      <c r="DP202" s="392"/>
      <c r="DQ202" s="392"/>
      <c r="DR202" s="392"/>
      <c r="DS202" s="392"/>
      <c r="DT202" s="392"/>
      <c r="DU202" s="392"/>
      <c r="DV202" s="392"/>
      <c r="DW202" s="392"/>
      <c r="DX202" s="392"/>
      <c r="DY202" s="392"/>
      <c r="DZ202" s="392"/>
      <c r="EA202" s="392"/>
      <c r="EB202" s="392"/>
      <c r="EC202" s="392"/>
      <c r="ED202" s="392"/>
      <c r="EE202" s="392"/>
      <c r="EF202" s="392"/>
      <c r="EG202" s="392"/>
      <c r="EH202" s="392"/>
      <c r="EI202" s="392"/>
      <c r="EJ202" s="392"/>
      <c r="EK202" s="392"/>
      <c r="EL202" s="392"/>
      <c r="EM202" s="392"/>
      <c r="EN202" s="392"/>
      <c r="EO202" s="392"/>
      <c r="EP202" s="392"/>
      <c r="EQ202" s="392"/>
      <c r="ER202" s="392"/>
      <c r="ES202" s="392"/>
      <c r="ET202" s="392"/>
      <c r="EU202" s="392"/>
      <c r="EV202" s="392"/>
      <c r="EW202" s="392"/>
      <c r="EX202" s="392"/>
      <c r="EY202" s="392"/>
      <c r="EZ202" s="392"/>
      <c r="FA202" s="392"/>
      <c r="FB202" s="392"/>
      <c r="FC202" s="392"/>
      <c r="FD202" s="392"/>
      <c r="FE202" s="392"/>
      <c r="FF202" s="392"/>
      <c r="FG202" s="392"/>
      <c r="FH202" s="392"/>
      <c r="FI202" s="392"/>
      <c r="FJ202" s="392"/>
      <c r="FK202" s="392"/>
      <c r="FL202" s="392"/>
      <c r="FM202" s="392"/>
      <c r="FN202" s="392"/>
      <c r="FO202" s="392"/>
      <c r="FP202" s="392"/>
      <c r="FQ202" s="392"/>
      <c r="FR202" s="392"/>
      <c r="FS202" s="392"/>
      <c r="FT202" s="392"/>
      <c r="FU202" s="392"/>
      <c r="FV202" s="356"/>
    </row>
    <row r="203" spans="1:178" ht="15" customHeight="1" thickBot="1" x14ac:dyDescent="0.3">
      <c r="A203" s="354" t="s">
        <v>754</v>
      </c>
      <c r="B203" s="2" t="s">
        <v>1739</v>
      </c>
      <c r="C203" s="13" t="s">
        <v>3830</v>
      </c>
      <c r="D203" s="47" t="s">
        <v>1740</v>
      </c>
      <c r="E203" s="24" t="s">
        <v>684</v>
      </c>
      <c r="F203" s="370">
        <f>SUM(LARGE(G203:CJ203,{1,2,3,4,5,6}))</f>
        <v>1274</v>
      </c>
      <c r="G203" s="36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>
        <v>117</v>
      </c>
      <c r="T203" s="37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AI203" s="37">
        <v>92</v>
      </c>
      <c r="AJ203" s="37">
        <v>272</v>
      </c>
      <c r="AK203" s="37">
        <v>137</v>
      </c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>
        <v>152</v>
      </c>
      <c r="BB203" s="37"/>
      <c r="BC203" s="37"/>
      <c r="BD203" s="37"/>
      <c r="BE203" s="37"/>
      <c r="BF203" s="37">
        <v>330</v>
      </c>
      <c r="BG203" s="37"/>
      <c r="BH203" s="37"/>
      <c r="BI203" s="37"/>
      <c r="BJ203" s="37">
        <v>117</v>
      </c>
      <c r="BK203" s="37"/>
      <c r="BL203" s="37">
        <v>182</v>
      </c>
      <c r="BM203" s="37"/>
      <c r="BN203" s="37">
        <v>55</v>
      </c>
      <c r="BO203" s="37"/>
      <c r="BP203" s="37"/>
      <c r="BQ203" s="37"/>
      <c r="BR203" s="37">
        <v>117</v>
      </c>
      <c r="BS203" s="37"/>
      <c r="BT203" s="37">
        <v>192</v>
      </c>
      <c r="BU203" s="37"/>
      <c r="BV203" s="37"/>
      <c r="BW203" s="37"/>
      <c r="BX203" s="37">
        <v>92</v>
      </c>
      <c r="BY203" s="37"/>
      <c r="BZ203" s="37"/>
      <c r="CA203" s="37"/>
      <c r="CB203" s="37"/>
      <c r="CC203" s="37">
        <v>146</v>
      </c>
      <c r="CD203" s="38"/>
      <c r="CE203" s="31">
        <v>0</v>
      </c>
      <c r="CF203" s="32">
        <v>0</v>
      </c>
      <c r="CG203" s="32">
        <v>0</v>
      </c>
      <c r="CH203" s="32">
        <v>0</v>
      </c>
      <c r="CI203" s="32">
        <v>0</v>
      </c>
      <c r="CJ203" s="32">
        <v>0</v>
      </c>
      <c r="FO203" s="395"/>
    </row>
    <row r="204" spans="1:178" ht="15" customHeight="1" thickBot="1" x14ac:dyDescent="0.3">
      <c r="A204" s="354" t="s">
        <v>756</v>
      </c>
      <c r="B204" s="2" t="s">
        <v>1768</v>
      </c>
      <c r="C204" s="13" t="s">
        <v>3831</v>
      </c>
      <c r="D204" s="47" t="s">
        <v>1769</v>
      </c>
      <c r="E204" s="24" t="s">
        <v>386</v>
      </c>
      <c r="F204" s="370">
        <f>SUM(LARGE(G204:CJ204,{1,2,3,4,5,6}))</f>
        <v>1270</v>
      </c>
      <c r="G204" s="36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>
        <v>137</v>
      </c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>
        <v>114</v>
      </c>
      <c r="AH204" s="37"/>
      <c r="AI204" s="37">
        <v>35</v>
      </c>
      <c r="AJ204" s="37"/>
      <c r="AK204" s="37"/>
      <c r="AL204" s="37"/>
      <c r="AM204" s="37"/>
      <c r="AN204" s="37"/>
      <c r="AO204" s="37"/>
      <c r="AP204" s="37">
        <v>350</v>
      </c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>
        <v>192</v>
      </c>
      <c r="BE204" s="37"/>
      <c r="BF204" s="37">
        <v>152</v>
      </c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>
        <v>167</v>
      </c>
      <c r="BU204" s="37"/>
      <c r="BV204" s="37"/>
      <c r="BW204" s="37"/>
      <c r="BX204" s="37"/>
      <c r="BY204" s="37"/>
      <c r="BZ204" s="37"/>
      <c r="CA204" s="37"/>
      <c r="CB204" s="37">
        <v>272</v>
      </c>
      <c r="CC204" s="37"/>
      <c r="CD204" s="38"/>
      <c r="CE204" s="31">
        <v>0</v>
      </c>
      <c r="CF204" s="32">
        <v>0</v>
      </c>
      <c r="CG204" s="32">
        <v>0</v>
      </c>
      <c r="CH204" s="32">
        <v>0</v>
      </c>
      <c r="CI204" s="32">
        <v>0</v>
      </c>
      <c r="CJ204" s="32">
        <v>0</v>
      </c>
    </row>
    <row r="205" spans="1:178" ht="15" customHeight="1" thickBot="1" x14ac:dyDescent="0.3">
      <c r="A205" s="354" t="s">
        <v>759</v>
      </c>
      <c r="B205" s="2" t="s">
        <v>1812</v>
      </c>
      <c r="C205" s="13" t="s">
        <v>3832</v>
      </c>
      <c r="D205" s="47" t="s">
        <v>1813</v>
      </c>
      <c r="E205" s="24" t="s">
        <v>166</v>
      </c>
      <c r="F205" s="370">
        <f>SUM(LARGE(G205:CJ205,{1,2,3,4,5,6}))</f>
        <v>1255</v>
      </c>
      <c r="G205" s="36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>
        <v>146</v>
      </c>
      <c r="AA205" s="37"/>
      <c r="AB205" s="37"/>
      <c r="AC205" s="37"/>
      <c r="AD205" s="37"/>
      <c r="AE205" s="37"/>
      <c r="AF205" s="37"/>
      <c r="AG205" s="37"/>
      <c r="AH205" s="37">
        <v>175</v>
      </c>
      <c r="AI205" s="37"/>
      <c r="AJ205" s="37"/>
      <c r="AK205" s="37"/>
      <c r="AL205" s="37"/>
      <c r="AM205" s="37"/>
      <c r="AN205" s="37"/>
      <c r="AO205" s="37"/>
      <c r="AP205" s="37"/>
      <c r="AQ205" s="37"/>
      <c r="AR205" s="37">
        <v>92</v>
      </c>
      <c r="AS205" s="37">
        <v>275</v>
      </c>
      <c r="AT205" s="37"/>
      <c r="AU205" s="37"/>
      <c r="AV205" s="37"/>
      <c r="AW205" s="37"/>
      <c r="AX205" s="37"/>
      <c r="AY205" s="37"/>
      <c r="AZ205" s="37"/>
      <c r="BA205" s="37">
        <v>117</v>
      </c>
      <c r="BB205" s="37"/>
      <c r="BC205" s="37"/>
      <c r="BD205" s="37"/>
      <c r="BE205" s="37"/>
      <c r="BF205" s="37">
        <v>220</v>
      </c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>
        <v>272</v>
      </c>
      <c r="BU205" s="37"/>
      <c r="BV205" s="37"/>
      <c r="BW205" s="37"/>
      <c r="BX205" s="37"/>
      <c r="BY205" s="37"/>
      <c r="BZ205" s="37"/>
      <c r="CA205" s="37">
        <v>167</v>
      </c>
      <c r="CB205" s="37"/>
      <c r="CC205" s="37"/>
      <c r="CD205" s="38"/>
      <c r="CE205" s="31">
        <v>0</v>
      </c>
      <c r="CF205" s="32">
        <v>0</v>
      </c>
      <c r="CG205" s="32">
        <v>0</v>
      </c>
      <c r="CH205" s="32">
        <v>0</v>
      </c>
      <c r="CI205" s="32">
        <v>0</v>
      </c>
      <c r="CJ205" s="32">
        <v>0</v>
      </c>
      <c r="FP205" s="395"/>
      <c r="FQ205" s="395"/>
      <c r="FR205" s="395"/>
      <c r="FS205" s="395"/>
      <c r="FT205" s="395"/>
      <c r="FU205" s="395"/>
    </row>
    <row r="206" spans="1:178" s="356" customFormat="1" ht="15" customHeight="1" thickBot="1" x14ac:dyDescent="0.3">
      <c r="A206" s="354" t="s">
        <v>763</v>
      </c>
      <c r="B206" s="4" t="s">
        <v>1898</v>
      </c>
      <c r="C206" s="13" t="s">
        <v>3833</v>
      </c>
      <c r="D206" s="47" t="s">
        <v>1899</v>
      </c>
      <c r="E206" s="24" t="s">
        <v>4650</v>
      </c>
      <c r="F206" s="370">
        <f>SUM(LARGE(G206:CJ206,{1,2,3,4,5,6}))</f>
        <v>1252</v>
      </c>
      <c r="G206" s="33"/>
      <c r="H206" s="34"/>
      <c r="I206" s="34"/>
      <c r="J206" s="34"/>
      <c r="K206" s="34"/>
      <c r="L206" s="34"/>
      <c r="M206" s="34"/>
      <c r="N206" s="34"/>
      <c r="O206" s="34"/>
      <c r="P206" s="34">
        <v>102</v>
      </c>
      <c r="Q206" s="34"/>
      <c r="R206" s="34"/>
      <c r="S206" s="34"/>
      <c r="T206" s="34"/>
      <c r="U206" s="34"/>
      <c r="V206" s="34"/>
      <c r="W206" s="34"/>
      <c r="X206" s="34"/>
      <c r="Y206" s="34"/>
      <c r="Z206" s="34">
        <v>157</v>
      </c>
      <c r="AA206" s="34"/>
      <c r="AB206" s="34"/>
      <c r="AC206" s="34"/>
      <c r="AD206" s="34"/>
      <c r="AE206" s="34"/>
      <c r="AF206" s="34"/>
      <c r="AG206" s="34"/>
      <c r="AH206" s="34"/>
      <c r="AI206" s="34">
        <v>137</v>
      </c>
      <c r="AJ206" s="34">
        <v>272</v>
      </c>
      <c r="AK206" s="34"/>
      <c r="AL206" s="34"/>
      <c r="AM206" s="34"/>
      <c r="AN206" s="34"/>
      <c r="AO206" s="34"/>
      <c r="AP206" s="34"/>
      <c r="AQ206" s="34">
        <v>102</v>
      </c>
      <c r="AR206" s="34">
        <v>102</v>
      </c>
      <c r="AS206" s="34">
        <v>222</v>
      </c>
      <c r="AT206" s="34"/>
      <c r="AU206" s="34"/>
      <c r="AV206" s="34"/>
      <c r="AW206" s="34"/>
      <c r="AX206" s="34"/>
      <c r="AY206" s="34"/>
      <c r="AZ206" s="34"/>
      <c r="BA206" s="34"/>
      <c r="BB206" s="34"/>
      <c r="BC206" s="34">
        <v>157</v>
      </c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>
        <v>102</v>
      </c>
      <c r="BT206" s="34"/>
      <c r="BU206" s="34"/>
      <c r="BV206" s="34">
        <v>222</v>
      </c>
      <c r="BW206" s="34"/>
      <c r="BX206" s="34"/>
      <c r="BY206" s="34"/>
      <c r="BZ206" s="34"/>
      <c r="CA206" s="34">
        <v>222</v>
      </c>
      <c r="CB206" s="34"/>
      <c r="CC206" s="34"/>
      <c r="CD206" s="355"/>
      <c r="CE206" s="31">
        <v>0</v>
      </c>
      <c r="CF206" s="32">
        <v>0</v>
      </c>
      <c r="CG206" s="32">
        <v>0</v>
      </c>
      <c r="CH206" s="32">
        <v>0</v>
      </c>
      <c r="CI206" s="32">
        <v>0</v>
      </c>
      <c r="CJ206" s="32">
        <v>0</v>
      </c>
      <c r="CK206" s="392"/>
      <c r="CL206" s="392"/>
      <c r="CM206" s="392"/>
      <c r="CN206" s="392"/>
      <c r="CO206" s="392"/>
      <c r="CP206" s="392"/>
      <c r="CQ206" s="392"/>
      <c r="CR206" s="392"/>
      <c r="CS206" s="392"/>
      <c r="CT206" s="392"/>
      <c r="CU206" s="392"/>
      <c r="CV206" s="392"/>
      <c r="CW206" s="392"/>
      <c r="CX206" s="392"/>
      <c r="CY206" s="392"/>
      <c r="CZ206" s="392"/>
      <c r="DA206" s="392"/>
      <c r="DB206" s="392"/>
      <c r="DC206" s="392"/>
      <c r="DD206" s="392"/>
      <c r="DE206" s="392"/>
      <c r="DF206" s="392"/>
      <c r="DG206" s="392"/>
      <c r="DH206" s="392"/>
      <c r="DI206" s="392"/>
      <c r="DJ206" s="392"/>
      <c r="DK206" s="392"/>
      <c r="DL206" s="392"/>
      <c r="DM206" s="392"/>
      <c r="DN206" s="392"/>
      <c r="DO206" s="392"/>
      <c r="DP206" s="392"/>
      <c r="DQ206" s="392"/>
      <c r="DR206" s="392"/>
      <c r="DS206" s="392"/>
      <c r="DT206" s="392"/>
      <c r="DU206" s="392"/>
      <c r="DV206" s="392"/>
      <c r="DW206" s="392"/>
      <c r="DX206" s="392"/>
      <c r="DY206" s="392"/>
      <c r="DZ206" s="392"/>
      <c r="EA206" s="392"/>
      <c r="EB206" s="392"/>
      <c r="EC206" s="392"/>
      <c r="ED206" s="392"/>
      <c r="EE206" s="392"/>
      <c r="EF206" s="392"/>
      <c r="EG206" s="392"/>
      <c r="EH206" s="392"/>
      <c r="EI206" s="392"/>
      <c r="EJ206" s="392"/>
      <c r="EK206" s="392"/>
      <c r="EL206" s="392"/>
      <c r="EM206" s="395"/>
      <c r="EN206" s="392"/>
      <c r="EO206" s="392"/>
      <c r="EP206" s="392"/>
      <c r="EQ206" s="392"/>
      <c r="ER206" s="392"/>
      <c r="ES206" s="392"/>
      <c r="ET206" s="392"/>
      <c r="EU206" s="392"/>
      <c r="EV206" s="392"/>
      <c r="EW206" s="392"/>
      <c r="EX206" s="392"/>
      <c r="EY206" s="392"/>
      <c r="EZ206" s="392"/>
      <c r="FA206" s="392"/>
      <c r="FB206" s="392"/>
      <c r="FC206" s="392"/>
      <c r="FD206" s="392"/>
      <c r="FE206" s="392"/>
      <c r="FF206" s="392"/>
      <c r="FG206" s="392"/>
      <c r="FH206" s="392"/>
      <c r="FI206" s="392"/>
      <c r="FJ206" s="392"/>
      <c r="FK206" s="392"/>
      <c r="FL206" s="392"/>
      <c r="FM206" s="395"/>
      <c r="FN206" s="395"/>
      <c r="FO206" s="395"/>
      <c r="FP206" s="392"/>
      <c r="FQ206" s="392"/>
      <c r="FR206" s="392"/>
      <c r="FS206" s="392"/>
      <c r="FT206" s="392"/>
      <c r="FU206" s="392"/>
      <c r="FV206" s="395"/>
    </row>
    <row r="207" spans="1:178" ht="15" customHeight="1" thickBot="1" x14ac:dyDescent="0.3">
      <c r="A207" s="354" t="s">
        <v>766</v>
      </c>
      <c r="B207" s="2" t="s">
        <v>1802</v>
      </c>
      <c r="C207" s="13" t="s">
        <v>3834</v>
      </c>
      <c r="D207" s="47" t="s">
        <v>1803</v>
      </c>
      <c r="E207" s="24" t="s">
        <v>306</v>
      </c>
      <c r="F207" s="370">
        <f>SUM(LARGE(G207:CJ207,{1,2,3,4,5,6}))</f>
        <v>1249</v>
      </c>
      <c r="G207" s="36"/>
      <c r="H207" s="37"/>
      <c r="I207" s="37"/>
      <c r="J207" s="37"/>
      <c r="K207" s="37">
        <v>146</v>
      </c>
      <c r="L207" s="37"/>
      <c r="M207" s="37"/>
      <c r="N207" s="37"/>
      <c r="O207" s="37"/>
      <c r="P207" s="37"/>
      <c r="Q207" s="37"/>
      <c r="R207" s="37"/>
      <c r="S207" s="37"/>
      <c r="T207" s="37">
        <v>146</v>
      </c>
      <c r="U207" s="37"/>
      <c r="V207" s="37"/>
      <c r="W207" s="37"/>
      <c r="X207" s="37"/>
      <c r="Y207" s="37"/>
      <c r="Z207" s="37">
        <v>114</v>
      </c>
      <c r="AA207" s="37"/>
      <c r="AB207" s="37"/>
      <c r="AC207" s="37"/>
      <c r="AD207" s="37"/>
      <c r="AE207" s="37"/>
      <c r="AF207" s="37"/>
      <c r="AG207" s="37"/>
      <c r="AH207" s="37"/>
      <c r="AI207" s="37">
        <v>92</v>
      </c>
      <c r="AJ207" s="37">
        <v>167</v>
      </c>
      <c r="AK207" s="37"/>
      <c r="AL207" s="37"/>
      <c r="AM207" s="37"/>
      <c r="AN207" s="37"/>
      <c r="AO207" s="37"/>
      <c r="AP207" s="37"/>
      <c r="AQ207" s="37"/>
      <c r="AR207" s="37"/>
      <c r="AS207" s="37">
        <v>192</v>
      </c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>
        <v>400</v>
      </c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>
        <v>177</v>
      </c>
      <c r="BT207" s="37"/>
      <c r="BU207" s="37"/>
      <c r="BV207" s="37"/>
      <c r="BW207" s="37"/>
      <c r="BX207" s="37"/>
      <c r="BY207" s="37"/>
      <c r="BZ207" s="37"/>
      <c r="CA207" s="37">
        <v>167</v>
      </c>
      <c r="CB207" s="37"/>
      <c r="CC207" s="37"/>
      <c r="CD207" s="38"/>
      <c r="CE207" s="31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FV207" s="395"/>
    </row>
    <row r="208" spans="1:178" ht="15" customHeight="1" thickBot="1" x14ac:dyDescent="0.3">
      <c r="A208" s="354" t="s">
        <v>769</v>
      </c>
      <c r="B208" s="361" t="s">
        <v>1790</v>
      </c>
      <c r="C208" s="13" t="s">
        <v>3835</v>
      </c>
      <c r="D208" s="47" t="s">
        <v>1791</v>
      </c>
      <c r="E208" s="24" t="s">
        <v>326</v>
      </c>
      <c r="F208" s="370">
        <f>SUM(LARGE(G208:CJ208,{1,2,3,4,5,6}))</f>
        <v>1232</v>
      </c>
      <c r="G208" s="36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>
        <v>425</v>
      </c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>
        <v>350</v>
      </c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>
        <v>290</v>
      </c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>
        <v>167</v>
      </c>
      <c r="BU208" s="37"/>
      <c r="BV208" s="37"/>
      <c r="BW208" s="37"/>
      <c r="BX208" s="37"/>
      <c r="BY208" s="37"/>
      <c r="BZ208" s="37"/>
      <c r="CA208" s="37"/>
      <c r="CB208" s="37"/>
      <c r="CC208" s="37"/>
      <c r="CD208" s="38"/>
      <c r="CE208" s="31">
        <v>0</v>
      </c>
      <c r="CF208" s="32">
        <v>0</v>
      </c>
      <c r="CG208" s="32">
        <v>0</v>
      </c>
      <c r="CH208" s="32">
        <v>0</v>
      </c>
      <c r="CI208" s="32">
        <v>0</v>
      </c>
      <c r="CJ208" s="32">
        <v>0</v>
      </c>
      <c r="FO208" s="395"/>
    </row>
    <row r="209" spans="1:178" ht="15" customHeight="1" thickBot="1" x14ac:dyDescent="0.3">
      <c r="A209" s="354" t="s">
        <v>772</v>
      </c>
      <c r="B209" s="2" t="s">
        <v>1829</v>
      </c>
      <c r="C209" s="13" t="s">
        <v>3836</v>
      </c>
      <c r="D209" s="47" t="s">
        <v>1830</v>
      </c>
      <c r="E209" s="24" t="s">
        <v>1828</v>
      </c>
      <c r="F209" s="370">
        <f>SUM(LARGE(G209:CJ209,{1,2,3,4,5,6}))</f>
        <v>1223</v>
      </c>
      <c r="G209" s="36"/>
      <c r="H209" s="37"/>
      <c r="I209" s="37"/>
      <c r="J209" s="37"/>
      <c r="K209" s="37">
        <v>97</v>
      </c>
      <c r="L209" s="37"/>
      <c r="M209" s="37"/>
      <c r="N209" s="37"/>
      <c r="O209" s="37"/>
      <c r="P209" s="37">
        <v>137</v>
      </c>
      <c r="Q209" s="37"/>
      <c r="R209" s="37"/>
      <c r="S209" s="37"/>
      <c r="T209" s="37">
        <v>175</v>
      </c>
      <c r="U209" s="37"/>
      <c r="V209" s="37"/>
      <c r="W209" s="37"/>
      <c r="X209" s="37"/>
      <c r="Y209" s="37"/>
      <c r="Z209" s="37">
        <v>137</v>
      </c>
      <c r="AA209" s="37"/>
      <c r="AB209" s="37"/>
      <c r="AC209" s="37"/>
      <c r="AD209" s="37"/>
      <c r="AE209" s="37"/>
      <c r="AF209" s="37"/>
      <c r="AG209" s="37"/>
      <c r="AH209" s="37"/>
      <c r="AI209" s="37"/>
      <c r="AJ209" s="37">
        <v>167</v>
      </c>
      <c r="AK209" s="37"/>
      <c r="AL209" s="37"/>
      <c r="AM209" s="37"/>
      <c r="AN209" s="37"/>
      <c r="AO209" s="37"/>
      <c r="AP209" s="37"/>
      <c r="AQ209" s="37">
        <v>250</v>
      </c>
      <c r="AR209" s="37"/>
      <c r="AS209" s="37">
        <v>272</v>
      </c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>
        <v>192</v>
      </c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>
        <v>102</v>
      </c>
      <c r="BT209" s="37"/>
      <c r="BU209" s="37"/>
      <c r="BV209" s="37"/>
      <c r="BW209" s="37"/>
      <c r="BX209" s="37"/>
      <c r="BY209" s="37"/>
      <c r="BZ209" s="37"/>
      <c r="CA209" s="37">
        <v>167</v>
      </c>
      <c r="CB209" s="37"/>
      <c r="CC209" s="37"/>
      <c r="CD209" s="38"/>
      <c r="CE209" s="31">
        <v>0</v>
      </c>
      <c r="CF209" s="32">
        <v>0</v>
      </c>
      <c r="CG209" s="32">
        <v>0</v>
      </c>
      <c r="CH209" s="32">
        <v>0</v>
      </c>
      <c r="CI209" s="32">
        <v>0</v>
      </c>
      <c r="CJ209" s="32">
        <v>0</v>
      </c>
    </row>
    <row r="210" spans="1:178" ht="15" customHeight="1" thickBot="1" x14ac:dyDescent="0.3">
      <c r="A210" s="354" t="s">
        <v>775</v>
      </c>
      <c r="B210" s="2" t="s">
        <v>1824</v>
      </c>
      <c r="C210" s="13" t="s">
        <v>3837</v>
      </c>
      <c r="D210" s="47" t="s">
        <v>1825</v>
      </c>
      <c r="E210" s="24" t="s">
        <v>4644</v>
      </c>
      <c r="F210" s="370">
        <f>SUM(LARGE(G210:CJ210,{1,2,3,4,5,6}))</f>
        <v>1209</v>
      </c>
      <c r="G210" s="36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AI210" s="37"/>
      <c r="AJ210" s="37"/>
      <c r="AK210" s="37">
        <v>687</v>
      </c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>
        <v>420</v>
      </c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8">
        <v>102</v>
      </c>
      <c r="CE210" s="31">
        <v>0</v>
      </c>
      <c r="CF210" s="32">
        <v>0</v>
      </c>
      <c r="CG210" s="32">
        <v>0</v>
      </c>
      <c r="CH210" s="32">
        <v>0</v>
      </c>
      <c r="CI210" s="32">
        <v>0</v>
      </c>
      <c r="CJ210" s="32">
        <v>0</v>
      </c>
      <c r="FO210" s="395"/>
    </row>
    <row r="211" spans="1:178" ht="15" customHeight="1" thickBot="1" x14ac:dyDescent="0.3">
      <c r="A211" s="354" t="s">
        <v>777</v>
      </c>
      <c r="B211" s="2" t="s">
        <v>1687</v>
      </c>
      <c r="C211" s="13" t="s">
        <v>3838</v>
      </c>
      <c r="D211" s="47" t="s">
        <v>1688</v>
      </c>
      <c r="E211" s="24" t="s">
        <v>4643</v>
      </c>
      <c r="F211" s="370">
        <f>SUM(LARGE(G211:CJ211,{1,2,3,4,5,6}))</f>
        <v>1208</v>
      </c>
      <c r="G211" s="36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>
        <v>55</v>
      </c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>
        <v>137</v>
      </c>
      <c r="AH211" s="37"/>
      <c r="AI211" s="37">
        <v>35</v>
      </c>
      <c r="AJ211" s="37"/>
      <c r="AK211" s="37"/>
      <c r="AL211" s="37"/>
      <c r="AM211" s="37"/>
      <c r="AN211" s="37"/>
      <c r="AO211" s="37"/>
      <c r="AP211" s="37">
        <v>272</v>
      </c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>
        <v>167</v>
      </c>
      <c r="BE211" s="37"/>
      <c r="BF211" s="37">
        <v>192</v>
      </c>
      <c r="BG211" s="37"/>
      <c r="BH211" s="37"/>
      <c r="BI211" s="37"/>
      <c r="BJ211" s="37"/>
      <c r="BK211" s="37"/>
      <c r="BL211" s="37"/>
      <c r="BM211" s="37"/>
      <c r="BN211" s="37"/>
      <c r="BO211" s="37">
        <v>385</v>
      </c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8"/>
      <c r="CE211" s="31">
        <v>0</v>
      </c>
      <c r="CF211" s="32">
        <v>0</v>
      </c>
      <c r="CG211" s="32">
        <v>0</v>
      </c>
      <c r="CH211" s="32">
        <v>0</v>
      </c>
      <c r="CI211" s="32">
        <v>0</v>
      </c>
      <c r="CJ211" s="32">
        <v>0</v>
      </c>
    </row>
    <row r="212" spans="1:178" ht="15" customHeight="1" thickBot="1" x14ac:dyDescent="0.3">
      <c r="A212" s="354" t="s">
        <v>780</v>
      </c>
      <c r="B212" s="361" t="s">
        <v>1926</v>
      </c>
      <c r="C212" s="13" t="s">
        <v>3839</v>
      </c>
      <c r="D212" s="47" t="s">
        <v>1927</v>
      </c>
      <c r="E212" s="24" t="s">
        <v>326</v>
      </c>
      <c r="F212" s="370">
        <f>SUM(LARGE(G212:CJ212,{1,2,3,4,5,6}))</f>
        <v>1196</v>
      </c>
      <c r="G212" s="36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>
        <v>192</v>
      </c>
      <c r="Z212" s="37"/>
      <c r="AA212" s="37"/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>
        <v>192</v>
      </c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>
        <v>290</v>
      </c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>
        <v>137</v>
      </c>
      <c r="BX212" s="37"/>
      <c r="BY212" s="37"/>
      <c r="BZ212" s="37">
        <v>385</v>
      </c>
      <c r="CA212" s="37"/>
      <c r="CB212" s="37"/>
      <c r="CC212" s="37"/>
      <c r="CD212" s="38"/>
      <c r="CE212" s="31">
        <v>0</v>
      </c>
      <c r="CF212" s="32">
        <v>0</v>
      </c>
      <c r="CG212" s="32">
        <v>0</v>
      </c>
      <c r="CH212" s="32">
        <v>0</v>
      </c>
      <c r="CI212" s="32">
        <v>0</v>
      </c>
      <c r="CJ212" s="32">
        <v>0</v>
      </c>
      <c r="FO212" s="395"/>
    </row>
    <row r="213" spans="1:178" ht="15" customHeight="1" thickBot="1" x14ac:dyDescent="0.3">
      <c r="A213" s="354" t="s">
        <v>783</v>
      </c>
      <c r="B213" s="2" t="s">
        <v>1817</v>
      </c>
      <c r="C213" s="13" t="s">
        <v>3840</v>
      </c>
      <c r="D213" s="47" t="s">
        <v>1818</v>
      </c>
      <c r="E213" s="24" t="s">
        <v>4656</v>
      </c>
      <c r="F213" s="370">
        <f>SUM(LARGE(G213:CJ213,{1,2,3,4,5,6}))</f>
        <v>1195</v>
      </c>
      <c r="G213" s="36"/>
      <c r="H213" s="37"/>
      <c r="I213" s="37"/>
      <c r="J213" s="37"/>
      <c r="K213" s="37"/>
      <c r="L213" s="37">
        <v>222</v>
      </c>
      <c r="M213" s="37"/>
      <c r="N213" s="37"/>
      <c r="O213" s="37"/>
      <c r="P213" s="37"/>
      <c r="Q213" s="37"/>
      <c r="R213" s="37">
        <v>360</v>
      </c>
      <c r="S213" s="37"/>
      <c r="T213" s="37"/>
      <c r="U213" s="37"/>
      <c r="V213" s="37"/>
      <c r="W213" s="37"/>
      <c r="X213" s="37"/>
      <c r="Y213" s="37"/>
      <c r="Z213" s="37"/>
      <c r="AA213" s="37"/>
      <c r="AB213" s="37">
        <v>253</v>
      </c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>
        <v>360</v>
      </c>
      <c r="CA213" s="37"/>
      <c r="CB213" s="37"/>
      <c r="CC213" s="37"/>
      <c r="CD213" s="38"/>
      <c r="CE213" s="31">
        <v>0</v>
      </c>
      <c r="CF213" s="32">
        <v>0</v>
      </c>
      <c r="CG213" s="32">
        <v>0</v>
      </c>
      <c r="CH213" s="32">
        <v>0</v>
      </c>
      <c r="CI213" s="32">
        <v>0</v>
      </c>
      <c r="CJ213" s="32">
        <v>0</v>
      </c>
      <c r="FP213" s="395"/>
      <c r="FQ213" s="395"/>
      <c r="FR213" s="395"/>
      <c r="FS213" s="395"/>
      <c r="FT213" s="395"/>
      <c r="FU213" s="395"/>
    </row>
    <row r="214" spans="1:178" ht="15" customHeight="1" thickBot="1" x14ac:dyDescent="0.3">
      <c r="A214" s="354" t="s">
        <v>785</v>
      </c>
      <c r="B214" s="4" t="s">
        <v>1737</v>
      </c>
      <c r="C214" s="13" t="s">
        <v>3841</v>
      </c>
      <c r="D214" s="47" t="s">
        <v>1738</v>
      </c>
      <c r="E214" s="24" t="s">
        <v>513</v>
      </c>
      <c r="F214" s="370">
        <f>SUM(LARGE(G214:CJ214,{1,2,3,4,5,6}))</f>
        <v>1194</v>
      </c>
      <c r="G214" s="33"/>
      <c r="H214" s="34"/>
      <c r="I214" s="34"/>
      <c r="J214" s="34"/>
      <c r="K214" s="34"/>
      <c r="L214" s="34">
        <v>88</v>
      </c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>
        <v>157</v>
      </c>
      <c r="AC214" s="34"/>
      <c r="AD214" s="34"/>
      <c r="AE214" s="34"/>
      <c r="AF214" s="34">
        <v>205</v>
      </c>
      <c r="AG214" s="34"/>
      <c r="AH214" s="34"/>
      <c r="AI214" s="34">
        <v>250</v>
      </c>
      <c r="AJ214" s="34">
        <v>272</v>
      </c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>
        <v>222</v>
      </c>
      <c r="CA214" s="34"/>
      <c r="CB214" s="34"/>
      <c r="CC214" s="34"/>
      <c r="CD214" s="355"/>
      <c r="CE214" s="31">
        <v>0</v>
      </c>
      <c r="CF214" s="32">
        <v>0</v>
      </c>
      <c r="CG214" s="32">
        <v>0</v>
      </c>
      <c r="CH214" s="32">
        <v>0</v>
      </c>
      <c r="CI214" s="32">
        <v>0</v>
      </c>
      <c r="CJ214" s="32">
        <v>0</v>
      </c>
      <c r="FM214" s="356"/>
      <c r="FN214" s="356"/>
    </row>
    <row r="215" spans="1:178" s="395" customFormat="1" ht="15" customHeight="1" thickBot="1" x14ac:dyDescent="0.3">
      <c r="A215" s="354" t="s">
        <v>788</v>
      </c>
      <c r="B215" s="2" t="s">
        <v>1742</v>
      </c>
      <c r="C215" s="13" t="s">
        <v>3842</v>
      </c>
      <c r="D215" s="47" t="s">
        <v>1743</v>
      </c>
      <c r="E215" s="24" t="s">
        <v>386</v>
      </c>
      <c r="F215" s="370">
        <f>SUM(LARGE(G215:CJ215,{1,2,3,4,5,6}))</f>
        <v>1193</v>
      </c>
      <c r="G215" s="33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>
        <v>157</v>
      </c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>
        <v>102</v>
      </c>
      <c r="AH215" s="34"/>
      <c r="AI215" s="34">
        <v>137</v>
      </c>
      <c r="AJ215" s="34"/>
      <c r="AK215" s="34"/>
      <c r="AL215" s="34"/>
      <c r="AM215" s="34"/>
      <c r="AN215" s="34"/>
      <c r="AO215" s="34"/>
      <c r="AP215" s="34">
        <v>222</v>
      </c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>
        <v>88</v>
      </c>
      <c r="BE215" s="34"/>
      <c r="BF215" s="34">
        <v>330</v>
      </c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>
        <v>245</v>
      </c>
      <c r="BU215" s="34"/>
      <c r="BV215" s="34"/>
      <c r="BW215" s="34"/>
      <c r="BX215" s="34"/>
      <c r="BY215" s="34"/>
      <c r="BZ215" s="34"/>
      <c r="CA215" s="34"/>
      <c r="CB215" s="34"/>
      <c r="CC215" s="34"/>
      <c r="CD215" s="355"/>
      <c r="CE215" s="31">
        <v>0</v>
      </c>
      <c r="CF215" s="32">
        <v>0</v>
      </c>
      <c r="CG215" s="32">
        <v>0</v>
      </c>
      <c r="CH215" s="32">
        <v>0</v>
      </c>
      <c r="CI215" s="32">
        <v>0</v>
      </c>
      <c r="CJ215" s="32">
        <v>0</v>
      </c>
      <c r="EP215" s="39"/>
      <c r="EQ215" s="39"/>
      <c r="ER215" s="39"/>
      <c r="ES215" s="39"/>
      <c r="ET215" s="39"/>
      <c r="FL215" s="392"/>
      <c r="FM215" s="39"/>
      <c r="FN215" s="39"/>
      <c r="FO215" s="392"/>
      <c r="FP215" s="392"/>
      <c r="FQ215" s="392"/>
      <c r="FR215" s="392"/>
      <c r="FS215" s="392"/>
      <c r="FT215" s="392"/>
      <c r="FU215" s="392"/>
      <c r="FV215" s="356"/>
    </row>
    <row r="216" spans="1:178" ht="15" customHeight="1" thickBot="1" x14ac:dyDescent="0.3">
      <c r="A216" s="354" t="s">
        <v>791</v>
      </c>
      <c r="B216" s="2" t="s">
        <v>1819</v>
      </c>
      <c r="C216" s="13" t="s">
        <v>3843</v>
      </c>
      <c r="D216" s="47" t="s">
        <v>1820</v>
      </c>
      <c r="E216" s="24" t="s">
        <v>306</v>
      </c>
      <c r="F216" s="370">
        <f>SUM(LARGE(G216:CJ216,{1,2,3,4,5,6}))</f>
        <v>1192</v>
      </c>
      <c r="G216" s="36"/>
      <c r="H216" s="37"/>
      <c r="I216" s="37"/>
      <c r="J216" s="37"/>
      <c r="K216" s="37">
        <v>146</v>
      </c>
      <c r="L216" s="37"/>
      <c r="M216" s="37"/>
      <c r="N216" s="37"/>
      <c r="O216" s="37"/>
      <c r="P216" s="37"/>
      <c r="Q216" s="37"/>
      <c r="R216" s="37"/>
      <c r="S216" s="37"/>
      <c r="T216" s="37">
        <v>177</v>
      </c>
      <c r="U216" s="37"/>
      <c r="V216" s="37"/>
      <c r="W216" s="37"/>
      <c r="X216" s="37"/>
      <c r="Y216" s="37"/>
      <c r="Z216" s="37">
        <v>146</v>
      </c>
      <c r="AA216" s="37"/>
      <c r="AB216" s="37"/>
      <c r="AC216" s="37"/>
      <c r="AD216" s="37"/>
      <c r="AE216" s="37"/>
      <c r="AF216" s="37"/>
      <c r="AG216" s="37"/>
      <c r="AH216" s="37"/>
      <c r="AI216" s="37">
        <v>170</v>
      </c>
      <c r="AJ216" s="37">
        <v>167</v>
      </c>
      <c r="AK216" s="37"/>
      <c r="AL216" s="37"/>
      <c r="AM216" s="37"/>
      <c r="AN216" s="37"/>
      <c r="AO216" s="37"/>
      <c r="AP216" s="37"/>
      <c r="AQ216" s="37"/>
      <c r="AR216" s="37"/>
      <c r="AS216" s="37">
        <v>192</v>
      </c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>
        <v>340</v>
      </c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8"/>
      <c r="CE216" s="31">
        <v>0</v>
      </c>
      <c r="CF216" s="32">
        <v>0</v>
      </c>
      <c r="CG216" s="32">
        <v>0</v>
      </c>
      <c r="CH216" s="32">
        <v>0</v>
      </c>
      <c r="CI216" s="32">
        <v>0</v>
      </c>
      <c r="CJ216" s="32">
        <v>0</v>
      </c>
      <c r="FP216" s="395"/>
      <c r="FQ216" s="395"/>
      <c r="FR216" s="395"/>
      <c r="FS216" s="395"/>
      <c r="FT216" s="395"/>
      <c r="FU216" s="395"/>
    </row>
    <row r="217" spans="1:178" s="35" customFormat="1" ht="15" customHeight="1" thickBot="1" x14ac:dyDescent="0.3">
      <c r="A217" s="354" t="s">
        <v>795</v>
      </c>
      <c r="B217" s="2" t="s">
        <v>1858</v>
      </c>
      <c r="C217" s="13" t="s">
        <v>3844</v>
      </c>
      <c r="D217" s="47" t="s">
        <v>1859</v>
      </c>
      <c r="E217" s="24" t="s">
        <v>4655</v>
      </c>
      <c r="F217" s="370">
        <f>SUM(LARGE(G217:CJ217,{1,2,3,4,5,6}))</f>
        <v>1191</v>
      </c>
      <c r="G217" s="36"/>
      <c r="H217" s="37"/>
      <c r="I217" s="37">
        <v>137</v>
      </c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>
        <v>142</v>
      </c>
      <c r="AB217" s="37"/>
      <c r="AC217" s="37"/>
      <c r="AD217" s="37"/>
      <c r="AE217" s="37"/>
      <c r="AF217" s="37"/>
      <c r="AG217" s="37">
        <v>142</v>
      </c>
      <c r="AH217" s="37"/>
      <c r="AI217" s="37">
        <v>92</v>
      </c>
      <c r="AJ217" s="37"/>
      <c r="AK217" s="37"/>
      <c r="AL217" s="37"/>
      <c r="AM217" s="37"/>
      <c r="AN217" s="37"/>
      <c r="AO217" s="37"/>
      <c r="AP217" s="37">
        <v>290</v>
      </c>
      <c r="AQ217" s="37"/>
      <c r="AR217" s="37"/>
      <c r="AS217" s="37"/>
      <c r="AT217" s="37"/>
      <c r="AU217" s="37"/>
      <c r="AV217" s="37"/>
      <c r="AW217" s="37"/>
      <c r="AX217" s="37"/>
      <c r="AY217" s="37"/>
      <c r="AZ217" s="37">
        <v>175</v>
      </c>
      <c r="BA217" s="37"/>
      <c r="BB217" s="37"/>
      <c r="BC217" s="37"/>
      <c r="BD217" s="37"/>
      <c r="BE217" s="37"/>
      <c r="BF217" s="37">
        <v>240</v>
      </c>
      <c r="BG217" s="37"/>
      <c r="BH217" s="37"/>
      <c r="BI217" s="37"/>
      <c r="BJ217" s="37"/>
      <c r="BK217" s="37"/>
      <c r="BL217" s="37"/>
      <c r="BM217" s="37"/>
      <c r="BN217" s="37"/>
      <c r="BO217" s="37">
        <v>152</v>
      </c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>
        <v>192</v>
      </c>
      <c r="CC217" s="37"/>
      <c r="CD217" s="38"/>
      <c r="CE217" s="31">
        <v>0</v>
      </c>
      <c r="CF217" s="32">
        <v>0</v>
      </c>
      <c r="CG217" s="32">
        <v>0</v>
      </c>
      <c r="CH217" s="32">
        <v>0</v>
      </c>
      <c r="CI217" s="32">
        <v>0</v>
      </c>
      <c r="CJ217" s="32">
        <v>0</v>
      </c>
      <c r="CK217" s="392"/>
      <c r="CL217" s="392"/>
      <c r="CM217" s="392"/>
      <c r="CN217" s="392"/>
      <c r="CO217" s="392"/>
      <c r="CP217" s="392"/>
      <c r="CQ217" s="392"/>
      <c r="CR217" s="392"/>
      <c r="CS217" s="392"/>
      <c r="CT217" s="392"/>
      <c r="CU217" s="392"/>
      <c r="CV217" s="392"/>
      <c r="CW217" s="392"/>
      <c r="CX217" s="392"/>
      <c r="CY217" s="392"/>
      <c r="CZ217" s="392"/>
      <c r="DA217" s="392"/>
      <c r="DB217" s="392"/>
      <c r="DC217" s="392"/>
      <c r="DD217" s="392"/>
      <c r="DE217" s="392"/>
      <c r="DF217" s="392"/>
      <c r="DG217" s="392"/>
      <c r="DH217" s="392"/>
      <c r="DI217" s="392"/>
      <c r="DJ217" s="392"/>
      <c r="DK217" s="392"/>
      <c r="DL217" s="392"/>
      <c r="DM217" s="392"/>
      <c r="DN217" s="392"/>
      <c r="DO217" s="392"/>
      <c r="DP217" s="392"/>
      <c r="DQ217" s="392"/>
      <c r="DR217" s="392"/>
      <c r="DS217" s="392"/>
      <c r="DT217" s="392"/>
      <c r="DU217" s="392"/>
      <c r="DV217" s="392"/>
      <c r="DW217" s="392"/>
      <c r="DX217" s="392"/>
      <c r="DY217" s="392"/>
      <c r="DZ217" s="392"/>
      <c r="EA217" s="392"/>
      <c r="EB217" s="392"/>
      <c r="EC217" s="392"/>
      <c r="ED217" s="392"/>
      <c r="EE217" s="392"/>
      <c r="EF217" s="392"/>
      <c r="EG217" s="392"/>
      <c r="EH217" s="392"/>
      <c r="EI217" s="392"/>
      <c r="EJ217" s="392"/>
      <c r="EK217" s="392"/>
      <c r="EL217" s="392"/>
      <c r="EM217" s="392"/>
      <c r="EN217" s="392"/>
      <c r="EO217" s="392"/>
      <c r="EP217" s="392"/>
      <c r="EQ217" s="392"/>
      <c r="ER217" s="392"/>
      <c r="ES217" s="392"/>
      <c r="ET217" s="392"/>
      <c r="EU217" s="392"/>
      <c r="EV217" s="392"/>
      <c r="EW217" s="392"/>
      <c r="EX217" s="392"/>
      <c r="EY217" s="392"/>
      <c r="EZ217" s="392"/>
      <c r="FA217" s="392"/>
      <c r="FB217" s="392"/>
      <c r="FC217" s="392"/>
      <c r="FD217" s="392"/>
      <c r="FE217" s="392"/>
      <c r="FF217" s="392"/>
      <c r="FG217" s="392"/>
      <c r="FH217" s="392"/>
      <c r="FI217" s="392"/>
      <c r="FJ217" s="392"/>
      <c r="FK217" s="392"/>
      <c r="FL217" s="392"/>
      <c r="FM217" s="392"/>
      <c r="FN217" s="392"/>
      <c r="FO217" s="392"/>
      <c r="FP217" s="392"/>
      <c r="FQ217" s="392"/>
      <c r="FR217" s="392"/>
      <c r="FS217" s="392"/>
      <c r="FT217" s="392"/>
      <c r="FU217" s="392"/>
      <c r="FV217" s="392"/>
    </row>
    <row r="218" spans="1:178" s="356" customFormat="1" ht="15" customHeight="1" thickBot="1" x14ac:dyDescent="0.3">
      <c r="A218" s="354" t="s">
        <v>798</v>
      </c>
      <c r="B218" s="2" t="s">
        <v>1844</v>
      </c>
      <c r="C218" s="13" t="s">
        <v>3845</v>
      </c>
      <c r="D218" s="47" t="s">
        <v>1845</v>
      </c>
      <c r="E218" s="24" t="s">
        <v>4655</v>
      </c>
      <c r="F218" s="370">
        <f>SUM(LARGE(G218:CJ218,{1,2,3,4,5,6}))</f>
        <v>1184</v>
      </c>
      <c r="G218" s="33"/>
      <c r="H218" s="34"/>
      <c r="I218" s="34">
        <v>300</v>
      </c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>
        <v>205</v>
      </c>
      <c r="AB218" s="34"/>
      <c r="AC218" s="34"/>
      <c r="AD218" s="34"/>
      <c r="AE218" s="34"/>
      <c r="AF218" s="34"/>
      <c r="AG218" s="34"/>
      <c r="AH218" s="34"/>
      <c r="AI218" s="34">
        <v>250</v>
      </c>
      <c r="AJ218" s="34">
        <v>272</v>
      </c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>
        <v>157</v>
      </c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55"/>
      <c r="CE218" s="31">
        <v>0</v>
      </c>
      <c r="CF218" s="32">
        <v>0</v>
      </c>
      <c r="CG218" s="32">
        <v>0</v>
      </c>
      <c r="CH218" s="32">
        <v>0</v>
      </c>
      <c r="CI218" s="32">
        <v>0</v>
      </c>
      <c r="CJ218" s="32">
        <v>0</v>
      </c>
      <c r="CK218" s="392"/>
      <c r="CL218" s="392"/>
      <c r="CM218" s="392"/>
      <c r="CN218" s="392"/>
      <c r="CO218" s="392"/>
      <c r="CP218" s="392"/>
      <c r="CQ218" s="392"/>
      <c r="CR218" s="392"/>
      <c r="CS218" s="392"/>
      <c r="CT218" s="392"/>
      <c r="CU218" s="392"/>
      <c r="CV218" s="392"/>
      <c r="CW218" s="392"/>
      <c r="CX218" s="392"/>
      <c r="CY218" s="392"/>
      <c r="CZ218" s="392"/>
      <c r="DA218" s="392"/>
      <c r="DB218" s="392"/>
      <c r="DC218" s="392"/>
      <c r="DD218" s="392"/>
      <c r="DE218" s="392"/>
      <c r="DF218" s="392"/>
      <c r="DG218" s="392"/>
      <c r="DH218" s="392"/>
      <c r="DI218" s="392"/>
      <c r="DJ218" s="392"/>
      <c r="DK218" s="392"/>
      <c r="DL218" s="392"/>
      <c r="DM218" s="392"/>
      <c r="DN218" s="392"/>
      <c r="DO218" s="392"/>
      <c r="DP218" s="392"/>
      <c r="DQ218" s="392"/>
      <c r="DR218" s="392"/>
      <c r="DS218" s="392"/>
      <c r="DT218" s="392"/>
      <c r="DU218" s="392"/>
      <c r="DV218" s="392"/>
      <c r="DW218" s="392"/>
      <c r="DX218" s="392"/>
      <c r="DY218" s="392"/>
      <c r="DZ218" s="392"/>
      <c r="EA218" s="392"/>
      <c r="EB218" s="392"/>
      <c r="EC218" s="392"/>
      <c r="ED218" s="392"/>
      <c r="EE218" s="395"/>
      <c r="EF218" s="395"/>
      <c r="EG218" s="392"/>
      <c r="EH218" s="392"/>
      <c r="EI218" s="392"/>
      <c r="EJ218" s="392"/>
      <c r="EK218" s="392"/>
      <c r="EL218" s="392"/>
      <c r="EM218" s="392"/>
      <c r="EN218" s="395"/>
      <c r="EO218" s="395"/>
      <c r="EP218" s="395"/>
      <c r="EQ218" s="395"/>
      <c r="ER218" s="395"/>
      <c r="ES218" s="395"/>
      <c r="ET218" s="395"/>
      <c r="EU218" s="395"/>
      <c r="EV218" s="395"/>
      <c r="EW218" s="395"/>
      <c r="EX218" s="395"/>
      <c r="EY218" s="395"/>
      <c r="EZ218" s="395"/>
      <c r="FA218" s="395"/>
      <c r="FB218" s="395"/>
      <c r="FC218" s="395"/>
      <c r="FD218" s="395"/>
      <c r="FE218" s="395"/>
      <c r="FF218" s="395"/>
      <c r="FG218" s="395"/>
      <c r="FH218" s="395"/>
      <c r="FI218" s="395"/>
      <c r="FJ218" s="395"/>
      <c r="FK218" s="395"/>
      <c r="FL218" s="392"/>
      <c r="FM218" s="395"/>
      <c r="FN218" s="395"/>
      <c r="FO218" s="392"/>
      <c r="FP218" s="392"/>
      <c r="FQ218" s="392"/>
      <c r="FR218" s="392"/>
      <c r="FS218" s="392"/>
      <c r="FT218" s="392"/>
      <c r="FU218" s="392"/>
      <c r="FV218" s="392"/>
    </row>
    <row r="219" spans="1:178" ht="15" customHeight="1" thickBot="1" x14ac:dyDescent="0.3">
      <c r="A219" s="354" t="s">
        <v>800</v>
      </c>
      <c r="B219" s="2" t="s">
        <v>1835</v>
      </c>
      <c r="C219" s="13" t="s">
        <v>3846</v>
      </c>
      <c r="D219" s="47" t="s">
        <v>1836</v>
      </c>
      <c r="E219" s="24" t="s">
        <v>275</v>
      </c>
      <c r="F219" s="370">
        <f>SUM(LARGE(G219:CJ219,{1,2,3,4,5,6}))</f>
        <v>1175</v>
      </c>
      <c r="G219" s="36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>
        <v>76</v>
      </c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>
        <v>117</v>
      </c>
      <c r="AH219" s="37"/>
      <c r="AI219" s="37">
        <v>35</v>
      </c>
      <c r="AJ219" s="37"/>
      <c r="AK219" s="37"/>
      <c r="AL219" s="37"/>
      <c r="AM219" s="37"/>
      <c r="AN219" s="37"/>
      <c r="AO219" s="37"/>
      <c r="AP219" s="37">
        <v>290</v>
      </c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>
        <v>220</v>
      </c>
      <c r="BE219" s="37"/>
      <c r="BF219" s="37">
        <v>182</v>
      </c>
      <c r="BG219" s="37"/>
      <c r="BH219" s="37"/>
      <c r="BI219" s="37"/>
      <c r="BJ219" s="37"/>
      <c r="BK219" s="37"/>
      <c r="BL219" s="37"/>
      <c r="BM219" s="37"/>
      <c r="BN219" s="37"/>
      <c r="BO219" s="37">
        <v>290</v>
      </c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8"/>
      <c r="CE219" s="31">
        <v>0</v>
      </c>
      <c r="CF219" s="32">
        <v>0</v>
      </c>
      <c r="CG219" s="32">
        <v>0</v>
      </c>
      <c r="CH219" s="32">
        <v>0</v>
      </c>
      <c r="CI219" s="32">
        <v>0</v>
      </c>
      <c r="CJ219" s="32">
        <v>0</v>
      </c>
      <c r="FP219" s="395"/>
      <c r="FQ219" s="395"/>
      <c r="FR219" s="395"/>
      <c r="FS219" s="395"/>
      <c r="FT219" s="395"/>
      <c r="FU219" s="395"/>
    </row>
    <row r="220" spans="1:178" ht="15" customHeight="1" thickBot="1" x14ac:dyDescent="0.3">
      <c r="A220" s="354" t="s">
        <v>803</v>
      </c>
      <c r="B220" s="361" t="s">
        <v>1780</v>
      </c>
      <c r="C220" s="13" t="s">
        <v>3847</v>
      </c>
      <c r="D220" s="47" t="s">
        <v>1781</v>
      </c>
      <c r="E220" s="24" t="s">
        <v>386</v>
      </c>
      <c r="F220" s="370">
        <f>SUM(LARGE(G220:CJ220,{1,2,3,4,5,6}))</f>
        <v>1173</v>
      </c>
      <c r="G220" s="36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>
        <v>55</v>
      </c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>
        <v>92</v>
      </c>
      <c r="AH220" s="37"/>
      <c r="AI220" s="37">
        <v>35</v>
      </c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>
        <v>272</v>
      </c>
      <c r="BE220" s="37"/>
      <c r="BF220" s="37">
        <v>275</v>
      </c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>
        <v>444</v>
      </c>
      <c r="CC220" s="37"/>
      <c r="CD220" s="38"/>
      <c r="CE220" s="31">
        <v>0</v>
      </c>
      <c r="CF220" s="32">
        <v>0</v>
      </c>
      <c r="CG220" s="32">
        <v>0</v>
      </c>
      <c r="CH220" s="32">
        <v>0</v>
      </c>
      <c r="CI220" s="32">
        <v>0</v>
      </c>
      <c r="CJ220" s="32">
        <v>0</v>
      </c>
    </row>
    <row r="221" spans="1:178" ht="15" customHeight="1" thickBot="1" x14ac:dyDescent="0.3">
      <c r="A221" s="354" t="s">
        <v>806</v>
      </c>
      <c r="B221" s="4" t="s">
        <v>1772</v>
      </c>
      <c r="C221" s="13" t="s">
        <v>3848</v>
      </c>
      <c r="D221" s="47" t="s">
        <v>1773</v>
      </c>
      <c r="E221" s="24" t="s">
        <v>4651</v>
      </c>
      <c r="F221" s="370">
        <f>SUM(LARGE(G221:CJ221,{1,2,3,4,5,6}))</f>
        <v>1172</v>
      </c>
      <c r="G221" s="33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>
        <v>205</v>
      </c>
      <c r="AA221" s="34"/>
      <c r="AB221" s="34"/>
      <c r="AC221" s="34"/>
      <c r="AD221" s="34"/>
      <c r="AE221" s="34"/>
      <c r="AF221" s="34"/>
      <c r="AG221" s="34"/>
      <c r="AH221" s="34"/>
      <c r="AI221" s="34"/>
      <c r="AJ221" s="34">
        <v>385</v>
      </c>
      <c r="AK221" s="34">
        <v>360</v>
      </c>
      <c r="AL221" s="34"/>
      <c r="AM221" s="34"/>
      <c r="AN221" s="34">
        <v>222</v>
      </c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55"/>
      <c r="CE221" s="31">
        <v>0</v>
      </c>
      <c r="CF221" s="32">
        <v>0</v>
      </c>
      <c r="CG221" s="32">
        <v>0</v>
      </c>
      <c r="CH221" s="32">
        <v>0</v>
      </c>
      <c r="CI221" s="32">
        <v>0</v>
      </c>
      <c r="CJ221" s="32">
        <v>0</v>
      </c>
      <c r="EE221" s="395"/>
      <c r="EF221" s="395"/>
      <c r="FL221" s="395"/>
      <c r="FV221" s="395"/>
    </row>
    <row r="222" spans="1:178" ht="15" customHeight="1" thickBot="1" x14ac:dyDescent="0.3">
      <c r="A222" s="354" t="s">
        <v>809</v>
      </c>
      <c r="B222" s="2" t="s">
        <v>1778</v>
      </c>
      <c r="C222" s="13" t="s">
        <v>3849</v>
      </c>
      <c r="D222" s="47" t="s">
        <v>1779</v>
      </c>
      <c r="E222" s="24" t="s">
        <v>477</v>
      </c>
      <c r="F222" s="370">
        <f>SUM(LARGE(G222:CJ222,{1,2,3,4,5,6}))</f>
        <v>1170</v>
      </c>
      <c r="G222" s="33"/>
      <c r="H222" s="34"/>
      <c r="I222" s="34"/>
      <c r="J222" s="34"/>
      <c r="K222" s="34">
        <v>60</v>
      </c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>
        <v>272</v>
      </c>
      <c r="AK222" s="34"/>
      <c r="AL222" s="34"/>
      <c r="AM222" s="34"/>
      <c r="AN222" s="34"/>
      <c r="AO222" s="34"/>
      <c r="AP222" s="34"/>
      <c r="AQ222" s="34"/>
      <c r="AR222" s="34"/>
      <c r="AS222" s="34">
        <v>316</v>
      </c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>
        <v>420</v>
      </c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>
        <v>102</v>
      </c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55"/>
      <c r="CE222" s="31">
        <v>0</v>
      </c>
      <c r="CF222" s="32">
        <v>0</v>
      </c>
      <c r="CG222" s="32">
        <v>0</v>
      </c>
      <c r="CH222" s="32">
        <v>0</v>
      </c>
      <c r="CI222" s="32">
        <v>0</v>
      </c>
      <c r="CJ222" s="32">
        <v>0</v>
      </c>
      <c r="CK222" s="356"/>
      <c r="EE222" s="395"/>
      <c r="EF222" s="395"/>
      <c r="EG222" s="395"/>
      <c r="EH222" s="395"/>
      <c r="EI222" s="395"/>
      <c r="EJ222" s="395"/>
      <c r="EK222" s="395"/>
      <c r="EL222" s="395"/>
      <c r="EN222" s="395"/>
      <c r="EO222" s="395"/>
      <c r="EP222" s="395"/>
      <c r="EQ222" s="395"/>
      <c r="ER222" s="395"/>
      <c r="ES222" s="395"/>
      <c r="ET222" s="395"/>
      <c r="EU222" s="395"/>
      <c r="EV222" s="395"/>
      <c r="EW222" s="395"/>
      <c r="EX222" s="395"/>
      <c r="EY222" s="395"/>
      <c r="EZ222" s="395"/>
      <c r="FA222" s="395"/>
      <c r="FB222" s="395"/>
      <c r="FC222" s="395"/>
      <c r="FD222" s="395"/>
      <c r="FE222" s="395"/>
      <c r="FF222" s="395"/>
      <c r="FG222" s="395"/>
      <c r="FH222" s="395"/>
      <c r="FI222" s="395"/>
      <c r="FJ222" s="395"/>
      <c r="FK222" s="395"/>
      <c r="FM222" s="395"/>
      <c r="FN222" s="395"/>
      <c r="FV222" s="395"/>
    </row>
    <row r="223" spans="1:178" ht="15" customHeight="1" thickBot="1" x14ac:dyDescent="0.3">
      <c r="A223" s="354" t="s">
        <v>812</v>
      </c>
      <c r="B223" s="2" t="s">
        <v>1826</v>
      </c>
      <c r="C223" s="13" t="s">
        <v>3850</v>
      </c>
      <c r="D223" s="47" t="s">
        <v>1827</v>
      </c>
      <c r="E223" s="24" t="s">
        <v>1828</v>
      </c>
      <c r="F223" s="370">
        <f>SUM(LARGE(G223:CJ223,{1,2,3,4,5,6}))</f>
        <v>1163</v>
      </c>
      <c r="G223" s="36"/>
      <c r="H223" s="37"/>
      <c r="I223" s="37"/>
      <c r="J223" s="37"/>
      <c r="K223" s="37">
        <v>97</v>
      </c>
      <c r="L223" s="37"/>
      <c r="M223" s="37"/>
      <c r="N223" s="37"/>
      <c r="O223" s="37"/>
      <c r="P223" s="37">
        <v>137</v>
      </c>
      <c r="Q223" s="37"/>
      <c r="R223" s="37"/>
      <c r="S223" s="37"/>
      <c r="T223" s="37">
        <v>92</v>
      </c>
      <c r="U223" s="37"/>
      <c r="V223" s="37"/>
      <c r="W223" s="37"/>
      <c r="X223" s="37"/>
      <c r="Y223" s="37"/>
      <c r="Z223" s="37">
        <v>137</v>
      </c>
      <c r="AA223" s="37"/>
      <c r="AB223" s="37"/>
      <c r="AC223" s="37"/>
      <c r="AD223" s="37"/>
      <c r="AE223" s="37"/>
      <c r="AF223" s="37"/>
      <c r="AG223" s="37"/>
      <c r="AH223" s="37"/>
      <c r="AI223" s="37"/>
      <c r="AJ223" s="37">
        <v>167</v>
      </c>
      <c r="AK223" s="37"/>
      <c r="AL223" s="37"/>
      <c r="AM223" s="37"/>
      <c r="AN223" s="37"/>
      <c r="AO223" s="37"/>
      <c r="AP223" s="37"/>
      <c r="AQ223" s="37">
        <v>175</v>
      </c>
      <c r="AR223" s="37"/>
      <c r="AS223" s="37">
        <v>272</v>
      </c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>
        <v>275</v>
      </c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>
        <v>65</v>
      </c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8"/>
      <c r="CE223" s="31">
        <v>0</v>
      </c>
      <c r="CF223" s="32">
        <v>0</v>
      </c>
      <c r="CG223" s="32">
        <v>0</v>
      </c>
      <c r="CH223" s="32">
        <v>0</v>
      </c>
      <c r="CI223" s="32">
        <v>0</v>
      </c>
      <c r="CJ223" s="32">
        <v>0</v>
      </c>
    </row>
    <row r="224" spans="1:178" ht="15" customHeight="1" thickBot="1" x14ac:dyDescent="0.3">
      <c r="A224" s="354" t="s">
        <v>815</v>
      </c>
      <c r="B224" s="361" t="s">
        <v>1890</v>
      </c>
      <c r="C224" s="13" t="s">
        <v>3851</v>
      </c>
      <c r="D224" s="47" t="s">
        <v>1891</v>
      </c>
      <c r="E224" s="24" t="s">
        <v>4644</v>
      </c>
      <c r="F224" s="370">
        <f>SUM(LARGE(G224:CJ224,{1,2,3,4,5,6}))</f>
        <v>1161</v>
      </c>
      <c r="G224" s="33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>
        <v>157</v>
      </c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>
        <v>385</v>
      </c>
      <c r="AK224" s="34">
        <v>360</v>
      </c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>
        <v>157</v>
      </c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55">
        <v>102</v>
      </c>
      <c r="CE224" s="31">
        <v>0</v>
      </c>
      <c r="CF224" s="32">
        <v>0</v>
      </c>
      <c r="CG224" s="32">
        <v>0</v>
      </c>
      <c r="CH224" s="32">
        <v>0</v>
      </c>
      <c r="CI224" s="32">
        <v>0</v>
      </c>
      <c r="CJ224" s="32">
        <v>0</v>
      </c>
      <c r="EE224" s="395"/>
      <c r="EF224" s="395"/>
      <c r="FP224" s="35"/>
      <c r="FQ224" s="35"/>
      <c r="FR224" s="35"/>
      <c r="FS224" s="35"/>
      <c r="FT224" s="35"/>
      <c r="FU224" s="35"/>
      <c r="FV224" s="395"/>
    </row>
    <row r="225" spans="1:178" ht="15" customHeight="1" thickBot="1" x14ac:dyDescent="0.3">
      <c r="A225" s="354" t="s">
        <v>817</v>
      </c>
      <c r="B225" s="2" t="s">
        <v>1865</v>
      </c>
      <c r="C225" s="13" t="s">
        <v>3714</v>
      </c>
      <c r="D225" s="47" t="s">
        <v>1866</v>
      </c>
      <c r="E225" s="24" t="s">
        <v>162</v>
      </c>
      <c r="F225" s="370">
        <f>SUM(LARGE(G225:CJ225,{1,2,3,4,5,6}))</f>
        <v>1143</v>
      </c>
      <c r="G225" s="36"/>
      <c r="H225" s="37"/>
      <c r="I225" s="37"/>
      <c r="J225" s="37">
        <v>137</v>
      </c>
      <c r="K225" s="37"/>
      <c r="L225" s="37"/>
      <c r="M225" s="37"/>
      <c r="N225" s="37"/>
      <c r="O225" s="37"/>
      <c r="P225" s="37"/>
      <c r="Q225" s="37"/>
      <c r="R225" s="37"/>
      <c r="S225" s="37">
        <v>92</v>
      </c>
      <c r="T225" s="37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>
        <v>213</v>
      </c>
      <c r="AI225" s="37"/>
      <c r="AJ225" s="37">
        <v>167</v>
      </c>
      <c r="AK225" s="37">
        <v>175</v>
      </c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>
        <v>192</v>
      </c>
      <c r="BB225" s="37"/>
      <c r="BC225" s="37"/>
      <c r="BD225" s="37"/>
      <c r="BE225" s="37"/>
      <c r="BF225" s="37"/>
      <c r="BG225" s="37"/>
      <c r="BH225" s="37"/>
      <c r="BI225" s="37"/>
      <c r="BJ225" s="37">
        <v>137</v>
      </c>
      <c r="BK225" s="37"/>
      <c r="BL225" s="37"/>
      <c r="BM225" s="37"/>
      <c r="BN225" s="37">
        <v>213</v>
      </c>
      <c r="BO225" s="37"/>
      <c r="BP225" s="37"/>
      <c r="BQ225" s="37"/>
      <c r="BR225" s="37">
        <v>137</v>
      </c>
      <c r="BS225" s="37"/>
      <c r="BT225" s="37">
        <v>167</v>
      </c>
      <c r="BU225" s="37"/>
      <c r="BV225" s="37"/>
      <c r="BW225" s="37"/>
      <c r="BX225" s="37">
        <v>175</v>
      </c>
      <c r="BY225" s="37"/>
      <c r="BZ225" s="37"/>
      <c r="CA225" s="37">
        <v>66</v>
      </c>
      <c r="CB225" s="37"/>
      <c r="CC225" s="37">
        <v>175</v>
      </c>
      <c r="CD225" s="38"/>
      <c r="CE225" s="31">
        <v>0</v>
      </c>
      <c r="CF225" s="32">
        <v>0</v>
      </c>
      <c r="CG225" s="32">
        <v>0</v>
      </c>
      <c r="CH225" s="32">
        <v>0</v>
      </c>
      <c r="CI225" s="32">
        <v>0</v>
      </c>
      <c r="CJ225" s="32">
        <v>0</v>
      </c>
      <c r="FP225" s="35"/>
      <c r="FQ225" s="35"/>
      <c r="FR225" s="35"/>
      <c r="FS225" s="35"/>
      <c r="FT225" s="35"/>
      <c r="FU225" s="35"/>
      <c r="FV225" s="39"/>
    </row>
    <row r="226" spans="1:178" ht="15" customHeight="1" thickBot="1" x14ac:dyDescent="0.3">
      <c r="A226" s="354" t="s">
        <v>820</v>
      </c>
      <c r="B226" s="4" t="s">
        <v>1697</v>
      </c>
      <c r="C226" s="13" t="s">
        <v>3852</v>
      </c>
      <c r="D226" s="47" t="s">
        <v>1698</v>
      </c>
      <c r="E226" s="24" t="s">
        <v>409</v>
      </c>
      <c r="F226" s="370">
        <f>SUM(LARGE(G226:CJ226,{1,2,3,4,5,6}))</f>
        <v>1128</v>
      </c>
      <c r="G226" s="33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>
        <v>222</v>
      </c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>
        <v>167</v>
      </c>
      <c r="AK226" s="34"/>
      <c r="AL226" s="34"/>
      <c r="AM226" s="34"/>
      <c r="AN226" s="34"/>
      <c r="AO226" s="34"/>
      <c r="AP226" s="34"/>
      <c r="AQ226" s="34"/>
      <c r="AR226" s="34"/>
      <c r="AS226" s="34">
        <v>360</v>
      </c>
      <c r="AT226" s="34"/>
      <c r="AU226" s="34"/>
      <c r="AV226" s="34"/>
      <c r="AW226" s="34"/>
      <c r="AX226" s="34"/>
      <c r="AY226" s="34"/>
      <c r="AZ226" s="34"/>
      <c r="BA226" s="34">
        <v>222</v>
      </c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>
        <v>157</v>
      </c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55"/>
      <c r="CE226" s="31">
        <v>0</v>
      </c>
      <c r="CF226" s="32">
        <v>0</v>
      </c>
      <c r="CG226" s="32">
        <v>0</v>
      </c>
      <c r="CH226" s="32">
        <v>0</v>
      </c>
      <c r="CI226" s="32">
        <v>0</v>
      </c>
      <c r="CJ226" s="32">
        <v>0</v>
      </c>
      <c r="CK226" s="395"/>
      <c r="EE226" s="395"/>
      <c r="EF226" s="395"/>
      <c r="EG226" s="356"/>
      <c r="EH226" s="356"/>
      <c r="EI226" s="356"/>
      <c r="EJ226" s="356"/>
      <c r="EK226" s="356"/>
      <c r="EL226" s="356"/>
      <c r="EM226" s="395"/>
    </row>
    <row r="227" spans="1:178" ht="15" customHeight="1" thickBot="1" x14ac:dyDescent="0.3">
      <c r="A227" s="354" t="s">
        <v>823</v>
      </c>
      <c r="B227" s="43" t="s">
        <v>1642</v>
      </c>
      <c r="C227" s="13" t="s">
        <v>3853</v>
      </c>
      <c r="D227" s="47" t="s">
        <v>1643</v>
      </c>
      <c r="E227" s="24" t="s">
        <v>386</v>
      </c>
      <c r="F227" s="370">
        <f>SUM(LARGE(G227:CJ227,{1,2,3,4,5,6}))</f>
        <v>1125</v>
      </c>
      <c r="G227" s="33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>
        <v>157</v>
      </c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>
        <v>102</v>
      </c>
      <c r="AH227" s="34"/>
      <c r="AI227" s="34">
        <v>92</v>
      </c>
      <c r="AJ227" s="34"/>
      <c r="AK227" s="34"/>
      <c r="AL227" s="34"/>
      <c r="AM227" s="34"/>
      <c r="AN227" s="34"/>
      <c r="AO227" s="34"/>
      <c r="AP227" s="34">
        <v>222</v>
      </c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>
        <v>88</v>
      </c>
      <c r="BE227" s="34"/>
      <c r="BF227" s="34">
        <v>330</v>
      </c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>
        <v>222</v>
      </c>
      <c r="CC227" s="34"/>
      <c r="CD227" s="355"/>
      <c r="CE227" s="31">
        <v>0</v>
      </c>
      <c r="CF227" s="32">
        <v>0</v>
      </c>
      <c r="CG227" s="32">
        <v>0</v>
      </c>
      <c r="CH227" s="32">
        <v>0</v>
      </c>
      <c r="CI227" s="32">
        <v>0</v>
      </c>
      <c r="CJ227" s="32">
        <v>0</v>
      </c>
      <c r="CK227" s="356"/>
      <c r="EE227" s="395"/>
      <c r="EF227" s="395"/>
      <c r="EG227" s="395"/>
      <c r="EH227" s="395"/>
      <c r="EI227" s="395"/>
      <c r="EJ227" s="395"/>
      <c r="EK227" s="395"/>
      <c r="EL227" s="395"/>
      <c r="EN227" s="395"/>
      <c r="EO227" s="395"/>
      <c r="EP227" s="395"/>
      <c r="EQ227" s="395"/>
      <c r="ER227" s="395"/>
      <c r="ES227" s="395"/>
      <c r="ET227" s="395"/>
      <c r="EU227" s="395"/>
      <c r="EV227" s="395"/>
      <c r="EW227" s="395"/>
      <c r="EX227" s="395"/>
      <c r="EY227" s="395"/>
      <c r="EZ227" s="395"/>
      <c r="FA227" s="395"/>
      <c r="FB227" s="395"/>
      <c r="FC227" s="395"/>
      <c r="FD227" s="395"/>
      <c r="FE227" s="395"/>
      <c r="FF227" s="395"/>
      <c r="FG227" s="395"/>
      <c r="FH227" s="395"/>
      <c r="FI227" s="395"/>
      <c r="FJ227" s="395"/>
      <c r="FK227" s="395"/>
    </row>
    <row r="228" spans="1:178" ht="15" customHeight="1" thickBot="1" x14ac:dyDescent="0.3">
      <c r="A228" s="354" t="s">
        <v>826</v>
      </c>
      <c r="B228" s="2" t="s">
        <v>1701</v>
      </c>
      <c r="C228" s="13" t="s">
        <v>3854</v>
      </c>
      <c r="D228" s="47" t="s">
        <v>1702</v>
      </c>
      <c r="E228" s="24" t="s">
        <v>386</v>
      </c>
      <c r="F228" s="370">
        <f>SUM(LARGE(G228:CJ228,{1,2,3,4,5,6}))</f>
        <v>1123</v>
      </c>
      <c r="G228" s="36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>
        <v>55</v>
      </c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AI228" s="37">
        <v>60</v>
      </c>
      <c r="AJ228" s="37"/>
      <c r="AK228" s="37"/>
      <c r="AL228" s="37"/>
      <c r="AM228" s="37"/>
      <c r="AN228" s="37"/>
      <c r="AO228" s="37"/>
      <c r="AP228" s="37">
        <v>272</v>
      </c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>
        <v>272</v>
      </c>
      <c r="BE228" s="37"/>
      <c r="BF228" s="37">
        <v>192</v>
      </c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>
        <v>272</v>
      </c>
      <c r="CC228" s="37"/>
      <c r="CD228" s="38"/>
      <c r="CE228" s="31">
        <v>0</v>
      </c>
      <c r="CF228" s="32">
        <v>0</v>
      </c>
      <c r="CG228" s="32">
        <v>0</v>
      </c>
      <c r="CH228" s="32">
        <v>0</v>
      </c>
      <c r="CI228" s="32">
        <v>0</v>
      </c>
      <c r="CJ228" s="32">
        <v>0</v>
      </c>
      <c r="FP228" s="395"/>
      <c r="FQ228" s="395"/>
      <c r="FR228" s="395"/>
      <c r="FS228" s="395"/>
      <c r="FT228" s="395"/>
      <c r="FU228" s="395"/>
      <c r="FV228" s="395"/>
    </row>
    <row r="229" spans="1:178" ht="15" customHeight="1" thickBot="1" x14ac:dyDescent="0.3">
      <c r="A229" s="354" t="s">
        <v>827</v>
      </c>
      <c r="B229" s="43" t="s">
        <v>2026</v>
      </c>
      <c r="C229" s="13" t="s">
        <v>3855</v>
      </c>
      <c r="D229" s="47" t="s">
        <v>2027</v>
      </c>
      <c r="E229" s="24" t="s">
        <v>4654</v>
      </c>
      <c r="F229" s="370">
        <f>SUM(LARGE(G229:CJ229,{1,2,3,4,5,6}))</f>
        <v>1110</v>
      </c>
      <c r="G229" s="36"/>
      <c r="H229" s="37"/>
      <c r="I229" s="37">
        <v>102</v>
      </c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>
        <v>65</v>
      </c>
      <c r="AB229" s="37"/>
      <c r="AC229" s="37"/>
      <c r="AD229" s="37"/>
      <c r="AE229" s="37"/>
      <c r="AF229" s="37"/>
      <c r="AG229" s="37">
        <v>65</v>
      </c>
      <c r="AH229" s="37"/>
      <c r="AI229" s="37">
        <v>175</v>
      </c>
      <c r="AJ229" s="37"/>
      <c r="AK229" s="37"/>
      <c r="AL229" s="37"/>
      <c r="AM229" s="37"/>
      <c r="AN229" s="37"/>
      <c r="AO229" s="37"/>
      <c r="AP229" s="37">
        <v>88</v>
      </c>
      <c r="AQ229" s="37"/>
      <c r="AR229" s="37"/>
      <c r="AS229" s="37"/>
      <c r="AT229" s="37"/>
      <c r="AU229" s="37"/>
      <c r="AV229" s="37"/>
      <c r="AW229" s="37"/>
      <c r="AX229" s="37"/>
      <c r="AY229" s="37"/>
      <c r="AZ229" s="37">
        <v>157</v>
      </c>
      <c r="BA229" s="37"/>
      <c r="BB229" s="37"/>
      <c r="BC229" s="37"/>
      <c r="BD229" s="37">
        <v>222</v>
      </c>
      <c r="BE229" s="37"/>
      <c r="BF229" s="37">
        <v>232</v>
      </c>
      <c r="BG229" s="37"/>
      <c r="BH229" s="37"/>
      <c r="BI229" s="37"/>
      <c r="BJ229" s="37"/>
      <c r="BK229" s="37"/>
      <c r="BL229" s="37"/>
      <c r="BM229" s="37"/>
      <c r="BN229" s="37"/>
      <c r="BO229" s="37">
        <v>222</v>
      </c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8"/>
      <c r="CE229" s="31">
        <v>0</v>
      </c>
      <c r="CF229" s="32">
        <v>0</v>
      </c>
      <c r="CG229" s="32">
        <v>0</v>
      </c>
      <c r="CH229" s="32">
        <v>0</v>
      </c>
      <c r="CI229" s="32">
        <v>0</v>
      </c>
      <c r="CJ229" s="32">
        <v>0</v>
      </c>
      <c r="FP229" s="395"/>
      <c r="FQ229" s="395"/>
      <c r="FR229" s="395"/>
      <c r="FS229" s="395"/>
      <c r="FT229" s="395"/>
      <c r="FU229" s="395"/>
    </row>
    <row r="230" spans="1:178" ht="15" customHeight="1" thickBot="1" x14ac:dyDescent="0.3">
      <c r="A230" s="354" t="s">
        <v>830</v>
      </c>
      <c r="B230" s="4" t="s">
        <v>1735</v>
      </c>
      <c r="C230" s="13" t="s">
        <v>3856</v>
      </c>
      <c r="D230" s="47" t="s">
        <v>1736</v>
      </c>
      <c r="E230" s="24" t="s">
        <v>386</v>
      </c>
      <c r="F230" s="370">
        <f>SUM(LARGE(G230:CJ230,{1,2,3,4,5,6}))</f>
        <v>1108</v>
      </c>
      <c r="G230" s="36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>
        <v>102</v>
      </c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>
        <v>65</v>
      </c>
      <c r="AH230" s="37"/>
      <c r="AI230" s="37">
        <v>137</v>
      </c>
      <c r="AJ230" s="37"/>
      <c r="AK230" s="37"/>
      <c r="AL230" s="37"/>
      <c r="AM230" s="37"/>
      <c r="AN230" s="37"/>
      <c r="AO230" s="37"/>
      <c r="AP230" s="37">
        <v>222</v>
      </c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>
        <v>360</v>
      </c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>
        <v>222</v>
      </c>
      <c r="CC230" s="37"/>
      <c r="CD230" s="38"/>
      <c r="CE230" s="31">
        <v>0</v>
      </c>
      <c r="CF230" s="32">
        <v>0</v>
      </c>
      <c r="CG230" s="32">
        <v>0</v>
      </c>
      <c r="CH230" s="32">
        <v>0</v>
      </c>
      <c r="CI230" s="32">
        <v>0</v>
      </c>
      <c r="CJ230" s="32">
        <v>0</v>
      </c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FL230" s="395"/>
      <c r="FP230" s="35"/>
      <c r="FQ230" s="35"/>
      <c r="FR230" s="35"/>
      <c r="FS230" s="35"/>
      <c r="FT230" s="35"/>
      <c r="FU230" s="35"/>
      <c r="FV230" s="395"/>
    </row>
    <row r="231" spans="1:178" ht="15" customHeight="1" thickBot="1" x14ac:dyDescent="0.3">
      <c r="A231" s="354" t="s">
        <v>833</v>
      </c>
      <c r="B231" s="2" t="s">
        <v>1910</v>
      </c>
      <c r="C231" s="13" t="s">
        <v>3857</v>
      </c>
      <c r="D231" s="47" t="s">
        <v>1911</v>
      </c>
      <c r="E231" s="24" t="s">
        <v>4655</v>
      </c>
      <c r="F231" s="370">
        <f>SUM(LARGE(G231:CJ231,{1,2,3,4,5,6}))</f>
        <v>1103</v>
      </c>
      <c r="G231" s="36"/>
      <c r="H231" s="37"/>
      <c r="I231" s="37">
        <v>175</v>
      </c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>
        <v>92</v>
      </c>
      <c r="AB231" s="37"/>
      <c r="AC231" s="37"/>
      <c r="AD231" s="37"/>
      <c r="AE231" s="37"/>
      <c r="AF231" s="37"/>
      <c r="AG231" s="37">
        <v>114</v>
      </c>
      <c r="AH231" s="37"/>
      <c r="AI231" s="37">
        <v>60</v>
      </c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>
        <v>175</v>
      </c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>
        <v>275</v>
      </c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>
        <v>272</v>
      </c>
      <c r="CC231" s="37"/>
      <c r="CD231" s="38"/>
      <c r="CE231" s="31">
        <v>0</v>
      </c>
      <c r="CF231" s="32">
        <v>0</v>
      </c>
      <c r="CG231" s="32">
        <v>0</v>
      </c>
      <c r="CH231" s="32">
        <v>0</v>
      </c>
      <c r="CI231" s="32">
        <v>0</v>
      </c>
      <c r="CJ231" s="32">
        <v>0</v>
      </c>
    </row>
    <row r="232" spans="1:178" ht="15" customHeight="1" thickBot="1" x14ac:dyDescent="0.3">
      <c r="A232" s="354" t="s">
        <v>836</v>
      </c>
      <c r="B232" s="2" t="s">
        <v>1863</v>
      </c>
      <c r="C232" s="13" t="s">
        <v>3858</v>
      </c>
      <c r="D232" s="47" t="s">
        <v>1864</v>
      </c>
      <c r="E232" s="24" t="s">
        <v>326</v>
      </c>
      <c r="F232" s="370">
        <f>SUM(LARGE(G232:CJ232,{1,2,3,4,5,6}))</f>
        <v>1099</v>
      </c>
      <c r="G232" s="36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>
        <v>385</v>
      </c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>
        <v>272</v>
      </c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>
        <v>350</v>
      </c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>
        <v>92</v>
      </c>
      <c r="BX232" s="37"/>
      <c r="BY232" s="37"/>
      <c r="BZ232" s="37"/>
      <c r="CA232" s="37"/>
      <c r="CB232" s="37"/>
      <c r="CC232" s="37"/>
      <c r="CD232" s="38"/>
      <c r="CE232" s="31">
        <v>0</v>
      </c>
      <c r="CF232" s="32">
        <v>0</v>
      </c>
      <c r="CG232" s="32">
        <v>0</v>
      </c>
      <c r="CH232" s="32">
        <v>0</v>
      </c>
      <c r="CI232" s="32">
        <v>0</v>
      </c>
      <c r="CJ232" s="32">
        <v>0</v>
      </c>
      <c r="FO232" s="395"/>
    </row>
    <row r="233" spans="1:178" ht="15" customHeight="1" thickBot="1" x14ac:dyDescent="0.3">
      <c r="A233" s="354" t="s">
        <v>839</v>
      </c>
      <c r="B233" s="2" t="s">
        <v>1725</v>
      </c>
      <c r="C233" s="13" t="s">
        <v>3859</v>
      </c>
      <c r="D233" s="47" t="s">
        <v>1726</v>
      </c>
      <c r="E233" s="24" t="s">
        <v>152</v>
      </c>
      <c r="F233" s="370">
        <f>SUM(LARGE(G233:CJ233,{1,2,3,4,5,6}))</f>
        <v>1091</v>
      </c>
      <c r="G233" s="36">
        <v>441</v>
      </c>
      <c r="H233" s="37"/>
      <c r="I233" s="37"/>
      <c r="J233" s="37"/>
      <c r="K233" s="37"/>
      <c r="L233" s="37"/>
      <c r="M233" s="37">
        <v>167</v>
      </c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>
        <v>316</v>
      </c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AI233" s="37"/>
      <c r="AJ233" s="37">
        <v>167</v>
      </c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8"/>
      <c r="CE233" s="31">
        <v>0</v>
      </c>
      <c r="CF233" s="32">
        <v>0</v>
      </c>
      <c r="CG233" s="32">
        <v>0</v>
      </c>
      <c r="CH233" s="32">
        <v>0</v>
      </c>
      <c r="CI233" s="32">
        <v>0</v>
      </c>
      <c r="CJ233" s="32">
        <v>0</v>
      </c>
      <c r="FV233" s="356"/>
    </row>
    <row r="234" spans="1:178" ht="15" customHeight="1" thickBot="1" x14ac:dyDescent="0.3">
      <c r="A234" s="354" t="s">
        <v>842</v>
      </c>
      <c r="B234" s="4" t="s">
        <v>1900</v>
      </c>
      <c r="C234" s="13" t="s">
        <v>3860</v>
      </c>
      <c r="D234" s="47" t="s">
        <v>1901</v>
      </c>
      <c r="E234" s="24" t="s">
        <v>409</v>
      </c>
      <c r="F234" s="370">
        <f>SUM(LARGE(G234:CJ234,{1,2,3,4,5,6}))</f>
        <v>1090</v>
      </c>
      <c r="G234" s="33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>
        <v>290</v>
      </c>
      <c r="BB234" s="34"/>
      <c r="BC234" s="34"/>
      <c r="BD234" s="34"/>
      <c r="BE234" s="34"/>
      <c r="BF234" s="34"/>
      <c r="BG234" s="34"/>
      <c r="BH234" s="34"/>
      <c r="BI234" s="34"/>
      <c r="BJ234" s="34">
        <v>92</v>
      </c>
      <c r="BK234" s="34"/>
      <c r="BL234" s="34">
        <v>335</v>
      </c>
      <c r="BM234" s="34"/>
      <c r="BN234" s="34"/>
      <c r="BO234" s="34"/>
      <c r="BP234" s="34"/>
      <c r="BQ234" s="34"/>
      <c r="BR234" s="34">
        <v>35</v>
      </c>
      <c r="BS234" s="34"/>
      <c r="BT234" s="34">
        <v>192</v>
      </c>
      <c r="BU234" s="34"/>
      <c r="BV234" s="34"/>
      <c r="BW234" s="34"/>
      <c r="BX234" s="34"/>
      <c r="BY234" s="34"/>
      <c r="BZ234" s="34"/>
      <c r="CA234" s="34"/>
      <c r="CB234" s="34"/>
      <c r="CC234" s="34">
        <v>146</v>
      </c>
      <c r="CD234" s="355"/>
      <c r="CE234" s="31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EE234" s="395"/>
      <c r="EF234" s="395"/>
      <c r="FL234" s="395"/>
    </row>
    <row r="235" spans="1:178" ht="15" customHeight="1" thickBot="1" x14ac:dyDescent="0.3">
      <c r="A235" s="354" t="s">
        <v>845</v>
      </c>
      <c r="B235" s="26" t="s">
        <v>1831</v>
      </c>
      <c r="C235" s="13" t="s">
        <v>3861</v>
      </c>
      <c r="D235" s="47" t="s">
        <v>1832</v>
      </c>
      <c r="E235" s="24" t="s">
        <v>162</v>
      </c>
      <c r="F235" s="370">
        <f>SUM(LARGE(G235:CJ235,{1,2,3,4,5,6}))</f>
        <v>1081</v>
      </c>
      <c r="G235" s="36"/>
      <c r="H235" s="37"/>
      <c r="I235" s="37"/>
      <c r="J235" s="37">
        <v>92</v>
      </c>
      <c r="K235" s="37"/>
      <c r="L235" s="37"/>
      <c r="M235" s="37"/>
      <c r="N235" s="37"/>
      <c r="O235" s="37"/>
      <c r="P235" s="37"/>
      <c r="Q235" s="37"/>
      <c r="R235" s="37"/>
      <c r="S235" s="37">
        <v>92</v>
      </c>
      <c r="T235" s="37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>
        <v>175</v>
      </c>
      <c r="AI235" s="37"/>
      <c r="AJ235" s="37">
        <v>272</v>
      </c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>
        <v>385</v>
      </c>
      <c r="BB235" s="37"/>
      <c r="BC235" s="37"/>
      <c r="BD235" s="37"/>
      <c r="BE235" s="37"/>
      <c r="BF235" s="37"/>
      <c r="BG235" s="37"/>
      <c r="BH235" s="37"/>
      <c r="BI235" s="37"/>
      <c r="BJ235" s="37">
        <v>65</v>
      </c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8"/>
      <c r="CE235" s="31">
        <v>0</v>
      </c>
      <c r="CF235" s="32">
        <v>0</v>
      </c>
      <c r="CG235" s="32">
        <v>0</v>
      </c>
      <c r="CH235" s="32">
        <v>0</v>
      </c>
      <c r="CI235" s="32">
        <v>0</v>
      </c>
      <c r="CJ235" s="32">
        <v>0</v>
      </c>
      <c r="FO235" s="395"/>
    </row>
    <row r="236" spans="1:178" ht="15" customHeight="1" thickBot="1" x14ac:dyDescent="0.3">
      <c r="A236" s="354" t="s">
        <v>848</v>
      </c>
      <c r="B236" s="2" t="s">
        <v>1822</v>
      </c>
      <c r="C236" s="13" t="s">
        <v>3862</v>
      </c>
      <c r="D236" s="47" t="s">
        <v>1823</v>
      </c>
      <c r="E236" s="24" t="s">
        <v>409</v>
      </c>
      <c r="F236" s="370">
        <f>SUM(LARGE(G236:CJ236,{1,2,3,4,5,6}))</f>
        <v>1080</v>
      </c>
      <c r="G236" s="36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>
        <v>55</v>
      </c>
      <c r="T236" s="37"/>
      <c r="U236" s="37"/>
      <c r="V236" s="37"/>
      <c r="W236" s="37"/>
      <c r="X236" s="37"/>
      <c r="Y236" s="37">
        <v>167</v>
      </c>
      <c r="Z236" s="37"/>
      <c r="AA236" s="37"/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>
        <v>272</v>
      </c>
      <c r="BB236" s="37"/>
      <c r="BC236" s="37"/>
      <c r="BD236" s="37"/>
      <c r="BE236" s="37"/>
      <c r="BF236" s="37">
        <v>275</v>
      </c>
      <c r="BG236" s="37"/>
      <c r="BH236" s="37"/>
      <c r="BI236" s="37"/>
      <c r="BJ236" s="37">
        <v>92</v>
      </c>
      <c r="BK236" s="37"/>
      <c r="BL236" s="37"/>
      <c r="BM236" s="37"/>
      <c r="BN236" s="37"/>
      <c r="BO236" s="37"/>
      <c r="BP236" s="37"/>
      <c r="BQ236" s="37"/>
      <c r="BR236" s="37">
        <v>137</v>
      </c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>
        <v>137</v>
      </c>
      <c r="CD236" s="38"/>
      <c r="CE236" s="31">
        <v>0</v>
      </c>
      <c r="CF236" s="32">
        <v>0</v>
      </c>
      <c r="CG236" s="32">
        <v>0</v>
      </c>
      <c r="CH236" s="32">
        <v>0</v>
      </c>
      <c r="CI236" s="32">
        <v>0</v>
      </c>
      <c r="CJ236" s="32">
        <v>0</v>
      </c>
      <c r="FV236" s="395"/>
    </row>
    <row r="237" spans="1:178" ht="15" customHeight="1" thickBot="1" x14ac:dyDescent="0.3">
      <c r="A237" s="354" t="s">
        <v>851</v>
      </c>
      <c r="B237" s="2" t="s">
        <v>1841</v>
      </c>
      <c r="C237" s="13" t="s">
        <v>3863</v>
      </c>
      <c r="D237" s="47" t="s">
        <v>3420</v>
      </c>
      <c r="E237" s="24" t="s">
        <v>306</v>
      </c>
      <c r="F237" s="370">
        <f>SUM(LARGE(G237:CJ237,{1,2,3,4,5,6}))</f>
        <v>1078</v>
      </c>
      <c r="G237" s="36"/>
      <c r="H237" s="37"/>
      <c r="I237" s="37"/>
      <c r="J237" s="37"/>
      <c r="K237" s="37">
        <v>117</v>
      </c>
      <c r="L237" s="37"/>
      <c r="M237" s="37"/>
      <c r="N237" s="37"/>
      <c r="O237" s="37"/>
      <c r="P237" s="37"/>
      <c r="Q237" s="37"/>
      <c r="R237" s="37"/>
      <c r="S237" s="37"/>
      <c r="T237" s="37">
        <v>76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AI237" s="37"/>
      <c r="AJ237" s="37">
        <v>167</v>
      </c>
      <c r="AK237" s="37"/>
      <c r="AL237" s="37"/>
      <c r="AM237" s="37"/>
      <c r="AN237" s="37"/>
      <c r="AO237" s="37"/>
      <c r="AP237" s="37"/>
      <c r="AQ237" s="37"/>
      <c r="AR237" s="37"/>
      <c r="AS237" s="37">
        <v>152</v>
      </c>
      <c r="AT237" s="37"/>
      <c r="AU237" s="37"/>
      <c r="AV237" s="37">
        <v>182</v>
      </c>
      <c r="AW237" s="37"/>
      <c r="AX237" s="37"/>
      <c r="AY237" s="37"/>
      <c r="AZ237" s="37"/>
      <c r="BA237" s="37"/>
      <c r="BB237" s="37"/>
      <c r="BC237" s="37">
        <v>92</v>
      </c>
      <c r="BD237" s="37"/>
      <c r="BE237" s="37"/>
      <c r="BF237" s="37">
        <v>240</v>
      </c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>
        <v>76</v>
      </c>
      <c r="BT237" s="37">
        <v>117</v>
      </c>
      <c r="BU237" s="37"/>
      <c r="BV237" s="37"/>
      <c r="BW237" s="37"/>
      <c r="BX237" s="37"/>
      <c r="BY237" s="37"/>
      <c r="BZ237" s="37"/>
      <c r="CA237" s="37">
        <v>220</v>
      </c>
      <c r="CB237" s="37"/>
      <c r="CC237" s="37"/>
      <c r="CD237" s="38"/>
      <c r="CE237" s="31">
        <v>0</v>
      </c>
      <c r="CF237" s="32">
        <v>0</v>
      </c>
      <c r="CG237" s="32">
        <v>0</v>
      </c>
      <c r="CH237" s="32">
        <v>0</v>
      </c>
      <c r="CI237" s="32">
        <v>0</v>
      </c>
      <c r="CJ237" s="32">
        <v>0</v>
      </c>
    </row>
    <row r="238" spans="1:178" ht="15" customHeight="1" thickBot="1" x14ac:dyDescent="0.3">
      <c r="A238" s="354" t="s">
        <v>854</v>
      </c>
      <c r="B238" s="2" t="s">
        <v>1936</v>
      </c>
      <c r="C238" s="13" t="s">
        <v>3864</v>
      </c>
      <c r="D238" s="47" t="s">
        <v>1937</v>
      </c>
      <c r="E238" s="24" t="s">
        <v>4645</v>
      </c>
      <c r="F238" s="370">
        <f>SUM(LARGE(G238:CJ238,{1,2,3,4,5,6}))</f>
        <v>1076</v>
      </c>
      <c r="G238" s="36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>
        <v>252</v>
      </c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AI238" s="37">
        <v>92</v>
      </c>
      <c r="AJ238" s="37">
        <v>595</v>
      </c>
      <c r="AK238" s="37"/>
      <c r="AL238" s="37"/>
      <c r="AM238" s="37"/>
      <c r="AN238" s="37"/>
      <c r="AO238" s="37"/>
      <c r="AP238" s="37"/>
      <c r="AQ238" s="37">
        <v>137</v>
      </c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8"/>
      <c r="CE238" s="31">
        <v>0</v>
      </c>
      <c r="CF238" s="32">
        <v>0</v>
      </c>
      <c r="CG238" s="32">
        <v>0</v>
      </c>
      <c r="CH238" s="32">
        <v>0</v>
      </c>
      <c r="CI238" s="32">
        <v>0</v>
      </c>
      <c r="CJ238" s="32">
        <v>0</v>
      </c>
      <c r="FP238" s="395"/>
      <c r="FQ238" s="395"/>
      <c r="FR238" s="395"/>
      <c r="FS238" s="395"/>
      <c r="FT238" s="395"/>
      <c r="FU238" s="395"/>
    </row>
    <row r="239" spans="1:178" ht="15" customHeight="1" thickBot="1" x14ac:dyDescent="0.3">
      <c r="A239" s="354" t="s">
        <v>857</v>
      </c>
      <c r="B239" s="2" t="s">
        <v>1948</v>
      </c>
      <c r="C239" s="13" t="s">
        <v>3865</v>
      </c>
      <c r="D239" s="47" t="s">
        <v>1949</v>
      </c>
      <c r="E239" s="24" t="s">
        <v>4658</v>
      </c>
      <c r="F239" s="370">
        <f>SUM(LARGE(G239:CJ239,{1,2,3,4,5,6}))</f>
        <v>1066</v>
      </c>
      <c r="G239" s="36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AI239" s="37"/>
      <c r="AJ239" s="37"/>
      <c r="AK239" s="37">
        <v>566</v>
      </c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>
        <v>500</v>
      </c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8"/>
      <c r="CE239" s="31">
        <v>0</v>
      </c>
      <c r="CF239" s="32">
        <v>0</v>
      </c>
      <c r="CG239" s="32">
        <v>0</v>
      </c>
      <c r="CH239" s="32">
        <v>0</v>
      </c>
      <c r="CI239" s="32">
        <v>0</v>
      </c>
      <c r="CJ239" s="32">
        <v>0</v>
      </c>
      <c r="FP239" s="395"/>
      <c r="FQ239" s="395"/>
      <c r="FR239" s="395"/>
      <c r="FS239" s="395"/>
      <c r="FT239" s="395"/>
      <c r="FU239" s="395"/>
      <c r="FV239" s="395"/>
    </row>
    <row r="240" spans="1:178" ht="15" customHeight="1" thickBot="1" x14ac:dyDescent="0.3">
      <c r="A240" s="354" t="s">
        <v>860</v>
      </c>
      <c r="B240" s="2" t="s">
        <v>1764</v>
      </c>
      <c r="C240" s="13" t="s">
        <v>3866</v>
      </c>
      <c r="D240" s="47" t="s">
        <v>1765</v>
      </c>
      <c r="E240" s="24" t="s">
        <v>148</v>
      </c>
      <c r="F240" s="370">
        <f>SUM(LARGE(G240:CJ240,{1,2,3,4,5,6}))</f>
        <v>1057</v>
      </c>
      <c r="G240" s="36">
        <v>252</v>
      </c>
      <c r="H240" s="37"/>
      <c r="I240" s="37"/>
      <c r="J240" s="37"/>
      <c r="K240" s="37"/>
      <c r="L240" s="37"/>
      <c r="M240" s="37">
        <v>117</v>
      </c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>
        <v>252</v>
      </c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>
        <v>152</v>
      </c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>
        <v>167</v>
      </c>
      <c r="BU240" s="37"/>
      <c r="BV240" s="37">
        <v>117</v>
      </c>
      <c r="BW240" s="37"/>
      <c r="BX240" s="37"/>
      <c r="BY240" s="37"/>
      <c r="BZ240" s="37"/>
      <c r="CA240" s="37"/>
      <c r="CB240" s="37"/>
      <c r="CC240" s="37"/>
      <c r="CD240" s="38"/>
      <c r="CE240" s="31">
        <v>0</v>
      </c>
      <c r="CF240" s="32">
        <v>0</v>
      </c>
      <c r="CG240" s="32">
        <v>0</v>
      </c>
      <c r="CH240" s="32">
        <v>0</v>
      </c>
      <c r="CI240" s="32">
        <v>0</v>
      </c>
      <c r="CJ240" s="32">
        <v>0</v>
      </c>
    </row>
    <row r="241" spans="1:178" ht="15" customHeight="1" thickBot="1" x14ac:dyDescent="0.3">
      <c r="A241" s="354" t="s">
        <v>861</v>
      </c>
      <c r="B241" s="4" t="s">
        <v>1867</v>
      </c>
      <c r="C241" s="13" t="s">
        <v>3867</v>
      </c>
      <c r="D241" s="47" t="s">
        <v>1868</v>
      </c>
      <c r="E241" s="24" t="s">
        <v>4652</v>
      </c>
      <c r="F241" s="370">
        <f>SUM(LARGE(G241:CJ241,{1,2,3,4,5,6}))</f>
        <v>1053</v>
      </c>
      <c r="G241" s="33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>
        <v>76</v>
      </c>
      <c r="W241" s="34"/>
      <c r="X241" s="34"/>
      <c r="Y241" s="34"/>
      <c r="Z241" s="34"/>
      <c r="AA241" s="34">
        <v>117</v>
      </c>
      <c r="AB241" s="34"/>
      <c r="AC241" s="34"/>
      <c r="AD241" s="34"/>
      <c r="AE241" s="34"/>
      <c r="AF241" s="34"/>
      <c r="AG241" s="34">
        <v>92</v>
      </c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>
        <v>290</v>
      </c>
      <c r="BE241" s="34"/>
      <c r="BF241" s="34">
        <v>182</v>
      </c>
      <c r="BG241" s="34"/>
      <c r="BH241" s="34"/>
      <c r="BI241" s="34"/>
      <c r="BJ241" s="34"/>
      <c r="BK241" s="34"/>
      <c r="BL241" s="34"/>
      <c r="BM241" s="34"/>
      <c r="BN241" s="34"/>
      <c r="BO241" s="34">
        <v>152</v>
      </c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>
        <v>220</v>
      </c>
      <c r="CC241" s="34"/>
      <c r="CD241" s="355"/>
      <c r="CE241" s="31">
        <v>0</v>
      </c>
      <c r="CF241" s="32">
        <v>0</v>
      </c>
      <c r="CG241" s="32">
        <v>0</v>
      </c>
      <c r="CH241" s="32">
        <v>0</v>
      </c>
      <c r="CI241" s="32">
        <v>0</v>
      </c>
      <c r="CJ241" s="32">
        <v>0</v>
      </c>
      <c r="CK241" s="356"/>
      <c r="EE241" s="395"/>
      <c r="EF241" s="395"/>
      <c r="EG241" s="395"/>
      <c r="EH241" s="395"/>
      <c r="EI241" s="395"/>
      <c r="EJ241" s="395"/>
      <c r="EK241" s="395"/>
      <c r="EL241" s="395"/>
      <c r="EN241" s="395"/>
      <c r="EO241" s="395"/>
      <c r="EP241" s="395"/>
      <c r="EQ241" s="395"/>
      <c r="ER241" s="395"/>
      <c r="ES241" s="395"/>
      <c r="ET241" s="395"/>
      <c r="EU241" s="395"/>
      <c r="EV241" s="395"/>
      <c r="EW241" s="395"/>
      <c r="EX241" s="395"/>
      <c r="EY241" s="395"/>
      <c r="EZ241" s="395"/>
      <c r="FA241" s="395"/>
      <c r="FB241" s="395"/>
      <c r="FC241" s="395"/>
      <c r="FD241" s="395"/>
      <c r="FE241" s="395"/>
      <c r="FF241" s="395"/>
      <c r="FG241" s="395"/>
      <c r="FH241" s="395"/>
      <c r="FI241" s="395"/>
      <c r="FJ241" s="395"/>
      <c r="FK241" s="395"/>
      <c r="FO241" s="395"/>
    </row>
    <row r="242" spans="1:178" ht="15" customHeight="1" thickBot="1" x14ac:dyDescent="0.3">
      <c r="A242" s="354" t="s">
        <v>864</v>
      </c>
      <c r="B242" s="361" t="s">
        <v>1852</v>
      </c>
      <c r="C242" s="13" t="s">
        <v>3868</v>
      </c>
      <c r="D242" s="47" t="s">
        <v>1853</v>
      </c>
      <c r="E242" s="24" t="s">
        <v>4644</v>
      </c>
      <c r="F242" s="370">
        <f>SUM(LARGE(G242:CJ242,{1,2,3,4,5,6}))</f>
        <v>1052</v>
      </c>
      <c r="G242" s="33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>
        <v>205</v>
      </c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>
        <v>642</v>
      </c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55">
        <v>205</v>
      </c>
      <c r="CE242" s="31">
        <v>0</v>
      </c>
      <c r="CF242" s="32">
        <v>0</v>
      </c>
      <c r="CG242" s="32">
        <v>0</v>
      </c>
      <c r="CH242" s="32">
        <v>0</v>
      </c>
      <c r="CI242" s="32">
        <v>0</v>
      </c>
      <c r="CJ242" s="32">
        <v>0</v>
      </c>
      <c r="CK242" s="395"/>
      <c r="CL242" s="395"/>
      <c r="CM242" s="395"/>
      <c r="CN242" s="395"/>
      <c r="CO242" s="395"/>
      <c r="CP242" s="395"/>
      <c r="CQ242" s="395"/>
      <c r="CR242" s="395"/>
      <c r="CS242" s="395"/>
      <c r="CT242" s="395"/>
      <c r="CU242" s="395"/>
      <c r="CV242" s="395"/>
      <c r="CW242" s="395"/>
      <c r="CX242" s="395"/>
      <c r="CY242" s="395"/>
      <c r="CZ242" s="395"/>
      <c r="DA242" s="395"/>
      <c r="DB242" s="395"/>
      <c r="DC242" s="395"/>
      <c r="DD242" s="395"/>
      <c r="DE242" s="395"/>
      <c r="DF242" s="395"/>
      <c r="DG242" s="395"/>
      <c r="DH242" s="395"/>
      <c r="DI242" s="395"/>
      <c r="DJ242" s="395"/>
      <c r="DK242" s="395"/>
      <c r="DL242" s="395"/>
      <c r="DM242" s="395"/>
      <c r="DN242" s="395"/>
      <c r="DO242" s="395"/>
      <c r="DP242" s="395"/>
      <c r="DQ242" s="395"/>
      <c r="DR242" s="395"/>
      <c r="DS242" s="395"/>
      <c r="DT242" s="395"/>
      <c r="DU242" s="395"/>
      <c r="DV242" s="395"/>
      <c r="DW242" s="39"/>
      <c r="DX242" s="39"/>
      <c r="DY242" s="395"/>
      <c r="DZ242" s="395"/>
      <c r="EA242" s="395"/>
      <c r="EB242" s="395"/>
      <c r="EC242" s="395"/>
      <c r="ED242" s="395"/>
      <c r="EE242" s="35"/>
      <c r="EF242" s="35"/>
      <c r="EM242" s="395"/>
      <c r="FV242" s="35"/>
    </row>
    <row r="243" spans="1:178" ht="15" customHeight="1" thickBot="1" x14ac:dyDescent="0.25">
      <c r="A243" s="354" t="s">
        <v>867</v>
      </c>
      <c r="B243" s="42" t="s">
        <v>1762</v>
      </c>
      <c r="C243" s="13" t="s">
        <v>3869</v>
      </c>
      <c r="D243" s="47" t="s">
        <v>1763</v>
      </c>
      <c r="E243" s="24" t="s">
        <v>3379</v>
      </c>
      <c r="F243" s="370">
        <f>SUM(LARGE(G243:CJ243,{1,2,3,4,5,6}))</f>
        <v>1050</v>
      </c>
      <c r="G243" s="36">
        <v>475</v>
      </c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>
        <v>335</v>
      </c>
      <c r="AW243" s="37"/>
      <c r="AX243" s="37"/>
      <c r="AY243" s="37"/>
      <c r="AZ243" s="37"/>
      <c r="BA243" s="37"/>
      <c r="BB243" s="37"/>
      <c r="BC243" s="37"/>
      <c r="BD243" s="37"/>
      <c r="BE243" s="37"/>
      <c r="BF243" s="37">
        <v>240</v>
      </c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8"/>
      <c r="CE243" s="31">
        <v>0</v>
      </c>
      <c r="CF243" s="32">
        <v>0</v>
      </c>
      <c r="CG243" s="32">
        <v>0</v>
      </c>
      <c r="CH243" s="32">
        <v>0</v>
      </c>
      <c r="CI243" s="32">
        <v>0</v>
      </c>
      <c r="CJ243" s="32">
        <v>0</v>
      </c>
      <c r="FV243" s="395"/>
    </row>
    <row r="244" spans="1:178" ht="15" customHeight="1" thickBot="1" x14ac:dyDescent="0.3">
      <c r="A244" s="354" t="s">
        <v>870</v>
      </c>
      <c r="B244" s="2" t="s">
        <v>1810</v>
      </c>
      <c r="C244" s="13" t="s">
        <v>3870</v>
      </c>
      <c r="D244" s="47" t="s">
        <v>1811</v>
      </c>
      <c r="E244" s="24" t="s">
        <v>166</v>
      </c>
      <c r="F244" s="370">
        <f>SUM(LARGE(G244:CJ244,{1,2,3,4,5,6}))</f>
        <v>1045</v>
      </c>
      <c r="G244" s="36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>
        <v>114</v>
      </c>
      <c r="AA244" s="37"/>
      <c r="AB244" s="37"/>
      <c r="AC244" s="37"/>
      <c r="AD244" s="37"/>
      <c r="AE244" s="37"/>
      <c r="AF244" s="37"/>
      <c r="AG244" s="37"/>
      <c r="AH244" s="37">
        <v>137</v>
      </c>
      <c r="AI244" s="37"/>
      <c r="AJ244" s="37"/>
      <c r="AK244" s="37"/>
      <c r="AL244" s="37"/>
      <c r="AM244" s="37"/>
      <c r="AN244" s="37"/>
      <c r="AO244" s="37"/>
      <c r="AP244" s="37"/>
      <c r="AQ244" s="37"/>
      <c r="AR244" s="37">
        <v>137</v>
      </c>
      <c r="AS244" s="37">
        <v>192</v>
      </c>
      <c r="AT244" s="37"/>
      <c r="AU244" s="37"/>
      <c r="AV244" s="37"/>
      <c r="AW244" s="37"/>
      <c r="AX244" s="37"/>
      <c r="AY244" s="37"/>
      <c r="AZ244" s="37"/>
      <c r="BA244" s="37">
        <v>117</v>
      </c>
      <c r="BB244" s="37"/>
      <c r="BC244" s="37"/>
      <c r="BD244" s="37"/>
      <c r="BE244" s="37"/>
      <c r="BF244" s="37">
        <v>220</v>
      </c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>
        <v>167</v>
      </c>
      <c r="BU244" s="37"/>
      <c r="BV244" s="37"/>
      <c r="BW244" s="37"/>
      <c r="BX244" s="37"/>
      <c r="BY244" s="37"/>
      <c r="BZ244" s="37"/>
      <c r="CA244" s="37">
        <v>192</v>
      </c>
      <c r="CB244" s="37"/>
      <c r="CC244" s="37"/>
      <c r="CD244" s="38"/>
      <c r="CE244" s="31">
        <v>0</v>
      </c>
      <c r="CF244" s="32">
        <v>0</v>
      </c>
      <c r="CG244" s="32">
        <v>0</v>
      </c>
      <c r="CH244" s="32">
        <v>0</v>
      </c>
      <c r="CI244" s="32">
        <v>0</v>
      </c>
      <c r="CJ244" s="32">
        <v>0</v>
      </c>
    </row>
    <row r="245" spans="1:178" ht="15" customHeight="1" thickBot="1" x14ac:dyDescent="0.3">
      <c r="A245" s="354" t="s">
        <v>873</v>
      </c>
      <c r="B245" s="2" t="s">
        <v>1555</v>
      </c>
      <c r="C245" s="13" t="s">
        <v>3871</v>
      </c>
      <c r="D245" s="47" t="s">
        <v>1556</v>
      </c>
      <c r="E245" s="24" t="s">
        <v>222</v>
      </c>
      <c r="F245" s="370">
        <f>SUM(LARGE(G245:CJ245,{1,2,3,4,5,6}))</f>
        <v>1032</v>
      </c>
      <c r="G245" s="33">
        <v>450</v>
      </c>
      <c r="H245" s="34"/>
      <c r="I245" s="34"/>
      <c r="J245" s="34"/>
      <c r="K245" s="34"/>
      <c r="L245" s="34"/>
      <c r="M245" s="34">
        <v>360</v>
      </c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>
        <v>222</v>
      </c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55"/>
      <c r="CE245" s="31">
        <v>0</v>
      </c>
      <c r="CF245" s="32">
        <v>0</v>
      </c>
      <c r="CG245" s="32">
        <v>0</v>
      </c>
      <c r="CH245" s="32">
        <v>0</v>
      </c>
      <c r="CI245" s="32">
        <v>0</v>
      </c>
      <c r="CJ245" s="32">
        <v>0</v>
      </c>
      <c r="EE245" s="395"/>
      <c r="EF245" s="395"/>
      <c r="EG245" s="395"/>
      <c r="EH245" s="395"/>
      <c r="EI245" s="395"/>
      <c r="EJ245" s="395"/>
      <c r="EK245" s="395"/>
      <c r="EL245" s="395"/>
      <c r="EM245" s="395"/>
      <c r="FM245" s="395"/>
      <c r="FN245" s="395"/>
      <c r="FV245" s="395"/>
    </row>
    <row r="246" spans="1:178" ht="15" customHeight="1" thickBot="1" x14ac:dyDescent="0.3">
      <c r="A246" s="354" t="s">
        <v>876</v>
      </c>
      <c r="B246" s="2" t="s">
        <v>1784</v>
      </c>
      <c r="C246" s="13" t="s">
        <v>3872</v>
      </c>
      <c r="D246" s="47" t="s">
        <v>1785</v>
      </c>
      <c r="E246" s="24" t="s">
        <v>684</v>
      </c>
      <c r="F246" s="370">
        <f>SUM(LARGE(G246:CJ246,{1,2,3,4,5,6}))</f>
        <v>1015</v>
      </c>
      <c r="G246" s="36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>
        <v>92</v>
      </c>
      <c r="T246" s="37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AI246" s="37">
        <v>92</v>
      </c>
      <c r="AJ246" s="37">
        <v>272</v>
      </c>
      <c r="AK246" s="37">
        <v>92</v>
      </c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>
        <v>330</v>
      </c>
      <c r="BG246" s="37"/>
      <c r="BH246" s="37"/>
      <c r="BI246" s="37"/>
      <c r="BJ246" s="37">
        <v>55</v>
      </c>
      <c r="BK246" s="37"/>
      <c r="BL246" s="37"/>
      <c r="BM246" s="37"/>
      <c r="BN246" s="37">
        <v>137</v>
      </c>
      <c r="BO246" s="37"/>
      <c r="BP246" s="37"/>
      <c r="BQ246" s="37"/>
      <c r="BR246" s="37">
        <v>92</v>
      </c>
      <c r="BS246" s="37"/>
      <c r="BT246" s="37"/>
      <c r="BU246" s="37"/>
      <c r="BV246" s="37"/>
      <c r="BW246" s="37"/>
      <c r="BX246" s="37">
        <v>92</v>
      </c>
      <c r="BY246" s="37"/>
      <c r="BZ246" s="37"/>
      <c r="CA246" s="37"/>
      <c r="CB246" s="37"/>
      <c r="CC246" s="37"/>
      <c r="CD246" s="38"/>
      <c r="CE246" s="31">
        <v>0</v>
      </c>
      <c r="CF246" s="32">
        <v>0</v>
      </c>
      <c r="CG246" s="32">
        <v>0</v>
      </c>
      <c r="CH246" s="32">
        <v>0</v>
      </c>
      <c r="CI246" s="32">
        <v>0</v>
      </c>
      <c r="CJ246" s="32">
        <v>0</v>
      </c>
      <c r="FO246" s="395"/>
      <c r="FP246" s="35"/>
      <c r="FQ246" s="35"/>
      <c r="FR246" s="35"/>
      <c r="FS246" s="35"/>
      <c r="FT246" s="35"/>
      <c r="FU246" s="35"/>
    </row>
    <row r="247" spans="1:178" ht="15" customHeight="1" thickBot="1" x14ac:dyDescent="0.25">
      <c r="A247" s="354" t="s">
        <v>879</v>
      </c>
      <c r="B247" s="44" t="s">
        <v>3369</v>
      </c>
      <c r="C247" s="13" t="s">
        <v>3873</v>
      </c>
      <c r="D247" s="47" t="s">
        <v>1860</v>
      </c>
      <c r="E247" s="24" t="s">
        <v>4655</v>
      </c>
      <c r="F247" s="370">
        <f>SUM(LARGE(G247:CJ247,{1,2,3,4,5,6}))</f>
        <v>1010</v>
      </c>
      <c r="G247" s="36"/>
      <c r="H247" s="37"/>
      <c r="I247" s="37">
        <v>137</v>
      </c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>
        <v>137</v>
      </c>
      <c r="AB247" s="37"/>
      <c r="AC247" s="37"/>
      <c r="AD247" s="37"/>
      <c r="AE247" s="37"/>
      <c r="AF247" s="37"/>
      <c r="AG247" s="37">
        <v>76</v>
      </c>
      <c r="AH247" s="37"/>
      <c r="AI247" s="37">
        <v>117</v>
      </c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>
        <v>92</v>
      </c>
      <c r="BA247" s="37"/>
      <c r="BB247" s="37"/>
      <c r="BC247" s="37"/>
      <c r="BD247" s="37"/>
      <c r="BE247" s="37"/>
      <c r="BF247" s="37">
        <v>152</v>
      </c>
      <c r="BG247" s="37"/>
      <c r="BH247" s="37"/>
      <c r="BI247" s="37"/>
      <c r="BJ247" s="37"/>
      <c r="BK247" s="37"/>
      <c r="BL247" s="37"/>
      <c r="BM247" s="37"/>
      <c r="BN247" s="37"/>
      <c r="BO247" s="37">
        <v>275</v>
      </c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>
        <v>192</v>
      </c>
      <c r="CC247" s="37"/>
      <c r="CD247" s="38"/>
      <c r="CE247" s="31">
        <v>0</v>
      </c>
      <c r="CF247" s="32">
        <v>0</v>
      </c>
      <c r="CG247" s="32">
        <v>0</v>
      </c>
      <c r="CH247" s="32">
        <v>0</v>
      </c>
      <c r="CI247" s="32">
        <v>0</v>
      </c>
      <c r="CJ247" s="32">
        <v>0</v>
      </c>
      <c r="FO247" s="395"/>
    </row>
    <row r="248" spans="1:178" ht="15" customHeight="1" thickBot="1" x14ac:dyDescent="0.3">
      <c r="A248" s="354" t="s">
        <v>882</v>
      </c>
      <c r="B248" s="4" t="s">
        <v>1861</v>
      </c>
      <c r="C248" s="13" t="s">
        <v>3874</v>
      </c>
      <c r="D248" s="47" t="s">
        <v>1862</v>
      </c>
      <c r="E248" s="24" t="s">
        <v>490</v>
      </c>
      <c r="F248" s="370">
        <f>SUM(LARGE(G248:CJ248,{1,2,3,4,5,6}))</f>
        <v>1006</v>
      </c>
      <c r="G248" s="40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>
        <v>205</v>
      </c>
      <c r="U248" s="41"/>
      <c r="V248" s="41"/>
      <c r="W248" s="41"/>
      <c r="X248" s="41"/>
      <c r="Y248" s="41">
        <v>222</v>
      </c>
      <c r="Z248" s="41"/>
      <c r="AA248" s="41"/>
      <c r="AB248" s="41"/>
      <c r="AC248" s="41"/>
      <c r="AD248" s="41"/>
      <c r="AE248" s="41"/>
      <c r="AF248" s="41"/>
      <c r="AG248" s="41"/>
      <c r="AH248" s="41">
        <v>102</v>
      </c>
      <c r="AI248" s="41"/>
      <c r="AJ248" s="41">
        <v>272</v>
      </c>
      <c r="AK248" s="41"/>
      <c r="AL248" s="41">
        <v>205</v>
      </c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364"/>
      <c r="CE248" s="31">
        <v>0</v>
      </c>
      <c r="CF248" s="32">
        <v>0</v>
      </c>
      <c r="CG248" s="32">
        <v>0</v>
      </c>
      <c r="CH248" s="32">
        <v>0</v>
      </c>
      <c r="CI248" s="32">
        <v>0</v>
      </c>
      <c r="CJ248" s="32">
        <v>0</v>
      </c>
      <c r="CK248" s="35"/>
      <c r="CL248" s="395"/>
      <c r="CM248" s="395"/>
      <c r="CN248" s="395"/>
      <c r="CO248" s="395"/>
      <c r="CP248" s="395"/>
      <c r="CQ248" s="395"/>
      <c r="CR248" s="395"/>
      <c r="CS248" s="395"/>
      <c r="CT248" s="395"/>
      <c r="CU248" s="395"/>
      <c r="CV248" s="395"/>
      <c r="CW248" s="395"/>
      <c r="CX248" s="395"/>
      <c r="CY248" s="395"/>
      <c r="CZ248" s="395"/>
      <c r="DA248" s="395"/>
      <c r="DB248" s="395"/>
      <c r="DC248" s="395"/>
      <c r="DD248" s="395"/>
      <c r="DE248" s="395"/>
      <c r="DF248" s="395"/>
      <c r="DG248" s="395"/>
      <c r="DH248" s="395"/>
      <c r="DI248" s="395"/>
      <c r="DJ248" s="395"/>
      <c r="DK248" s="395"/>
      <c r="DL248" s="395"/>
      <c r="DM248" s="395"/>
      <c r="DN248" s="395"/>
      <c r="DO248" s="395"/>
      <c r="DP248" s="395"/>
      <c r="DQ248" s="395"/>
      <c r="DR248" s="395"/>
      <c r="DS248" s="395"/>
      <c r="DT248" s="395"/>
      <c r="DU248" s="395"/>
      <c r="DV248" s="395"/>
      <c r="DW248" s="395"/>
      <c r="DX248" s="395"/>
      <c r="DY248" s="395"/>
      <c r="DZ248" s="395"/>
      <c r="EA248" s="395"/>
      <c r="EB248" s="395"/>
      <c r="EC248" s="395"/>
      <c r="ED248" s="395"/>
      <c r="EE248" s="395"/>
      <c r="EF248" s="395"/>
      <c r="EG248" s="39"/>
      <c r="EH248" s="39"/>
      <c r="EI248" s="39"/>
      <c r="EJ248" s="39"/>
      <c r="EK248" s="39"/>
      <c r="EL248" s="39"/>
      <c r="FL248" s="395"/>
      <c r="FV248" s="395"/>
    </row>
    <row r="249" spans="1:178" ht="15" customHeight="1" thickBot="1" x14ac:dyDescent="0.3">
      <c r="A249" s="354" t="s">
        <v>885</v>
      </c>
      <c r="B249" s="2" t="s">
        <v>2394</v>
      </c>
      <c r="C249" s="13" t="s">
        <v>3875</v>
      </c>
      <c r="D249" s="47" t="s">
        <v>3421</v>
      </c>
      <c r="E249" s="24" t="s">
        <v>292</v>
      </c>
      <c r="F249" s="370">
        <f>SUM(LARGE(G249:CJ249,{1,2,3,4,5,6}))</f>
        <v>1002</v>
      </c>
      <c r="G249" s="36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>
        <v>220</v>
      </c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>
        <v>152</v>
      </c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>
        <v>340</v>
      </c>
      <c r="CA249" s="37"/>
      <c r="CB249" s="37">
        <v>290</v>
      </c>
      <c r="CC249" s="37"/>
      <c r="CD249" s="38"/>
      <c r="CE249" s="31">
        <v>0</v>
      </c>
      <c r="CF249" s="32">
        <v>0</v>
      </c>
      <c r="CG249" s="32">
        <v>0</v>
      </c>
      <c r="CH249" s="32">
        <v>0</v>
      </c>
      <c r="CI249" s="32">
        <v>0</v>
      </c>
      <c r="CJ249" s="32">
        <v>0</v>
      </c>
      <c r="FP249" s="395"/>
      <c r="FQ249" s="395"/>
      <c r="FR249" s="395"/>
      <c r="FS249" s="395"/>
      <c r="FT249" s="395"/>
      <c r="FU249" s="395"/>
    </row>
    <row r="250" spans="1:178" ht="15" customHeight="1" thickBot="1" x14ac:dyDescent="0.3">
      <c r="A250" s="354" t="s">
        <v>889</v>
      </c>
      <c r="B250" s="43" t="s">
        <v>1930</v>
      </c>
      <c r="C250" s="13" t="s">
        <v>3876</v>
      </c>
      <c r="D250" s="47" t="s">
        <v>1931</v>
      </c>
      <c r="E250" s="24" t="s">
        <v>386</v>
      </c>
      <c r="F250" s="370">
        <f>SUM(LARGE(G250:CJ250,{1,2,3,4,5,6}))</f>
        <v>1001</v>
      </c>
      <c r="G250" s="36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>
        <v>92</v>
      </c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AI250" s="37">
        <v>60</v>
      </c>
      <c r="AJ250" s="37"/>
      <c r="AK250" s="37"/>
      <c r="AL250" s="37"/>
      <c r="AM250" s="37"/>
      <c r="AN250" s="37"/>
      <c r="AO250" s="37"/>
      <c r="AP250" s="37">
        <v>272</v>
      </c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>
        <v>385</v>
      </c>
      <c r="BE250" s="37"/>
      <c r="BF250" s="37">
        <v>192</v>
      </c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8"/>
      <c r="CE250" s="31">
        <v>0</v>
      </c>
      <c r="CF250" s="32">
        <v>0</v>
      </c>
      <c r="CG250" s="32">
        <v>0</v>
      </c>
      <c r="CH250" s="32">
        <v>0</v>
      </c>
      <c r="CI250" s="32">
        <v>0</v>
      </c>
      <c r="CJ250" s="32">
        <v>0</v>
      </c>
      <c r="FP250" s="395"/>
      <c r="FQ250" s="395"/>
      <c r="FR250" s="395"/>
      <c r="FS250" s="395"/>
      <c r="FT250" s="395"/>
      <c r="FU250" s="395"/>
    </row>
    <row r="251" spans="1:178" ht="15" customHeight="1" thickBot="1" x14ac:dyDescent="0.3">
      <c r="A251" s="354" t="s">
        <v>893</v>
      </c>
      <c r="B251" s="43" t="s">
        <v>1892</v>
      </c>
      <c r="C251" s="13" t="s">
        <v>3877</v>
      </c>
      <c r="D251" s="47" t="s">
        <v>1893</v>
      </c>
      <c r="E251" s="24" t="s">
        <v>4645</v>
      </c>
      <c r="F251" s="370">
        <f>SUM(LARGE(G251:CJ251,{1,2,3,4,5,6}))</f>
        <v>984</v>
      </c>
      <c r="G251" s="33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>
        <v>65</v>
      </c>
      <c r="AC251" s="34"/>
      <c r="AD251" s="34"/>
      <c r="AE251" s="34"/>
      <c r="AF251" s="34"/>
      <c r="AG251" s="34"/>
      <c r="AH251" s="34">
        <v>157</v>
      </c>
      <c r="AI251" s="34"/>
      <c r="AJ251" s="34"/>
      <c r="AK251" s="34"/>
      <c r="AL251" s="34"/>
      <c r="AM251" s="34"/>
      <c r="AN251" s="34">
        <v>360</v>
      </c>
      <c r="AO251" s="34"/>
      <c r="AP251" s="34"/>
      <c r="AQ251" s="34">
        <v>157</v>
      </c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>
        <v>157</v>
      </c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>
        <v>88</v>
      </c>
      <c r="CB251" s="34"/>
      <c r="CC251" s="34"/>
      <c r="CD251" s="355"/>
      <c r="CE251" s="31">
        <v>0</v>
      </c>
      <c r="CF251" s="32">
        <v>0</v>
      </c>
      <c r="CG251" s="32">
        <v>0</v>
      </c>
      <c r="CH251" s="32">
        <v>0</v>
      </c>
      <c r="CI251" s="32">
        <v>0</v>
      </c>
      <c r="CJ251" s="32">
        <v>0</v>
      </c>
      <c r="CK251" s="35"/>
      <c r="CL251" s="395"/>
      <c r="CM251" s="395"/>
      <c r="CN251" s="395"/>
      <c r="CO251" s="395"/>
      <c r="CP251" s="395"/>
      <c r="CQ251" s="395"/>
      <c r="CR251" s="395"/>
      <c r="CS251" s="395"/>
      <c r="CT251" s="395"/>
      <c r="CU251" s="395"/>
      <c r="CV251" s="395"/>
      <c r="CW251" s="395"/>
      <c r="CX251" s="395"/>
      <c r="CY251" s="395"/>
      <c r="CZ251" s="395"/>
      <c r="DA251" s="395"/>
      <c r="DB251" s="395"/>
      <c r="DC251" s="395"/>
      <c r="DD251" s="395"/>
      <c r="DE251" s="395"/>
      <c r="DF251" s="395"/>
      <c r="DG251" s="395"/>
      <c r="DH251" s="395"/>
      <c r="DI251" s="395"/>
      <c r="DJ251" s="395"/>
      <c r="DK251" s="395"/>
      <c r="DL251" s="395"/>
      <c r="DM251" s="395"/>
      <c r="DN251" s="395"/>
      <c r="DO251" s="395"/>
      <c r="DP251" s="395"/>
      <c r="DQ251" s="395"/>
      <c r="DR251" s="395"/>
      <c r="DS251" s="395"/>
      <c r="DT251" s="395"/>
      <c r="DU251" s="395"/>
      <c r="DV251" s="395"/>
      <c r="DW251" s="395"/>
      <c r="DX251" s="395"/>
      <c r="DY251" s="395"/>
      <c r="DZ251" s="395"/>
      <c r="EA251" s="395"/>
      <c r="EB251" s="395"/>
      <c r="EC251" s="395"/>
      <c r="ED251" s="395"/>
      <c r="EE251" s="395"/>
      <c r="EF251" s="395"/>
      <c r="EG251" s="39"/>
      <c r="EH251" s="39"/>
      <c r="EI251" s="39"/>
      <c r="EJ251" s="39"/>
      <c r="EK251" s="39"/>
      <c r="EL251" s="39"/>
      <c r="FV251" s="35"/>
    </row>
    <row r="252" spans="1:178" ht="15" customHeight="1" thickBot="1" x14ac:dyDescent="0.3">
      <c r="A252" s="354" t="s">
        <v>896</v>
      </c>
      <c r="B252" s="2" t="s">
        <v>1916</v>
      </c>
      <c r="C252" s="13" t="s">
        <v>3878</v>
      </c>
      <c r="D252" s="47" t="s">
        <v>1917</v>
      </c>
      <c r="E252" s="24" t="s">
        <v>326</v>
      </c>
      <c r="F252" s="370">
        <f>SUM(LARGE(G252:CJ252,{1,2,3,4,5,6}))</f>
        <v>979</v>
      </c>
      <c r="G252" s="36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>
        <v>275</v>
      </c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>
        <v>272</v>
      </c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>
        <v>340</v>
      </c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>
        <v>92</v>
      </c>
      <c r="BX252" s="37"/>
      <c r="BY252" s="37"/>
      <c r="BZ252" s="37"/>
      <c r="CA252" s="37"/>
      <c r="CB252" s="37"/>
      <c r="CC252" s="37"/>
      <c r="CD252" s="38"/>
      <c r="CE252" s="31">
        <v>0</v>
      </c>
      <c r="CF252" s="32">
        <v>0</v>
      </c>
      <c r="CG252" s="32">
        <v>0</v>
      </c>
      <c r="CH252" s="32">
        <v>0</v>
      </c>
      <c r="CI252" s="32">
        <v>0</v>
      </c>
      <c r="CJ252" s="32">
        <v>0</v>
      </c>
      <c r="FP252" s="395"/>
      <c r="FQ252" s="395"/>
      <c r="FR252" s="395"/>
      <c r="FS252" s="395"/>
      <c r="FT252" s="395"/>
      <c r="FU252" s="395"/>
    </row>
    <row r="253" spans="1:178" s="35" customFormat="1" ht="15" customHeight="1" thickBot="1" x14ac:dyDescent="0.3">
      <c r="A253" s="354" t="s">
        <v>899</v>
      </c>
      <c r="B253" s="2" t="s">
        <v>1808</v>
      </c>
      <c r="C253" s="13" t="s">
        <v>3879</v>
      </c>
      <c r="D253" s="47" t="s">
        <v>1809</v>
      </c>
      <c r="E253" s="24" t="s">
        <v>4643</v>
      </c>
      <c r="F253" s="370">
        <f>SUM(LARGE(G253:CJ253,{1,2,3,4,5,6}))</f>
        <v>976</v>
      </c>
      <c r="G253" s="36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>
        <v>45</v>
      </c>
      <c r="W253" s="37"/>
      <c r="X253" s="37"/>
      <c r="Y253" s="37"/>
      <c r="Z253" s="37"/>
      <c r="AA253" s="37">
        <v>92</v>
      </c>
      <c r="AB253" s="37"/>
      <c r="AC253" s="37"/>
      <c r="AD253" s="37"/>
      <c r="AE253" s="37"/>
      <c r="AF253" s="37"/>
      <c r="AG253" s="37">
        <v>76</v>
      </c>
      <c r="AH253" s="37"/>
      <c r="AI253" s="37">
        <v>35</v>
      </c>
      <c r="AJ253" s="37"/>
      <c r="AK253" s="37"/>
      <c r="AL253" s="37"/>
      <c r="AM253" s="37"/>
      <c r="AN253" s="37"/>
      <c r="AO253" s="37"/>
      <c r="AP253" s="37">
        <v>192</v>
      </c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>
        <v>192</v>
      </c>
      <c r="BE253" s="37"/>
      <c r="BF253" s="37">
        <v>152</v>
      </c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>
        <v>272</v>
      </c>
      <c r="CC253" s="37"/>
      <c r="CD253" s="38"/>
      <c r="CE253" s="31">
        <v>0</v>
      </c>
      <c r="CF253" s="32">
        <v>0</v>
      </c>
      <c r="CG253" s="32">
        <v>0</v>
      </c>
      <c r="CH253" s="32">
        <v>0</v>
      </c>
      <c r="CI253" s="32">
        <v>0</v>
      </c>
      <c r="CJ253" s="32">
        <v>0</v>
      </c>
      <c r="CK253" s="392"/>
      <c r="CL253" s="392"/>
      <c r="CM253" s="392"/>
      <c r="CN253" s="392"/>
      <c r="CO253" s="392"/>
      <c r="CP253" s="392"/>
      <c r="CQ253" s="392"/>
      <c r="CR253" s="392"/>
      <c r="CS253" s="392"/>
      <c r="CT253" s="392"/>
      <c r="CU253" s="392"/>
      <c r="CV253" s="392"/>
      <c r="CW253" s="392"/>
      <c r="CX253" s="392"/>
      <c r="CY253" s="392"/>
      <c r="CZ253" s="392"/>
      <c r="DA253" s="392"/>
      <c r="DB253" s="392"/>
      <c r="DC253" s="392"/>
      <c r="DD253" s="392"/>
      <c r="DE253" s="392"/>
      <c r="DF253" s="392"/>
      <c r="DG253" s="392"/>
      <c r="DH253" s="392"/>
      <c r="DI253" s="392"/>
      <c r="DJ253" s="392"/>
      <c r="DK253" s="392"/>
      <c r="DL253" s="392"/>
      <c r="DM253" s="392"/>
      <c r="DN253" s="392"/>
      <c r="DO253" s="392"/>
      <c r="DP253" s="392"/>
      <c r="DQ253" s="392"/>
      <c r="DR253" s="392"/>
      <c r="DS253" s="392"/>
      <c r="DT253" s="392"/>
      <c r="DU253" s="392"/>
      <c r="DV253" s="392"/>
      <c r="DW253" s="392"/>
      <c r="DX253" s="392"/>
      <c r="DY253" s="392"/>
      <c r="DZ253" s="392"/>
      <c r="EA253" s="392"/>
      <c r="EB253" s="392"/>
      <c r="EC253" s="392"/>
      <c r="ED253" s="392"/>
      <c r="EE253" s="392"/>
      <c r="EF253" s="392"/>
      <c r="EG253" s="392"/>
      <c r="EH253" s="392"/>
      <c r="EI253" s="392"/>
      <c r="EJ253" s="392"/>
      <c r="EK253" s="392"/>
      <c r="EL253" s="392"/>
      <c r="EM253" s="392"/>
      <c r="EN253" s="392"/>
      <c r="EO253" s="392"/>
      <c r="EP253" s="392"/>
      <c r="EQ253" s="392"/>
      <c r="ER253" s="392"/>
      <c r="ES253" s="392"/>
      <c r="ET253" s="392"/>
      <c r="EU253" s="392"/>
      <c r="EV253" s="392"/>
      <c r="EW253" s="392"/>
      <c r="EX253" s="392"/>
      <c r="EY253" s="392"/>
      <c r="EZ253" s="392"/>
      <c r="FA253" s="392"/>
      <c r="FB253" s="392"/>
      <c r="FC253" s="392"/>
      <c r="FD253" s="392"/>
      <c r="FE253" s="392"/>
      <c r="FF253" s="392"/>
      <c r="FG253" s="392"/>
      <c r="FH253" s="392"/>
      <c r="FI253" s="392"/>
      <c r="FJ253" s="392"/>
      <c r="FK253" s="392"/>
      <c r="FL253" s="392"/>
      <c r="FM253" s="392"/>
      <c r="FN253" s="392"/>
      <c r="FO253" s="392"/>
      <c r="FP253" s="395"/>
      <c r="FQ253" s="395"/>
      <c r="FR253" s="395"/>
      <c r="FS253" s="395"/>
      <c r="FT253" s="395"/>
      <c r="FU253" s="395"/>
      <c r="FV253" s="395"/>
    </row>
    <row r="254" spans="1:178" ht="15" customHeight="1" thickBot="1" x14ac:dyDescent="0.3">
      <c r="A254" s="354" t="s">
        <v>902</v>
      </c>
      <c r="B254" s="2" t="s">
        <v>1939</v>
      </c>
      <c r="C254" s="13" t="s">
        <v>3880</v>
      </c>
      <c r="D254" s="47" t="s">
        <v>1940</v>
      </c>
      <c r="E254" s="24" t="s">
        <v>4644</v>
      </c>
      <c r="F254" s="370">
        <f>SUM(LARGE(G254:CJ254,{1,2,3,4,5,6}))</f>
        <v>971</v>
      </c>
      <c r="G254" s="36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AI254" s="37"/>
      <c r="AJ254" s="37"/>
      <c r="AK254" s="37">
        <v>444</v>
      </c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>
        <v>425</v>
      </c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8">
        <v>102</v>
      </c>
      <c r="CE254" s="31">
        <v>0</v>
      </c>
      <c r="CF254" s="32">
        <v>0</v>
      </c>
      <c r="CG254" s="32">
        <v>0</v>
      </c>
      <c r="CH254" s="32">
        <v>0</v>
      </c>
      <c r="CI254" s="32">
        <v>0</v>
      </c>
      <c r="CJ254" s="32">
        <v>0</v>
      </c>
      <c r="FO254" s="395"/>
    </row>
    <row r="255" spans="1:178" s="35" customFormat="1" ht="15" customHeight="1" thickBot="1" x14ac:dyDescent="0.3">
      <c r="A255" s="354" t="s">
        <v>905</v>
      </c>
      <c r="B255" s="2" t="s">
        <v>1724</v>
      </c>
      <c r="C255" s="13" t="s">
        <v>3881</v>
      </c>
      <c r="D255" s="47" t="s">
        <v>3422</v>
      </c>
      <c r="E255" s="24" t="s">
        <v>152</v>
      </c>
      <c r="F255" s="370">
        <f>SUM(LARGE(G255:CJ255,{1,2,3,4,5,6}))</f>
        <v>966</v>
      </c>
      <c r="G255" s="36">
        <v>316</v>
      </c>
      <c r="H255" s="37"/>
      <c r="I255" s="37"/>
      <c r="J255" s="37"/>
      <c r="K255" s="37"/>
      <c r="L255" s="37"/>
      <c r="M255" s="37">
        <v>167</v>
      </c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>
        <v>316</v>
      </c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>
        <v>167</v>
      </c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8"/>
      <c r="CE255" s="31">
        <v>0</v>
      </c>
      <c r="CF255" s="32">
        <v>0</v>
      </c>
      <c r="CG255" s="32">
        <v>0</v>
      </c>
      <c r="CH255" s="32">
        <v>0</v>
      </c>
      <c r="CI255" s="32">
        <v>0</v>
      </c>
      <c r="CJ255" s="32">
        <v>0</v>
      </c>
      <c r="CK255" s="392"/>
      <c r="CL255" s="392"/>
      <c r="CM255" s="392"/>
      <c r="CN255" s="392"/>
      <c r="CO255" s="392"/>
      <c r="CP255" s="392"/>
      <c r="CQ255" s="392"/>
      <c r="CR255" s="392"/>
      <c r="CS255" s="392"/>
      <c r="CT255" s="392"/>
      <c r="CU255" s="392"/>
      <c r="CV255" s="392"/>
      <c r="CW255" s="392"/>
      <c r="CX255" s="392"/>
      <c r="CY255" s="392"/>
      <c r="CZ255" s="392"/>
      <c r="DA255" s="392"/>
      <c r="DB255" s="392"/>
      <c r="DC255" s="392"/>
      <c r="DD255" s="392"/>
      <c r="DE255" s="392"/>
      <c r="DF255" s="392"/>
      <c r="DG255" s="392"/>
      <c r="DH255" s="392"/>
      <c r="DI255" s="392"/>
      <c r="DJ255" s="392"/>
      <c r="DK255" s="392"/>
      <c r="DL255" s="392"/>
      <c r="DM255" s="392"/>
      <c r="DN255" s="392"/>
      <c r="DO255" s="392"/>
      <c r="DP255" s="392"/>
      <c r="DQ255" s="392"/>
      <c r="DR255" s="392"/>
      <c r="DS255" s="392"/>
      <c r="DT255" s="392"/>
      <c r="DU255" s="392"/>
      <c r="DV255" s="392"/>
      <c r="DW255" s="392"/>
      <c r="DX255" s="392"/>
      <c r="DY255" s="392"/>
      <c r="DZ255" s="392"/>
      <c r="EA255" s="392"/>
      <c r="EB255" s="392"/>
      <c r="EC255" s="392"/>
      <c r="ED255" s="392"/>
      <c r="EE255" s="392"/>
      <c r="EF255" s="392"/>
      <c r="EG255" s="392"/>
      <c r="EH255" s="392"/>
      <c r="EI255" s="392"/>
      <c r="EJ255" s="392"/>
      <c r="EK255" s="392"/>
      <c r="EL255" s="392"/>
      <c r="EM255" s="392"/>
      <c r="EN255" s="392"/>
      <c r="EO255" s="392"/>
      <c r="EP255" s="392"/>
      <c r="EQ255" s="392"/>
      <c r="ER255" s="392"/>
      <c r="ES255" s="392"/>
      <c r="ET255" s="392"/>
      <c r="EU255" s="392"/>
      <c r="EV255" s="392"/>
      <c r="EW255" s="392"/>
      <c r="EX255" s="392"/>
      <c r="EY255" s="392"/>
      <c r="EZ255" s="392"/>
      <c r="FA255" s="392"/>
      <c r="FB255" s="392"/>
      <c r="FC255" s="392"/>
      <c r="FD255" s="392"/>
      <c r="FE255" s="392"/>
      <c r="FF255" s="392"/>
      <c r="FG255" s="392"/>
      <c r="FH255" s="392"/>
      <c r="FI255" s="392"/>
      <c r="FJ255" s="392"/>
      <c r="FK255" s="392"/>
      <c r="FL255" s="392"/>
      <c r="FM255" s="392"/>
      <c r="FN255" s="392"/>
      <c r="FO255" s="392"/>
      <c r="FP255" s="392"/>
      <c r="FQ255" s="392"/>
      <c r="FR255" s="392"/>
      <c r="FS255" s="392"/>
      <c r="FT255" s="392"/>
      <c r="FU255" s="392"/>
      <c r="FV255" s="395"/>
    </row>
    <row r="256" spans="1:178" ht="15" customHeight="1" thickBot="1" x14ac:dyDescent="0.3">
      <c r="A256" s="354" t="s">
        <v>908</v>
      </c>
      <c r="B256" s="4" t="s">
        <v>1958</v>
      </c>
      <c r="C256" s="13" t="s">
        <v>3882</v>
      </c>
      <c r="D256" s="47" t="s">
        <v>3423</v>
      </c>
      <c r="E256" s="24" t="s">
        <v>162</v>
      </c>
      <c r="F256" s="370">
        <f>SUM(LARGE(G256:CJ256,{1,2,3,4,5,6}))</f>
        <v>950</v>
      </c>
      <c r="G256" s="33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>
        <v>220</v>
      </c>
      <c r="BB256" s="34"/>
      <c r="BC256" s="34"/>
      <c r="BD256" s="34"/>
      <c r="BE256" s="34"/>
      <c r="BF256" s="34"/>
      <c r="BG256" s="34"/>
      <c r="BH256" s="34"/>
      <c r="BI256" s="34"/>
      <c r="BJ256" s="34">
        <v>60</v>
      </c>
      <c r="BK256" s="34"/>
      <c r="BL256" s="34">
        <v>261</v>
      </c>
      <c r="BM256" s="34"/>
      <c r="BN256" s="34"/>
      <c r="BO256" s="34"/>
      <c r="BP256" s="34"/>
      <c r="BQ256" s="34"/>
      <c r="BR256" s="34">
        <v>117</v>
      </c>
      <c r="BS256" s="34"/>
      <c r="BT256" s="34">
        <v>117</v>
      </c>
      <c r="BU256" s="34"/>
      <c r="BV256" s="34"/>
      <c r="BW256" s="34"/>
      <c r="BX256" s="34">
        <v>175</v>
      </c>
      <c r="BY256" s="34"/>
      <c r="BZ256" s="34"/>
      <c r="CA256" s="34"/>
      <c r="CB256" s="34"/>
      <c r="CC256" s="34"/>
      <c r="CD256" s="355"/>
      <c r="CE256" s="31">
        <v>0</v>
      </c>
      <c r="CF256" s="32">
        <v>0</v>
      </c>
      <c r="CG256" s="32">
        <v>0</v>
      </c>
      <c r="CH256" s="32">
        <v>0</v>
      </c>
      <c r="CI256" s="32">
        <v>0</v>
      </c>
      <c r="CJ256" s="32">
        <v>0</v>
      </c>
      <c r="EE256" s="395"/>
      <c r="EF256" s="395"/>
      <c r="FL256" s="395"/>
    </row>
    <row r="257" spans="1:178" ht="15" customHeight="1" thickBot="1" x14ac:dyDescent="0.3">
      <c r="A257" s="354" t="s">
        <v>911</v>
      </c>
      <c r="B257" s="4" t="s">
        <v>2058</v>
      </c>
      <c r="C257" s="13" t="s">
        <v>3883</v>
      </c>
      <c r="D257" s="47" t="s">
        <v>2059</v>
      </c>
      <c r="E257" s="24" t="s">
        <v>4645</v>
      </c>
      <c r="F257" s="370">
        <f>SUM(LARGE(G257:CJ257,{1,2,3,4,5,6}))</f>
        <v>950</v>
      </c>
      <c r="G257" s="36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AI257" s="37">
        <v>250</v>
      </c>
      <c r="AJ257" s="37">
        <v>700</v>
      </c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8"/>
      <c r="CE257" s="31">
        <v>0</v>
      </c>
      <c r="CF257" s="32">
        <v>0</v>
      </c>
      <c r="CG257" s="32">
        <v>0</v>
      </c>
      <c r="CH257" s="32">
        <v>0</v>
      </c>
      <c r="CI257" s="32">
        <v>0</v>
      </c>
      <c r="CJ257" s="32">
        <v>0</v>
      </c>
      <c r="CK257" s="39"/>
      <c r="CL257" s="39"/>
      <c r="CM257" s="39"/>
      <c r="CN257" s="39"/>
      <c r="CO257" s="39"/>
      <c r="CP257" s="39"/>
      <c r="CQ257" s="39"/>
      <c r="CR257" s="39"/>
      <c r="CS257" s="39"/>
      <c r="CT257" s="39"/>
      <c r="CU257" s="39"/>
      <c r="CV257" s="39"/>
      <c r="CW257" s="39"/>
      <c r="CX257" s="39"/>
      <c r="CY257" s="39"/>
      <c r="CZ257" s="39"/>
      <c r="DA257" s="39"/>
      <c r="DB257" s="39"/>
      <c r="DC257" s="39"/>
      <c r="DD257" s="39"/>
      <c r="DE257" s="39"/>
      <c r="DF257" s="39"/>
      <c r="DG257" s="39"/>
      <c r="DH257" s="39"/>
      <c r="DI257" s="39"/>
      <c r="DJ257" s="39"/>
      <c r="DK257" s="39"/>
      <c r="DL257" s="39"/>
      <c r="DM257" s="39"/>
      <c r="DN257" s="39"/>
      <c r="DO257" s="39"/>
      <c r="DP257" s="39"/>
      <c r="DQ257" s="39"/>
      <c r="DR257" s="39"/>
      <c r="DS257" s="39"/>
      <c r="DT257" s="39"/>
      <c r="DU257" s="39"/>
      <c r="DV257" s="39"/>
      <c r="DW257" s="39"/>
      <c r="DX257" s="39"/>
      <c r="DY257" s="39"/>
      <c r="DZ257" s="39"/>
      <c r="EA257" s="39"/>
      <c r="EB257" s="39"/>
      <c r="EC257" s="39"/>
      <c r="ED257" s="39"/>
      <c r="EE257" s="395"/>
      <c r="EF257" s="395"/>
      <c r="EG257" s="395"/>
      <c r="EH257" s="395"/>
      <c r="EI257" s="395"/>
      <c r="EJ257" s="395"/>
      <c r="EK257" s="395"/>
      <c r="EL257" s="395"/>
      <c r="EM257" s="365"/>
      <c r="EN257" s="365"/>
      <c r="EO257" s="365"/>
      <c r="EP257" s="395"/>
      <c r="EQ257" s="395"/>
      <c r="ER257" s="395"/>
      <c r="ES257" s="395"/>
      <c r="ET257" s="395"/>
      <c r="EU257" s="39"/>
      <c r="EV257" s="39"/>
      <c r="EW257" s="39"/>
      <c r="EX257" s="39"/>
      <c r="EY257" s="39"/>
      <c r="EZ257" s="39"/>
      <c r="FA257" s="39"/>
      <c r="FB257" s="39"/>
      <c r="FC257" s="39"/>
      <c r="FD257" s="39"/>
      <c r="FE257" s="39"/>
      <c r="FF257" s="39"/>
      <c r="FG257" s="39"/>
      <c r="FH257" s="39"/>
      <c r="FI257" s="39"/>
      <c r="FJ257" s="39"/>
      <c r="FK257" s="39"/>
      <c r="FL257" s="35"/>
    </row>
    <row r="258" spans="1:178" s="395" customFormat="1" ht="15" customHeight="1" thickBot="1" x14ac:dyDescent="0.3">
      <c r="A258" s="354" t="s">
        <v>914</v>
      </c>
      <c r="B258" s="2" t="s">
        <v>1804</v>
      </c>
      <c r="C258" s="13" t="s">
        <v>3884</v>
      </c>
      <c r="D258" s="47" t="s">
        <v>1805</v>
      </c>
      <c r="E258" s="24" t="s">
        <v>513</v>
      </c>
      <c r="F258" s="370">
        <f>SUM(LARGE(G258:CJ258,{1,2,3,4,5,6}))</f>
        <v>932</v>
      </c>
      <c r="G258" s="36"/>
      <c r="H258" s="37"/>
      <c r="I258" s="37"/>
      <c r="J258" s="37"/>
      <c r="K258" s="37"/>
      <c r="L258" s="37">
        <v>272</v>
      </c>
      <c r="M258" s="37"/>
      <c r="N258" s="37"/>
      <c r="O258" s="37"/>
      <c r="P258" s="37"/>
      <c r="Q258" s="37"/>
      <c r="R258" s="37">
        <v>272</v>
      </c>
      <c r="S258" s="37"/>
      <c r="T258" s="37"/>
      <c r="U258" s="37"/>
      <c r="V258" s="37"/>
      <c r="W258" s="37"/>
      <c r="X258" s="37"/>
      <c r="Y258" s="37"/>
      <c r="Z258" s="37"/>
      <c r="AA258" s="37"/>
      <c r="AB258" s="37">
        <v>213</v>
      </c>
      <c r="AC258" s="37"/>
      <c r="AD258" s="37"/>
      <c r="AE258" s="37"/>
      <c r="AF258" s="37">
        <v>175</v>
      </c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8"/>
      <c r="CE258" s="31">
        <v>0</v>
      </c>
      <c r="CF258" s="32">
        <v>0</v>
      </c>
      <c r="CG258" s="32">
        <v>0</v>
      </c>
      <c r="CH258" s="32">
        <v>0</v>
      </c>
      <c r="CI258" s="32">
        <v>0</v>
      </c>
      <c r="CJ258" s="32">
        <v>0</v>
      </c>
      <c r="CK258" s="392"/>
      <c r="CL258" s="392"/>
      <c r="CM258" s="392"/>
      <c r="CN258" s="392"/>
      <c r="CO258" s="392"/>
      <c r="CP258" s="392"/>
      <c r="CQ258" s="392"/>
      <c r="CR258" s="392"/>
      <c r="CS258" s="392"/>
      <c r="CT258" s="392"/>
      <c r="CU258" s="392"/>
      <c r="CV258" s="392"/>
      <c r="CW258" s="392"/>
      <c r="CX258" s="392"/>
      <c r="CY258" s="392"/>
      <c r="CZ258" s="392"/>
      <c r="DA258" s="392"/>
      <c r="DB258" s="392"/>
      <c r="DC258" s="392"/>
      <c r="DD258" s="392"/>
      <c r="DE258" s="392"/>
      <c r="DF258" s="392"/>
      <c r="DG258" s="392"/>
      <c r="DH258" s="392"/>
      <c r="DI258" s="392"/>
      <c r="DJ258" s="392"/>
      <c r="DK258" s="392"/>
      <c r="DL258" s="392"/>
      <c r="DM258" s="392"/>
      <c r="DN258" s="392"/>
      <c r="DO258" s="392"/>
      <c r="DP258" s="392"/>
      <c r="DQ258" s="392"/>
      <c r="DR258" s="392"/>
      <c r="DS258" s="392"/>
      <c r="DT258" s="392"/>
      <c r="DU258" s="392"/>
      <c r="DV258" s="392"/>
      <c r="DW258" s="392"/>
      <c r="DX258" s="392"/>
      <c r="DY258" s="392"/>
      <c r="DZ258" s="392"/>
      <c r="EA258" s="392"/>
      <c r="EB258" s="392"/>
      <c r="EC258" s="392"/>
      <c r="ED258" s="392"/>
      <c r="EE258" s="392"/>
      <c r="EF258" s="392"/>
      <c r="EG258" s="392"/>
      <c r="EH258" s="392"/>
      <c r="EI258" s="392"/>
      <c r="EJ258" s="392"/>
      <c r="EK258" s="392"/>
      <c r="EL258" s="392"/>
      <c r="EM258" s="392"/>
      <c r="EN258" s="392"/>
      <c r="EO258" s="392"/>
      <c r="EP258" s="392"/>
      <c r="EQ258" s="392"/>
      <c r="ER258" s="392"/>
      <c r="ES258" s="392"/>
      <c r="ET258" s="392"/>
      <c r="EU258" s="392"/>
      <c r="EV258" s="392"/>
      <c r="EW258" s="392"/>
      <c r="EX258" s="392"/>
      <c r="EY258" s="392"/>
      <c r="EZ258" s="392"/>
      <c r="FA258" s="392"/>
      <c r="FB258" s="392"/>
      <c r="FC258" s="392"/>
      <c r="FD258" s="392"/>
      <c r="FE258" s="392"/>
      <c r="FF258" s="392"/>
      <c r="FG258" s="392"/>
      <c r="FH258" s="392"/>
      <c r="FI258" s="392"/>
      <c r="FJ258" s="392"/>
      <c r="FK258" s="392"/>
      <c r="FL258" s="392"/>
      <c r="FM258" s="392"/>
      <c r="FN258" s="392"/>
      <c r="FO258" s="392"/>
      <c r="FV258" s="392"/>
    </row>
    <row r="259" spans="1:178" s="395" customFormat="1" ht="15" customHeight="1" thickBot="1" x14ac:dyDescent="0.3">
      <c r="A259" s="354" t="s">
        <v>917</v>
      </c>
      <c r="B259" s="2" t="s">
        <v>2011</v>
      </c>
      <c r="C259" s="13" t="s">
        <v>3718</v>
      </c>
      <c r="D259" s="47" t="s">
        <v>2012</v>
      </c>
      <c r="E259" s="24" t="s">
        <v>684</v>
      </c>
      <c r="F259" s="370">
        <f>SUM(LARGE(G259:CJ259,{1,2,3,4,5,6}))</f>
        <v>930</v>
      </c>
      <c r="G259" s="36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AI259" s="37">
        <v>175</v>
      </c>
      <c r="AJ259" s="37">
        <v>385</v>
      </c>
      <c r="AK259" s="37">
        <v>213</v>
      </c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>
        <v>157</v>
      </c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8"/>
      <c r="CE259" s="31">
        <v>0</v>
      </c>
      <c r="CF259" s="32">
        <v>0</v>
      </c>
      <c r="CG259" s="32">
        <v>0</v>
      </c>
      <c r="CH259" s="32">
        <v>0</v>
      </c>
      <c r="CI259" s="32">
        <v>0</v>
      </c>
      <c r="CJ259" s="32">
        <v>0</v>
      </c>
      <c r="CK259" s="392"/>
      <c r="CL259" s="392"/>
      <c r="CM259" s="392"/>
      <c r="CN259" s="392"/>
      <c r="CO259" s="392"/>
      <c r="CP259" s="392"/>
      <c r="CQ259" s="392"/>
      <c r="CR259" s="392"/>
      <c r="CS259" s="392"/>
      <c r="CT259" s="392"/>
      <c r="CU259" s="392"/>
      <c r="CV259" s="392"/>
      <c r="CW259" s="392"/>
      <c r="CX259" s="392"/>
      <c r="CY259" s="392"/>
      <c r="CZ259" s="392"/>
      <c r="DA259" s="392"/>
      <c r="DB259" s="392"/>
      <c r="DC259" s="392"/>
      <c r="DD259" s="392"/>
      <c r="DE259" s="392"/>
      <c r="DF259" s="392"/>
      <c r="DG259" s="392"/>
      <c r="DH259" s="392"/>
      <c r="DI259" s="392"/>
      <c r="DJ259" s="392"/>
      <c r="DK259" s="392"/>
      <c r="DL259" s="392"/>
      <c r="DM259" s="392"/>
      <c r="DN259" s="392"/>
      <c r="DO259" s="392"/>
      <c r="DP259" s="392"/>
      <c r="DQ259" s="392"/>
      <c r="DR259" s="392"/>
      <c r="DS259" s="392"/>
      <c r="DT259" s="392"/>
      <c r="DU259" s="392"/>
      <c r="DV259" s="392"/>
      <c r="DW259" s="392"/>
      <c r="DX259" s="392"/>
      <c r="DY259" s="392"/>
      <c r="DZ259" s="392"/>
      <c r="EA259" s="392"/>
      <c r="EB259" s="392"/>
      <c r="EC259" s="392"/>
      <c r="ED259" s="392"/>
      <c r="EE259" s="392"/>
      <c r="EF259" s="392"/>
      <c r="EG259" s="392"/>
      <c r="EH259" s="392"/>
      <c r="EI259" s="392"/>
      <c r="EJ259" s="392"/>
      <c r="EK259" s="392"/>
      <c r="EL259" s="392"/>
      <c r="EM259" s="392"/>
      <c r="EN259" s="392"/>
      <c r="EO259" s="392"/>
      <c r="EP259" s="392"/>
      <c r="EQ259" s="392"/>
      <c r="ER259" s="392"/>
      <c r="ES259" s="392"/>
      <c r="ET259" s="392"/>
      <c r="EU259" s="392"/>
      <c r="EV259" s="392"/>
      <c r="EW259" s="392"/>
      <c r="EX259" s="392"/>
      <c r="EY259" s="392"/>
      <c r="EZ259" s="392"/>
      <c r="FA259" s="392"/>
      <c r="FB259" s="392"/>
      <c r="FC259" s="392"/>
      <c r="FD259" s="392"/>
      <c r="FE259" s="392"/>
      <c r="FF259" s="392"/>
      <c r="FG259" s="392"/>
      <c r="FH259" s="392"/>
      <c r="FI259" s="392"/>
      <c r="FJ259" s="392"/>
      <c r="FK259" s="392"/>
      <c r="FL259" s="392"/>
      <c r="FM259" s="392"/>
      <c r="FN259" s="392"/>
      <c r="FO259" s="392"/>
      <c r="FP259" s="392"/>
      <c r="FQ259" s="392"/>
      <c r="FR259" s="392"/>
      <c r="FS259" s="392"/>
      <c r="FT259" s="392"/>
      <c r="FU259" s="392"/>
      <c r="FV259" s="392"/>
    </row>
    <row r="260" spans="1:178" ht="15" customHeight="1" thickBot="1" x14ac:dyDescent="0.3">
      <c r="A260" s="354" t="s">
        <v>920</v>
      </c>
      <c r="B260" s="2" t="s">
        <v>1754</v>
      </c>
      <c r="C260" s="13" t="s">
        <v>3885</v>
      </c>
      <c r="D260" s="47" t="s">
        <v>1755</v>
      </c>
      <c r="E260" s="24" t="s">
        <v>513</v>
      </c>
      <c r="F260" s="370">
        <f>SUM(LARGE(G260:CJ260,{1,2,3,4,5,6}))</f>
        <v>928</v>
      </c>
      <c r="G260" s="33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>
        <v>222</v>
      </c>
      <c r="S260" s="34"/>
      <c r="T260" s="34"/>
      <c r="U260" s="34"/>
      <c r="V260" s="34"/>
      <c r="W260" s="34"/>
      <c r="X260" s="34"/>
      <c r="Y260" s="34"/>
      <c r="Z260" s="34"/>
      <c r="AA260" s="34"/>
      <c r="AB260" s="34">
        <v>157</v>
      </c>
      <c r="AC260" s="34"/>
      <c r="AD260" s="34"/>
      <c r="AE260" s="34"/>
      <c r="AF260" s="34">
        <v>102</v>
      </c>
      <c r="AG260" s="34"/>
      <c r="AH260" s="34"/>
      <c r="AI260" s="34">
        <v>175</v>
      </c>
      <c r="AJ260" s="34">
        <v>272</v>
      </c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55"/>
      <c r="CE260" s="31">
        <v>0</v>
      </c>
      <c r="CF260" s="32">
        <v>0</v>
      </c>
      <c r="CG260" s="32">
        <v>0</v>
      </c>
      <c r="CH260" s="32">
        <v>0</v>
      </c>
      <c r="CI260" s="32">
        <v>0</v>
      </c>
      <c r="CJ260" s="32">
        <v>0</v>
      </c>
      <c r="DG260" s="395"/>
      <c r="DH260" s="395"/>
      <c r="DI260" s="395"/>
      <c r="DJ260" s="395"/>
      <c r="DK260" s="395"/>
      <c r="DL260" s="395"/>
      <c r="DM260" s="395"/>
      <c r="DN260" s="395"/>
      <c r="DO260" s="395"/>
      <c r="DP260" s="395"/>
      <c r="DQ260" s="395"/>
      <c r="DR260" s="395"/>
      <c r="DS260" s="395"/>
      <c r="DT260" s="395"/>
      <c r="DU260" s="395"/>
      <c r="DV260" s="395"/>
      <c r="DW260" s="395"/>
      <c r="DX260" s="395"/>
      <c r="DY260" s="395"/>
      <c r="DZ260" s="395"/>
      <c r="EA260" s="395"/>
      <c r="EB260" s="395"/>
      <c r="EC260" s="395"/>
      <c r="ED260" s="395"/>
      <c r="EE260" s="395"/>
      <c r="EF260" s="395"/>
      <c r="EG260" s="395"/>
      <c r="EH260" s="395"/>
      <c r="EI260" s="395"/>
      <c r="EJ260" s="395"/>
      <c r="EK260" s="395"/>
      <c r="EL260" s="395"/>
      <c r="EM260" s="395"/>
      <c r="FM260" s="35"/>
      <c r="FN260" s="35"/>
    </row>
    <row r="261" spans="1:178" ht="15" customHeight="1" thickBot="1" x14ac:dyDescent="0.3">
      <c r="A261" s="354" t="s">
        <v>923</v>
      </c>
      <c r="B261" s="2" t="s">
        <v>2184</v>
      </c>
      <c r="C261" s="13" t="s">
        <v>3886</v>
      </c>
      <c r="D261" s="47" t="s">
        <v>2185</v>
      </c>
      <c r="E261" s="24" t="s">
        <v>152</v>
      </c>
      <c r="F261" s="370">
        <f>SUM(LARGE(G261:CJ261,{1,2,3,4,5,6}))</f>
        <v>923</v>
      </c>
      <c r="G261" s="36"/>
      <c r="H261" s="37"/>
      <c r="I261" s="37"/>
      <c r="J261" s="37"/>
      <c r="K261" s="37"/>
      <c r="L261" s="37"/>
      <c r="M261" s="37">
        <v>152</v>
      </c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>
        <v>182</v>
      </c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>
        <v>182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>
        <v>117</v>
      </c>
      <c r="BU261" s="37"/>
      <c r="BV261" s="37"/>
      <c r="BW261" s="37"/>
      <c r="BX261" s="37"/>
      <c r="BY261" s="37"/>
      <c r="BZ261" s="37"/>
      <c r="CA261" s="37">
        <v>290</v>
      </c>
      <c r="CB261" s="37"/>
      <c r="CC261" s="37"/>
      <c r="CD261" s="38"/>
      <c r="CE261" s="31">
        <v>0</v>
      </c>
      <c r="CF261" s="32">
        <v>0</v>
      </c>
      <c r="CG261" s="32">
        <v>0</v>
      </c>
      <c r="CH261" s="32">
        <v>0</v>
      </c>
      <c r="CI261" s="32">
        <v>0</v>
      </c>
      <c r="CJ261" s="32">
        <v>0</v>
      </c>
    </row>
    <row r="262" spans="1:178" ht="15" customHeight="1" thickBot="1" x14ac:dyDescent="0.3">
      <c r="A262" s="354" t="s">
        <v>926</v>
      </c>
      <c r="B262" s="6" t="s">
        <v>1928</v>
      </c>
      <c r="C262" s="13" t="s">
        <v>3887</v>
      </c>
      <c r="D262" s="47" t="s">
        <v>1929</v>
      </c>
      <c r="E262" s="24" t="s">
        <v>526</v>
      </c>
      <c r="F262" s="370">
        <f>SUM(LARGE(G262:CJ262,{1,2,3,4,5,6}))</f>
        <v>922</v>
      </c>
      <c r="G262" s="36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>
        <v>102</v>
      </c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>
        <v>490</v>
      </c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>
        <v>330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8"/>
      <c r="CE262" s="31">
        <v>0</v>
      </c>
      <c r="CF262" s="32">
        <v>0</v>
      </c>
      <c r="CG262" s="32">
        <v>0</v>
      </c>
      <c r="CH262" s="32">
        <v>0</v>
      </c>
      <c r="CI262" s="32">
        <v>0</v>
      </c>
      <c r="CJ262" s="32">
        <v>0</v>
      </c>
    </row>
    <row r="263" spans="1:178" ht="15" customHeight="1" thickBot="1" x14ac:dyDescent="0.3">
      <c r="A263" s="354" t="s">
        <v>929</v>
      </c>
      <c r="B263" s="2" t="s">
        <v>1632</v>
      </c>
      <c r="C263" s="13" t="s">
        <v>3821</v>
      </c>
      <c r="D263" s="47" t="s">
        <v>1633</v>
      </c>
      <c r="E263" s="24" t="s">
        <v>310</v>
      </c>
      <c r="F263" s="370">
        <f>SUM(LARGE(G263:CJ263,{1,2,3,4,5,6}))</f>
        <v>908</v>
      </c>
      <c r="G263" s="36"/>
      <c r="H263" s="37"/>
      <c r="I263" s="37"/>
      <c r="J263" s="37"/>
      <c r="K263" s="37"/>
      <c r="L263" s="37">
        <v>88</v>
      </c>
      <c r="M263" s="37"/>
      <c r="N263" s="37"/>
      <c r="O263" s="37"/>
      <c r="P263" s="37"/>
      <c r="Q263" s="37"/>
      <c r="R263" s="37">
        <v>316</v>
      </c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AI263" s="37"/>
      <c r="AJ263" s="37">
        <v>272</v>
      </c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>
        <v>232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8"/>
      <c r="CE263" s="31">
        <v>0</v>
      </c>
      <c r="CF263" s="32">
        <v>0</v>
      </c>
      <c r="CG263" s="32">
        <v>0</v>
      </c>
      <c r="CH263" s="32">
        <v>0</v>
      </c>
      <c r="CI263" s="32">
        <v>0</v>
      </c>
      <c r="CJ263" s="32">
        <v>0</v>
      </c>
      <c r="FV263" s="395"/>
    </row>
    <row r="264" spans="1:178" ht="15" customHeight="1" thickBot="1" x14ac:dyDescent="0.3">
      <c r="A264" s="354" t="s">
        <v>931</v>
      </c>
      <c r="B264" s="26" t="s">
        <v>1798</v>
      </c>
      <c r="C264" s="13" t="s">
        <v>3888</v>
      </c>
      <c r="D264" s="47" t="s">
        <v>1799</v>
      </c>
      <c r="E264" s="24" t="s">
        <v>166</v>
      </c>
      <c r="F264" s="370">
        <f>SUM(LARGE(G264:CJ264,{1,2,3,4,5,6}))</f>
        <v>894</v>
      </c>
      <c r="G264" s="36">
        <v>252</v>
      </c>
      <c r="H264" s="37"/>
      <c r="I264" s="37"/>
      <c r="J264" s="37"/>
      <c r="K264" s="37"/>
      <c r="L264" s="37"/>
      <c r="M264" s="37">
        <v>192</v>
      </c>
      <c r="N264" s="37"/>
      <c r="O264" s="37"/>
      <c r="P264" s="37">
        <v>175</v>
      </c>
      <c r="Q264" s="37"/>
      <c r="R264" s="37"/>
      <c r="S264" s="37"/>
      <c r="T264" s="37"/>
      <c r="U264" s="37"/>
      <c r="V264" s="37"/>
      <c r="W264" s="37"/>
      <c r="X264" s="37"/>
      <c r="Y264" s="37">
        <v>275</v>
      </c>
      <c r="Z264" s="37"/>
      <c r="AA264" s="37"/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8"/>
      <c r="CE264" s="31">
        <v>0</v>
      </c>
      <c r="CF264" s="32">
        <v>0</v>
      </c>
      <c r="CG264" s="32">
        <v>0</v>
      </c>
      <c r="CH264" s="32">
        <v>0</v>
      </c>
      <c r="CI264" s="32">
        <v>0</v>
      </c>
      <c r="CJ264" s="32">
        <v>0</v>
      </c>
    </row>
    <row r="265" spans="1:178" ht="15" customHeight="1" thickBot="1" x14ac:dyDescent="0.3">
      <c r="A265" s="354" t="s">
        <v>934</v>
      </c>
      <c r="B265" s="2" t="s">
        <v>1947</v>
      </c>
      <c r="C265" s="13" t="s">
        <v>3889</v>
      </c>
      <c r="D265" s="47" t="s">
        <v>3424</v>
      </c>
      <c r="E265" s="24" t="s">
        <v>4649</v>
      </c>
      <c r="F265" s="370">
        <f>SUM(LARGE(G265:CJ265,{1,2,3,4,5,6}))</f>
        <v>888</v>
      </c>
      <c r="G265" s="36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>
        <v>192</v>
      </c>
      <c r="Z265" s="37"/>
      <c r="AA265" s="37"/>
      <c r="AB265" s="37"/>
      <c r="AC265" s="37"/>
      <c r="AD265" s="37"/>
      <c r="AE265" s="37"/>
      <c r="AF265" s="37"/>
      <c r="AG265" s="37"/>
      <c r="AH265" s="37"/>
      <c r="AI265" s="37">
        <v>92</v>
      </c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>
        <v>330</v>
      </c>
      <c r="BG265" s="37"/>
      <c r="BH265" s="37"/>
      <c r="BI265" s="37"/>
      <c r="BJ265" s="37">
        <v>137</v>
      </c>
      <c r="BK265" s="37"/>
      <c r="BL265" s="37"/>
      <c r="BM265" s="37"/>
      <c r="BN265" s="37">
        <v>137</v>
      </c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8"/>
      <c r="CE265" s="31">
        <v>0</v>
      </c>
      <c r="CF265" s="32">
        <v>0</v>
      </c>
      <c r="CG265" s="32">
        <v>0</v>
      </c>
      <c r="CH265" s="32">
        <v>0</v>
      </c>
      <c r="CI265" s="32">
        <v>0</v>
      </c>
      <c r="CJ265" s="32">
        <v>0</v>
      </c>
    </row>
    <row r="266" spans="1:178" s="395" customFormat="1" ht="15" customHeight="1" thickBot="1" x14ac:dyDescent="0.3">
      <c r="A266" s="354" t="s">
        <v>937</v>
      </c>
      <c r="B266" s="2" t="s">
        <v>1961</v>
      </c>
      <c r="C266" s="13" t="s">
        <v>3890</v>
      </c>
      <c r="D266" s="47" t="s">
        <v>1962</v>
      </c>
      <c r="E266" s="24" t="s">
        <v>249</v>
      </c>
      <c r="F266" s="370">
        <f>SUM(LARGE(G266:CJ266,{1,2,3,4,5,6}))</f>
        <v>881</v>
      </c>
      <c r="G266" s="36"/>
      <c r="H266" s="37"/>
      <c r="I266" s="37"/>
      <c r="J266" s="37"/>
      <c r="K266" s="37"/>
      <c r="L266" s="37"/>
      <c r="M266" s="37">
        <v>167</v>
      </c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>
        <v>275</v>
      </c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>
        <v>272</v>
      </c>
      <c r="BW266" s="37"/>
      <c r="BX266" s="37"/>
      <c r="BY266" s="37"/>
      <c r="BZ266" s="37"/>
      <c r="CA266" s="37">
        <v>167</v>
      </c>
      <c r="CB266" s="37"/>
      <c r="CC266" s="37"/>
      <c r="CD266" s="38"/>
      <c r="CE266" s="31">
        <v>0</v>
      </c>
      <c r="CF266" s="32">
        <v>0</v>
      </c>
      <c r="CG266" s="32">
        <v>0</v>
      </c>
      <c r="CH266" s="32">
        <v>0</v>
      </c>
      <c r="CI266" s="32">
        <v>0</v>
      </c>
      <c r="CJ266" s="32">
        <v>0</v>
      </c>
      <c r="CK266" s="392"/>
      <c r="CL266" s="392"/>
      <c r="CM266" s="392"/>
      <c r="CN266" s="392"/>
      <c r="CO266" s="392"/>
      <c r="CP266" s="392"/>
      <c r="CQ266" s="392"/>
      <c r="CR266" s="392"/>
      <c r="CS266" s="392"/>
      <c r="CT266" s="392"/>
      <c r="CU266" s="392"/>
      <c r="CV266" s="392"/>
      <c r="CW266" s="392"/>
      <c r="CX266" s="392"/>
      <c r="CY266" s="392"/>
      <c r="CZ266" s="392"/>
      <c r="DA266" s="392"/>
      <c r="DB266" s="392"/>
      <c r="DC266" s="392"/>
      <c r="DD266" s="392"/>
      <c r="DE266" s="392"/>
      <c r="DF266" s="392"/>
      <c r="DG266" s="392"/>
      <c r="DH266" s="392"/>
      <c r="DI266" s="392"/>
      <c r="DJ266" s="392"/>
      <c r="DK266" s="392"/>
      <c r="DL266" s="392"/>
      <c r="DM266" s="392"/>
      <c r="DN266" s="392"/>
      <c r="DO266" s="392"/>
      <c r="DP266" s="392"/>
      <c r="DQ266" s="392"/>
      <c r="DR266" s="392"/>
      <c r="DS266" s="392"/>
      <c r="DT266" s="392"/>
      <c r="DU266" s="392"/>
      <c r="DV266" s="392"/>
      <c r="DW266" s="392"/>
      <c r="DX266" s="392"/>
      <c r="DY266" s="392"/>
      <c r="DZ266" s="392"/>
      <c r="EA266" s="392"/>
      <c r="EB266" s="392"/>
      <c r="EC266" s="392"/>
      <c r="ED266" s="392"/>
      <c r="EE266" s="392"/>
      <c r="EF266" s="392"/>
      <c r="EG266" s="392"/>
      <c r="EH266" s="392"/>
      <c r="EI266" s="392"/>
      <c r="EJ266" s="392"/>
      <c r="EK266" s="392"/>
      <c r="EL266" s="392"/>
      <c r="EM266" s="392"/>
      <c r="EN266" s="392"/>
      <c r="EO266" s="392"/>
      <c r="EP266" s="392"/>
      <c r="EQ266" s="392"/>
      <c r="ER266" s="392"/>
      <c r="ES266" s="392"/>
      <c r="ET266" s="392"/>
      <c r="EU266" s="392"/>
      <c r="EV266" s="392"/>
      <c r="EW266" s="392"/>
      <c r="EX266" s="392"/>
      <c r="EY266" s="392"/>
      <c r="EZ266" s="392"/>
      <c r="FA266" s="392"/>
      <c r="FB266" s="392"/>
      <c r="FC266" s="392"/>
      <c r="FD266" s="392"/>
      <c r="FE266" s="392"/>
      <c r="FF266" s="392"/>
      <c r="FG266" s="392"/>
      <c r="FH266" s="392"/>
      <c r="FI266" s="392"/>
      <c r="FJ266" s="392"/>
      <c r="FK266" s="392"/>
      <c r="FL266" s="392"/>
      <c r="FM266" s="392"/>
      <c r="FN266" s="392"/>
      <c r="FO266" s="392"/>
      <c r="FP266" s="392"/>
      <c r="FQ266" s="392"/>
      <c r="FR266" s="392"/>
      <c r="FS266" s="392"/>
      <c r="FT266" s="392"/>
      <c r="FU266" s="392"/>
    </row>
    <row r="267" spans="1:178" ht="15" customHeight="1" thickBot="1" x14ac:dyDescent="0.3">
      <c r="A267" s="354" t="s">
        <v>940</v>
      </c>
      <c r="B267" s="2" t="s">
        <v>1875</v>
      </c>
      <c r="C267" s="13" t="s">
        <v>3891</v>
      </c>
      <c r="D267" s="47" t="s">
        <v>1876</v>
      </c>
      <c r="E267" s="24" t="s">
        <v>306</v>
      </c>
      <c r="F267" s="370">
        <f>SUM(LARGE(G267:CJ267,{1,2,3,4,5,6}))</f>
        <v>871</v>
      </c>
      <c r="G267" s="36"/>
      <c r="H267" s="37"/>
      <c r="I267" s="37"/>
      <c r="J267" s="37"/>
      <c r="K267" s="37">
        <v>60</v>
      </c>
      <c r="L267" s="37"/>
      <c r="M267" s="37"/>
      <c r="N267" s="37"/>
      <c r="O267" s="37"/>
      <c r="P267" s="37"/>
      <c r="Q267" s="37"/>
      <c r="R267" s="37"/>
      <c r="S267" s="37"/>
      <c r="T267" s="37">
        <v>76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AI267" s="37">
        <v>92</v>
      </c>
      <c r="AJ267" s="37">
        <v>167</v>
      </c>
      <c r="AK267" s="37"/>
      <c r="AL267" s="37"/>
      <c r="AM267" s="37"/>
      <c r="AN267" s="37"/>
      <c r="AO267" s="37"/>
      <c r="AP267" s="37"/>
      <c r="AQ267" s="37"/>
      <c r="AR267" s="37"/>
      <c r="AS267" s="37">
        <v>220</v>
      </c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>
        <v>240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>
        <v>76</v>
      </c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8"/>
      <c r="CE267" s="31">
        <v>0</v>
      </c>
      <c r="CF267" s="32">
        <v>0</v>
      </c>
      <c r="CG267" s="32">
        <v>0</v>
      </c>
      <c r="CH267" s="32">
        <v>0</v>
      </c>
      <c r="CI267" s="32">
        <v>0</v>
      </c>
      <c r="CJ267" s="32">
        <v>0</v>
      </c>
    </row>
    <row r="268" spans="1:178" ht="15" customHeight="1" thickBot="1" x14ac:dyDescent="0.3">
      <c r="A268" s="354" t="s">
        <v>943</v>
      </c>
      <c r="B268" s="4" t="s">
        <v>3370</v>
      </c>
      <c r="C268" s="13" t="s">
        <v>3892</v>
      </c>
      <c r="D268" s="47" t="s">
        <v>1969</v>
      </c>
      <c r="E268" s="24" t="s">
        <v>148</v>
      </c>
      <c r="F268" s="370">
        <f>SUM(LARGE(G268:CJ268,{1,2,3,4,5,6}))</f>
        <v>871</v>
      </c>
      <c r="G268" s="36"/>
      <c r="H268" s="37"/>
      <c r="I268" s="37"/>
      <c r="J268" s="37"/>
      <c r="K268" s="37"/>
      <c r="L268" s="37"/>
      <c r="M268" s="37">
        <v>117</v>
      </c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>
        <v>252</v>
      </c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>
        <v>152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>
        <v>117</v>
      </c>
      <c r="BW268" s="37"/>
      <c r="BX268" s="37"/>
      <c r="BY268" s="37"/>
      <c r="BZ268" s="37"/>
      <c r="CA268" s="37">
        <v>66</v>
      </c>
      <c r="CB268" s="37">
        <v>167</v>
      </c>
      <c r="CC268" s="37"/>
      <c r="CD268" s="38"/>
      <c r="CE268" s="31">
        <v>0</v>
      </c>
      <c r="CF268" s="32">
        <v>0</v>
      </c>
      <c r="CG268" s="32">
        <v>0</v>
      </c>
      <c r="CH268" s="32">
        <v>0</v>
      </c>
      <c r="CI268" s="32">
        <v>0</v>
      </c>
      <c r="CJ268" s="32">
        <v>0</v>
      </c>
    </row>
    <row r="269" spans="1:178" s="395" customFormat="1" ht="15" customHeight="1" thickBot="1" x14ac:dyDescent="0.3">
      <c r="A269" s="354" t="s">
        <v>945</v>
      </c>
      <c r="B269" s="4" t="s">
        <v>2070</v>
      </c>
      <c r="C269" s="13" t="s">
        <v>3893</v>
      </c>
      <c r="D269" s="47" t="s">
        <v>2071</v>
      </c>
      <c r="E269" s="24" t="s">
        <v>4644</v>
      </c>
      <c r="F269" s="370">
        <f>SUM(LARGE(G269:CJ269,{1,2,3,4,5,6}))</f>
        <v>864</v>
      </c>
      <c r="G269" s="33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>
        <v>444</v>
      </c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>
        <v>420</v>
      </c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55"/>
      <c r="CE269" s="31">
        <v>0</v>
      </c>
      <c r="CF269" s="32">
        <v>0</v>
      </c>
      <c r="CG269" s="32">
        <v>0</v>
      </c>
      <c r="CH269" s="32">
        <v>0</v>
      </c>
      <c r="CI269" s="32">
        <v>0</v>
      </c>
      <c r="CJ269" s="32">
        <v>0</v>
      </c>
      <c r="CK269" s="392"/>
      <c r="CL269" s="392"/>
      <c r="CM269" s="392"/>
      <c r="CN269" s="392"/>
      <c r="CO269" s="392"/>
      <c r="CP269" s="392"/>
      <c r="CQ269" s="392"/>
      <c r="CR269" s="392"/>
      <c r="CS269" s="392"/>
      <c r="CT269" s="392"/>
      <c r="CU269" s="392"/>
      <c r="CV269" s="392"/>
      <c r="CW269" s="392"/>
      <c r="CX269" s="392"/>
      <c r="CY269" s="392"/>
      <c r="CZ269" s="392"/>
      <c r="DA269" s="392"/>
      <c r="DB269" s="392"/>
      <c r="DC269" s="392"/>
      <c r="DD269" s="392"/>
      <c r="DE269" s="392"/>
      <c r="DF269" s="392"/>
      <c r="DG269" s="392"/>
      <c r="DH269" s="392"/>
      <c r="DI269" s="392"/>
      <c r="DJ269" s="392"/>
      <c r="DK269" s="392"/>
      <c r="DL269" s="392"/>
      <c r="DM269" s="392"/>
      <c r="DN269" s="392"/>
      <c r="DO269" s="392"/>
      <c r="DP269" s="392"/>
      <c r="DQ269" s="392"/>
      <c r="DR269" s="392"/>
      <c r="DS269" s="392"/>
      <c r="DT269" s="392"/>
      <c r="DU269" s="392"/>
      <c r="DV269" s="392"/>
      <c r="DW269" s="392"/>
      <c r="DX269" s="392"/>
      <c r="DY269" s="392"/>
      <c r="DZ269" s="392"/>
      <c r="EA269" s="392"/>
      <c r="EB269" s="392"/>
      <c r="EC269" s="392"/>
      <c r="ED269" s="392"/>
      <c r="EG269" s="392"/>
      <c r="EH269" s="392"/>
      <c r="EI269" s="392"/>
      <c r="EJ269" s="392"/>
      <c r="EK269" s="392"/>
      <c r="EL269" s="392"/>
      <c r="FL269" s="392"/>
      <c r="FM269" s="392"/>
      <c r="FN269" s="392"/>
      <c r="FO269" s="392"/>
      <c r="FP269" s="35"/>
      <c r="FQ269" s="35"/>
      <c r="FR269" s="35"/>
      <c r="FS269" s="35"/>
      <c r="FT269" s="35"/>
      <c r="FU269" s="35"/>
      <c r="FV269" s="392"/>
    </row>
    <row r="270" spans="1:178" s="395" customFormat="1" ht="15" customHeight="1" thickBot="1" x14ac:dyDescent="0.3">
      <c r="A270" s="354" t="s">
        <v>948</v>
      </c>
      <c r="B270" s="2" t="s">
        <v>1903</v>
      </c>
      <c r="C270" s="13" t="s">
        <v>3894</v>
      </c>
      <c r="D270" s="47" t="s">
        <v>1904</v>
      </c>
      <c r="E270" s="24" t="s">
        <v>306</v>
      </c>
      <c r="F270" s="370">
        <f>SUM(LARGE(G270:CJ270,{1,2,3,4,5,6}))</f>
        <v>863</v>
      </c>
      <c r="G270" s="36"/>
      <c r="H270" s="37"/>
      <c r="I270" s="37"/>
      <c r="J270" s="37"/>
      <c r="K270" s="37">
        <v>76</v>
      </c>
      <c r="L270" s="37"/>
      <c r="M270" s="37"/>
      <c r="N270" s="37"/>
      <c r="O270" s="37"/>
      <c r="P270" s="37"/>
      <c r="Q270" s="37"/>
      <c r="R270" s="37"/>
      <c r="S270" s="37"/>
      <c r="T270" s="37">
        <v>76</v>
      </c>
      <c r="U270" s="37"/>
      <c r="V270" s="37"/>
      <c r="W270" s="37"/>
      <c r="X270" s="37"/>
      <c r="Y270" s="37"/>
      <c r="Z270" s="37">
        <v>76</v>
      </c>
      <c r="AA270" s="37"/>
      <c r="AB270" s="37"/>
      <c r="AC270" s="37"/>
      <c r="AD270" s="37"/>
      <c r="AE270" s="37"/>
      <c r="AF270" s="37"/>
      <c r="AG270" s="37"/>
      <c r="AH270" s="37"/>
      <c r="AI270" s="37">
        <v>92</v>
      </c>
      <c r="AJ270" s="37"/>
      <c r="AK270" s="37"/>
      <c r="AL270" s="37"/>
      <c r="AM270" s="37"/>
      <c r="AN270" s="37"/>
      <c r="AO270" s="37"/>
      <c r="AP270" s="37"/>
      <c r="AQ270" s="37"/>
      <c r="AR270" s="37"/>
      <c r="AS270" s="37">
        <v>192</v>
      </c>
      <c r="AT270" s="37"/>
      <c r="AU270" s="37"/>
      <c r="AV270" s="37"/>
      <c r="AW270" s="37"/>
      <c r="AX270" s="37"/>
      <c r="AY270" s="37"/>
      <c r="AZ270" s="37"/>
      <c r="BA270" s="37"/>
      <c r="BB270" s="37"/>
      <c r="BC270" s="37">
        <v>137</v>
      </c>
      <c r="BD270" s="37"/>
      <c r="BE270" s="37"/>
      <c r="BF270" s="37">
        <v>290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8"/>
      <c r="CE270" s="31">
        <v>0</v>
      </c>
      <c r="CF270" s="32">
        <v>0</v>
      </c>
      <c r="CG270" s="32">
        <v>0</v>
      </c>
      <c r="CH270" s="32">
        <v>0</v>
      </c>
      <c r="CI270" s="32">
        <v>0</v>
      </c>
      <c r="CJ270" s="32">
        <v>0</v>
      </c>
      <c r="CK270" s="392"/>
      <c r="CL270" s="392"/>
      <c r="CM270" s="392"/>
      <c r="CN270" s="392"/>
      <c r="CO270" s="392"/>
      <c r="CP270" s="392"/>
      <c r="CQ270" s="392"/>
      <c r="CR270" s="392"/>
      <c r="CS270" s="392"/>
      <c r="CT270" s="392"/>
      <c r="CU270" s="392"/>
      <c r="CV270" s="392"/>
      <c r="CW270" s="392"/>
      <c r="CX270" s="392"/>
      <c r="CY270" s="392"/>
      <c r="CZ270" s="392"/>
      <c r="DA270" s="392"/>
      <c r="DB270" s="392"/>
      <c r="DC270" s="392"/>
      <c r="DD270" s="392"/>
      <c r="DE270" s="392"/>
      <c r="DF270" s="392"/>
      <c r="DG270" s="392"/>
      <c r="DH270" s="392"/>
      <c r="DI270" s="392"/>
      <c r="DJ270" s="392"/>
      <c r="DK270" s="392"/>
      <c r="DL270" s="392"/>
      <c r="DM270" s="392"/>
      <c r="DN270" s="392"/>
      <c r="DO270" s="392"/>
      <c r="DP270" s="392"/>
      <c r="DQ270" s="392"/>
      <c r="DR270" s="392"/>
      <c r="DS270" s="392"/>
      <c r="DT270" s="392"/>
      <c r="DU270" s="392"/>
      <c r="DV270" s="392"/>
      <c r="DW270" s="392"/>
      <c r="DX270" s="392"/>
      <c r="DY270" s="392"/>
      <c r="DZ270" s="392"/>
      <c r="EA270" s="392"/>
      <c r="EB270" s="392"/>
      <c r="EC270" s="392"/>
      <c r="ED270" s="392"/>
      <c r="EE270" s="392"/>
      <c r="EF270" s="392"/>
      <c r="EG270" s="392"/>
      <c r="EH270" s="392"/>
      <c r="EI270" s="392"/>
      <c r="EJ270" s="392"/>
      <c r="EK270" s="392"/>
      <c r="EL270" s="392"/>
      <c r="EM270" s="392"/>
      <c r="EN270" s="392"/>
      <c r="EO270" s="392"/>
      <c r="EP270" s="392"/>
      <c r="EQ270" s="392"/>
      <c r="ER270" s="392"/>
      <c r="ES270" s="392"/>
      <c r="ET270" s="392"/>
      <c r="EU270" s="392"/>
      <c r="EV270" s="392"/>
      <c r="EW270" s="392"/>
      <c r="EX270" s="392"/>
      <c r="EY270" s="392"/>
      <c r="EZ270" s="392"/>
      <c r="FA270" s="392"/>
      <c r="FB270" s="392"/>
      <c r="FC270" s="392"/>
      <c r="FD270" s="392"/>
      <c r="FE270" s="392"/>
      <c r="FF270" s="392"/>
      <c r="FG270" s="392"/>
      <c r="FH270" s="392"/>
      <c r="FI270" s="392"/>
      <c r="FJ270" s="392"/>
      <c r="FK270" s="392"/>
      <c r="FL270" s="392"/>
      <c r="FM270" s="392"/>
      <c r="FN270" s="392"/>
      <c r="FO270" s="392"/>
      <c r="FP270" s="392"/>
      <c r="FQ270" s="392"/>
      <c r="FR270" s="392"/>
      <c r="FS270" s="392"/>
      <c r="FT270" s="392"/>
      <c r="FU270" s="392"/>
      <c r="FV270" s="392"/>
    </row>
    <row r="271" spans="1:178" s="395" customFormat="1" ht="15" customHeight="1" thickBot="1" x14ac:dyDescent="0.3">
      <c r="A271" s="354" t="s">
        <v>950</v>
      </c>
      <c r="B271" s="4" t="s">
        <v>2021</v>
      </c>
      <c r="C271" s="13" t="s">
        <v>3895</v>
      </c>
      <c r="D271" s="47" t="s">
        <v>2022</v>
      </c>
      <c r="E271" s="24" t="s">
        <v>1190</v>
      </c>
      <c r="F271" s="370">
        <f>SUM(LARGE(G271:CJ271,{1,2,3,4,5,6}))</f>
        <v>859</v>
      </c>
      <c r="G271" s="36"/>
      <c r="H271" s="37"/>
      <c r="I271" s="37"/>
      <c r="J271" s="37">
        <v>65</v>
      </c>
      <c r="K271" s="37"/>
      <c r="L271" s="37"/>
      <c r="M271" s="37"/>
      <c r="N271" s="37"/>
      <c r="O271" s="37"/>
      <c r="P271" s="37"/>
      <c r="Q271" s="37"/>
      <c r="R271" s="37"/>
      <c r="S271" s="37">
        <v>102</v>
      </c>
      <c r="T271" s="37"/>
      <c r="U271" s="37"/>
      <c r="V271" s="37"/>
      <c r="W271" s="37"/>
      <c r="X271" s="37"/>
      <c r="Y271" s="37">
        <v>88</v>
      </c>
      <c r="Z271" s="37"/>
      <c r="AA271" s="37"/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>
        <v>222</v>
      </c>
      <c r="BB271" s="37"/>
      <c r="BC271" s="37"/>
      <c r="BD271" s="37"/>
      <c r="BE271" s="37"/>
      <c r="BF271" s="37"/>
      <c r="BG271" s="37"/>
      <c r="BH271" s="37"/>
      <c r="BI271" s="37"/>
      <c r="BJ271" s="37">
        <v>65</v>
      </c>
      <c r="BK271" s="37"/>
      <c r="BL271" s="37">
        <v>280</v>
      </c>
      <c r="BM271" s="37"/>
      <c r="BN271" s="37">
        <v>102</v>
      </c>
      <c r="BO271" s="37"/>
      <c r="BP271" s="37"/>
      <c r="BQ271" s="37"/>
      <c r="BR271" s="37">
        <v>65</v>
      </c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8"/>
      <c r="CE271" s="31">
        <v>0</v>
      </c>
      <c r="CF271" s="32">
        <v>0</v>
      </c>
      <c r="CG271" s="32">
        <v>0</v>
      </c>
      <c r="CH271" s="32">
        <v>0</v>
      </c>
      <c r="CI271" s="32">
        <v>0</v>
      </c>
      <c r="CJ271" s="32">
        <v>0</v>
      </c>
      <c r="CK271" s="392"/>
      <c r="EE271" s="392"/>
      <c r="EF271" s="392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92"/>
      <c r="FM271" s="392"/>
      <c r="FN271" s="392"/>
      <c r="FO271" s="392"/>
      <c r="FP271" s="392"/>
      <c r="FQ271" s="392"/>
      <c r="FR271" s="392"/>
      <c r="FS271" s="392"/>
      <c r="FT271" s="392"/>
      <c r="FU271" s="392"/>
      <c r="FV271" s="392"/>
    </row>
    <row r="272" spans="1:178" s="395" customFormat="1" ht="15" customHeight="1" thickBot="1" x14ac:dyDescent="0.3">
      <c r="A272" s="354" t="s">
        <v>954</v>
      </c>
      <c r="B272" s="361" t="s">
        <v>1854</v>
      </c>
      <c r="C272" s="13" t="s">
        <v>3896</v>
      </c>
      <c r="D272" s="47" t="s">
        <v>1855</v>
      </c>
      <c r="E272" s="24" t="s">
        <v>1828</v>
      </c>
      <c r="F272" s="370">
        <f>SUM(LARGE(G272:CJ272,{1,2,3,4,5,6}))</f>
        <v>854</v>
      </c>
      <c r="G272" s="36"/>
      <c r="H272" s="37"/>
      <c r="I272" s="37"/>
      <c r="J272" s="37"/>
      <c r="K272" s="37">
        <v>97</v>
      </c>
      <c r="L272" s="37"/>
      <c r="M272" s="37"/>
      <c r="N272" s="37"/>
      <c r="O272" s="37"/>
      <c r="P272" s="37"/>
      <c r="Q272" s="37"/>
      <c r="R272" s="37"/>
      <c r="S272" s="37"/>
      <c r="T272" s="37">
        <v>65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AI272" s="37">
        <v>175</v>
      </c>
      <c r="AJ272" s="37">
        <v>272</v>
      </c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>
        <v>245</v>
      </c>
      <c r="BU272" s="37"/>
      <c r="BV272" s="37"/>
      <c r="BW272" s="37"/>
      <c r="BX272" s="37"/>
      <c r="BY272" s="37"/>
      <c r="BZ272" s="37"/>
      <c r="CA272" s="37"/>
      <c r="CB272" s="37"/>
      <c r="CC272" s="37"/>
      <c r="CD272" s="38"/>
      <c r="CE272" s="31">
        <v>0</v>
      </c>
      <c r="CF272" s="32">
        <v>0</v>
      </c>
      <c r="CG272" s="32">
        <v>0</v>
      </c>
      <c r="CH272" s="32">
        <v>0</v>
      </c>
      <c r="CI272" s="32">
        <v>0</v>
      </c>
      <c r="CJ272" s="32">
        <v>0</v>
      </c>
      <c r="CK272" s="392"/>
      <c r="CL272" s="392"/>
      <c r="CM272" s="392"/>
      <c r="CN272" s="392"/>
      <c r="CO272" s="392"/>
      <c r="CP272" s="392"/>
      <c r="CQ272" s="392"/>
      <c r="CR272" s="392"/>
      <c r="CS272" s="392"/>
      <c r="CT272" s="392"/>
      <c r="CU272" s="392"/>
      <c r="CV272" s="392"/>
      <c r="CW272" s="392"/>
      <c r="CX272" s="392"/>
      <c r="CY272" s="392"/>
      <c r="CZ272" s="392"/>
      <c r="DA272" s="392"/>
      <c r="DB272" s="392"/>
      <c r="DC272" s="392"/>
      <c r="DD272" s="392"/>
      <c r="DE272" s="392"/>
      <c r="DF272" s="392"/>
      <c r="DG272" s="392"/>
      <c r="DH272" s="392"/>
      <c r="DI272" s="392"/>
      <c r="DJ272" s="392"/>
      <c r="DK272" s="392"/>
      <c r="DL272" s="392"/>
      <c r="DM272" s="392"/>
      <c r="DN272" s="392"/>
      <c r="DO272" s="392"/>
      <c r="DP272" s="392"/>
      <c r="DQ272" s="392"/>
      <c r="DR272" s="392"/>
      <c r="DS272" s="392"/>
      <c r="DT272" s="392"/>
      <c r="DU272" s="392"/>
      <c r="DV272" s="392"/>
      <c r="DW272" s="392"/>
      <c r="DX272" s="392"/>
      <c r="DY272" s="392"/>
      <c r="DZ272" s="392"/>
      <c r="EA272" s="392"/>
      <c r="EB272" s="392"/>
      <c r="EC272" s="392"/>
      <c r="ED272" s="392"/>
      <c r="EE272" s="392"/>
      <c r="EF272" s="392"/>
      <c r="EG272" s="392"/>
      <c r="EH272" s="392"/>
      <c r="EI272" s="392"/>
      <c r="EJ272" s="392"/>
      <c r="EK272" s="392"/>
      <c r="EL272" s="392"/>
      <c r="EM272" s="392"/>
      <c r="EN272" s="392"/>
      <c r="EO272" s="392"/>
      <c r="EP272" s="392"/>
      <c r="EQ272" s="392"/>
      <c r="ER272" s="392"/>
      <c r="ES272" s="392"/>
      <c r="ET272" s="392"/>
      <c r="EU272" s="392"/>
      <c r="EV272" s="392"/>
      <c r="EW272" s="392"/>
      <c r="EX272" s="392"/>
      <c r="EY272" s="392"/>
      <c r="EZ272" s="392"/>
      <c r="FA272" s="392"/>
      <c r="FB272" s="392"/>
      <c r="FC272" s="392"/>
      <c r="FD272" s="392"/>
      <c r="FE272" s="392"/>
      <c r="FF272" s="392"/>
      <c r="FG272" s="392"/>
      <c r="FH272" s="392"/>
      <c r="FI272" s="392"/>
      <c r="FJ272" s="392"/>
      <c r="FK272" s="392"/>
      <c r="FL272" s="392"/>
      <c r="FM272" s="392"/>
      <c r="FN272" s="392"/>
      <c r="FO272" s="392"/>
      <c r="FP272" s="392"/>
      <c r="FQ272" s="392"/>
      <c r="FR272" s="392"/>
      <c r="FS272" s="392"/>
      <c r="FT272" s="392"/>
      <c r="FU272" s="392"/>
    </row>
    <row r="273" spans="1:178" s="395" customFormat="1" ht="15" customHeight="1" thickBot="1" x14ac:dyDescent="0.3">
      <c r="A273" s="354" t="s">
        <v>956</v>
      </c>
      <c r="B273" s="2" t="s">
        <v>2040</v>
      </c>
      <c r="C273" s="13" t="s">
        <v>3897</v>
      </c>
      <c r="D273" s="47" t="s">
        <v>2041</v>
      </c>
      <c r="E273" s="24" t="s">
        <v>4643</v>
      </c>
      <c r="F273" s="370">
        <f>SUM(LARGE(G273:CJ273,{1,2,3,4,5,6}))</f>
        <v>853</v>
      </c>
      <c r="G273" s="36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>
        <v>76</v>
      </c>
      <c r="W273" s="37"/>
      <c r="X273" s="37"/>
      <c r="Y273" s="37"/>
      <c r="Z273" s="37"/>
      <c r="AA273" s="37">
        <v>92</v>
      </c>
      <c r="AB273" s="37"/>
      <c r="AC273" s="37"/>
      <c r="AD273" s="37"/>
      <c r="AE273" s="37"/>
      <c r="AF273" s="37"/>
      <c r="AG273" s="37">
        <v>76</v>
      </c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>
        <v>117</v>
      </c>
      <c r="BE273" s="37"/>
      <c r="BF273" s="37">
        <v>220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>
        <v>272</v>
      </c>
      <c r="CC273" s="37"/>
      <c r="CD273" s="38"/>
      <c r="CE273" s="31">
        <v>0</v>
      </c>
      <c r="CF273" s="32">
        <v>0</v>
      </c>
      <c r="CG273" s="32">
        <v>0</v>
      </c>
      <c r="CH273" s="32">
        <v>0</v>
      </c>
      <c r="CI273" s="32">
        <v>0</v>
      </c>
      <c r="CJ273" s="32">
        <v>0</v>
      </c>
      <c r="CK273" s="392"/>
      <c r="CL273" s="392"/>
      <c r="CM273" s="392"/>
      <c r="CN273" s="392"/>
      <c r="CO273" s="392"/>
      <c r="CP273" s="392"/>
      <c r="CQ273" s="392"/>
      <c r="CR273" s="392"/>
      <c r="CS273" s="392"/>
      <c r="CT273" s="392"/>
      <c r="CU273" s="392"/>
      <c r="CV273" s="392"/>
      <c r="CW273" s="392"/>
      <c r="CX273" s="392"/>
      <c r="CY273" s="392"/>
      <c r="CZ273" s="392"/>
      <c r="DA273" s="392"/>
      <c r="DB273" s="392"/>
      <c r="DC273" s="392"/>
      <c r="DD273" s="392"/>
      <c r="DE273" s="392"/>
      <c r="DF273" s="392"/>
      <c r="DG273" s="392"/>
      <c r="DH273" s="392"/>
      <c r="DI273" s="392"/>
      <c r="DJ273" s="392"/>
      <c r="DK273" s="392"/>
      <c r="DL273" s="392"/>
      <c r="DM273" s="392"/>
      <c r="DN273" s="392"/>
      <c r="DO273" s="392"/>
      <c r="DP273" s="392"/>
      <c r="DQ273" s="392"/>
      <c r="DR273" s="392"/>
      <c r="DS273" s="392"/>
      <c r="DT273" s="392"/>
      <c r="DU273" s="392"/>
      <c r="DV273" s="392"/>
      <c r="DW273" s="392"/>
      <c r="DX273" s="392"/>
      <c r="DY273" s="392"/>
      <c r="DZ273" s="392"/>
      <c r="EA273" s="392"/>
      <c r="EB273" s="392"/>
      <c r="EC273" s="392"/>
      <c r="ED273" s="392"/>
      <c r="EE273" s="392"/>
      <c r="EF273" s="392"/>
      <c r="EG273" s="392"/>
      <c r="EH273" s="392"/>
      <c r="EI273" s="392"/>
      <c r="EJ273" s="392"/>
      <c r="EK273" s="392"/>
      <c r="EL273" s="392"/>
      <c r="EM273" s="392"/>
      <c r="EN273" s="392"/>
      <c r="EO273" s="392"/>
      <c r="EP273" s="392"/>
      <c r="EQ273" s="392"/>
      <c r="ER273" s="392"/>
      <c r="ES273" s="392"/>
      <c r="ET273" s="392"/>
      <c r="EU273" s="392"/>
      <c r="EV273" s="392"/>
      <c r="EW273" s="392"/>
      <c r="EX273" s="392"/>
      <c r="EY273" s="392"/>
      <c r="EZ273" s="392"/>
      <c r="FA273" s="392"/>
      <c r="FB273" s="392"/>
      <c r="FC273" s="392"/>
      <c r="FD273" s="392"/>
      <c r="FE273" s="392"/>
      <c r="FF273" s="392"/>
      <c r="FG273" s="392"/>
      <c r="FH273" s="392"/>
      <c r="FI273" s="392"/>
      <c r="FJ273" s="392"/>
      <c r="FK273" s="392"/>
      <c r="FL273" s="392"/>
      <c r="FM273" s="392"/>
      <c r="FN273" s="392"/>
      <c r="FO273" s="392"/>
      <c r="FP273" s="392"/>
      <c r="FQ273" s="392"/>
      <c r="FR273" s="392"/>
      <c r="FS273" s="392"/>
      <c r="FT273" s="392"/>
      <c r="FU273" s="392"/>
    </row>
    <row r="274" spans="1:178" s="395" customFormat="1" ht="15" customHeight="1" thickBot="1" x14ac:dyDescent="0.3">
      <c r="A274" s="354" t="s">
        <v>959</v>
      </c>
      <c r="B274" s="4" t="s">
        <v>1794</v>
      </c>
      <c r="C274" s="13" t="s">
        <v>3898</v>
      </c>
      <c r="D274" s="47" t="s">
        <v>1795</v>
      </c>
      <c r="E274" s="24" t="s">
        <v>310</v>
      </c>
      <c r="F274" s="370">
        <f>SUM(LARGE(G274:CJ274,{1,2,3,4,5,6}))</f>
        <v>850</v>
      </c>
      <c r="G274" s="36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>
        <v>360</v>
      </c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AI274" s="37"/>
      <c r="AJ274" s="37">
        <v>490</v>
      </c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8"/>
      <c r="CE274" s="31">
        <v>0</v>
      </c>
      <c r="CF274" s="32">
        <v>0</v>
      </c>
      <c r="CG274" s="32">
        <v>0</v>
      </c>
      <c r="CH274" s="32">
        <v>0</v>
      </c>
      <c r="CI274" s="32">
        <v>0</v>
      </c>
      <c r="CJ274" s="32">
        <v>0</v>
      </c>
      <c r="CK274" s="392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92"/>
      <c r="EF274" s="392"/>
      <c r="FM274" s="392"/>
      <c r="FN274" s="392"/>
      <c r="FP274" s="392"/>
      <c r="FQ274" s="392"/>
      <c r="FR274" s="392"/>
      <c r="FS274" s="392"/>
      <c r="FT274" s="392"/>
      <c r="FU274" s="392"/>
      <c r="FV274" s="392"/>
    </row>
    <row r="275" spans="1:178" s="395" customFormat="1" ht="15" customHeight="1" thickBot="1" x14ac:dyDescent="0.3">
      <c r="A275" s="354" t="s">
        <v>962</v>
      </c>
      <c r="B275" s="6" t="s">
        <v>2464</v>
      </c>
      <c r="C275" s="13" t="s">
        <v>3899</v>
      </c>
      <c r="D275" s="47" t="s">
        <v>2465</v>
      </c>
      <c r="E275" s="24" t="s">
        <v>513</v>
      </c>
      <c r="F275" s="370">
        <f>SUM(LARGE(G275:CJ275,{1,2,3,4,5,6}))</f>
        <v>841</v>
      </c>
      <c r="G275" s="33"/>
      <c r="H275" s="34"/>
      <c r="I275" s="34"/>
      <c r="J275" s="34"/>
      <c r="K275" s="34"/>
      <c r="L275" s="34">
        <v>88</v>
      </c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>
        <v>420</v>
      </c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>
        <v>245</v>
      </c>
      <c r="BU275" s="34"/>
      <c r="BV275" s="34"/>
      <c r="BW275" s="34"/>
      <c r="BX275" s="34"/>
      <c r="BY275" s="34"/>
      <c r="BZ275" s="34">
        <v>88</v>
      </c>
      <c r="CA275" s="34"/>
      <c r="CB275" s="34"/>
      <c r="CC275" s="34"/>
      <c r="CD275" s="355"/>
      <c r="CE275" s="31">
        <v>0</v>
      </c>
      <c r="CF275" s="32">
        <v>0</v>
      </c>
      <c r="CG275" s="32">
        <v>0</v>
      </c>
      <c r="CH275" s="32">
        <v>0</v>
      </c>
      <c r="CI275" s="32">
        <v>0</v>
      </c>
      <c r="CJ275" s="32">
        <v>0</v>
      </c>
      <c r="CW275" s="392"/>
      <c r="CX275" s="392"/>
      <c r="CY275" s="392"/>
      <c r="CZ275" s="392"/>
      <c r="DA275" s="392"/>
      <c r="DB275" s="392"/>
      <c r="DC275" s="392"/>
      <c r="DD275" s="392"/>
      <c r="DE275" s="392"/>
      <c r="DF275" s="392"/>
      <c r="DG275" s="392"/>
      <c r="DH275" s="392"/>
      <c r="DI275" s="392"/>
      <c r="DJ275" s="392"/>
      <c r="DK275" s="392"/>
      <c r="DL275" s="392"/>
      <c r="DM275" s="392"/>
      <c r="DN275" s="392"/>
      <c r="DO275" s="392"/>
      <c r="DP275" s="392"/>
      <c r="DQ275" s="392"/>
      <c r="DR275" s="392"/>
      <c r="DS275" s="392"/>
      <c r="DT275" s="392"/>
      <c r="DU275" s="392"/>
      <c r="DV275" s="392"/>
      <c r="DW275" s="392"/>
      <c r="DX275" s="392"/>
      <c r="DY275" s="392"/>
      <c r="DZ275" s="392"/>
      <c r="EA275" s="392"/>
      <c r="EB275" s="392"/>
      <c r="EC275" s="392"/>
      <c r="ED275" s="392"/>
      <c r="EE275" s="392"/>
      <c r="EF275" s="392"/>
      <c r="EG275" s="392"/>
      <c r="EH275" s="392"/>
      <c r="EI275" s="392"/>
      <c r="EJ275" s="392"/>
      <c r="EK275" s="392"/>
      <c r="EL275" s="392"/>
      <c r="EM275" s="392"/>
      <c r="EN275" s="392"/>
      <c r="EO275" s="392"/>
      <c r="EP275" s="392"/>
      <c r="EQ275" s="392"/>
      <c r="ER275" s="392"/>
      <c r="ES275" s="392"/>
      <c r="ET275" s="392"/>
      <c r="EU275" s="392"/>
      <c r="EV275" s="392"/>
      <c r="EW275" s="392"/>
      <c r="EX275" s="392"/>
      <c r="EY275" s="392"/>
      <c r="EZ275" s="392"/>
      <c r="FA275" s="392"/>
      <c r="FB275" s="392"/>
      <c r="FC275" s="392"/>
      <c r="FD275" s="392"/>
      <c r="FE275" s="392"/>
      <c r="FF275" s="392"/>
      <c r="FG275" s="392"/>
      <c r="FH275" s="392"/>
      <c r="FI275" s="392"/>
      <c r="FJ275" s="392"/>
      <c r="FK275" s="392"/>
      <c r="FL275" s="356"/>
      <c r="FM275" s="392"/>
      <c r="FN275" s="392"/>
      <c r="FO275" s="392"/>
      <c r="FV275" s="392"/>
    </row>
    <row r="276" spans="1:178" s="395" customFormat="1" ht="15" customHeight="1" thickBot="1" x14ac:dyDescent="0.3">
      <c r="A276" s="354" t="s">
        <v>965</v>
      </c>
      <c r="B276" s="2" t="s">
        <v>1964</v>
      </c>
      <c r="C276" s="13" t="s">
        <v>3900</v>
      </c>
      <c r="D276" s="47" t="s">
        <v>3425</v>
      </c>
      <c r="E276" s="24" t="s">
        <v>4643</v>
      </c>
      <c r="F276" s="370">
        <f>SUM(LARGE(G276:CJ276,{1,2,3,4,5,6}))</f>
        <v>834</v>
      </c>
      <c r="G276" s="36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>
        <v>60</v>
      </c>
      <c r="AH276" s="37"/>
      <c r="AI276" s="37"/>
      <c r="AJ276" s="37"/>
      <c r="AK276" s="37"/>
      <c r="AL276" s="37"/>
      <c r="AM276" s="37"/>
      <c r="AN276" s="37"/>
      <c r="AO276" s="37"/>
      <c r="AP276" s="37">
        <v>220</v>
      </c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>
        <v>152</v>
      </c>
      <c r="BE276" s="37"/>
      <c r="BF276" s="37">
        <v>182</v>
      </c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>
        <v>220</v>
      </c>
      <c r="CC276" s="37"/>
      <c r="CD276" s="38"/>
      <c r="CE276" s="31">
        <v>0</v>
      </c>
      <c r="CF276" s="32">
        <v>0</v>
      </c>
      <c r="CG276" s="32">
        <v>0</v>
      </c>
      <c r="CH276" s="32">
        <v>0</v>
      </c>
      <c r="CI276" s="32">
        <v>0</v>
      </c>
      <c r="CJ276" s="32">
        <v>0</v>
      </c>
      <c r="CK276" s="392"/>
      <c r="CL276" s="392"/>
      <c r="CM276" s="392"/>
      <c r="CN276" s="392"/>
      <c r="CO276" s="392"/>
      <c r="CP276" s="392"/>
      <c r="CQ276" s="392"/>
      <c r="CR276" s="392"/>
      <c r="CS276" s="392"/>
      <c r="CT276" s="392"/>
      <c r="CU276" s="392"/>
      <c r="CV276" s="392"/>
      <c r="CW276" s="392"/>
      <c r="CX276" s="392"/>
      <c r="CY276" s="392"/>
      <c r="CZ276" s="392"/>
      <c r="DA276" s="392"/>
      <c r="DB276" s="392"/>
      <c r="DC276" s="392"/>
      <c r="DD276" s="392"/>
      <c r="DE276" s="392"/>
      <c r="DF276" s="392"/>
      <c r="DG276" s="392"/>
      <c r="DH276" s="392"/>
      <c r="DI276" s="392"/>
      <c r="DJ276" s="392"/>
      <c r="DK276" s="392"/>
      <c r="DL276" s="392"/>
      <c r="DM276" s="392"/>
      <c r="DN276" s="392"/>
      <c r="DO276" s="392"/>
      <c r="DP276" s="392"/>
      <c r="DQ276" s="392"/>
      <c r="DR276" s="392"/>
      <c r="DS276" s="392"/>
      <c r="DT276" s="392"/>
      <c r="DU276" s="392"/>
      <c r="DV276" s="392"/>
      <c r="DW276" s="392"/>
      <c r="DX276" s="392"/>
      <c r="DY276" s="392"/>
      <c r="DZ276" s="392"/>
      <c r="EA276" s="392"/>
      <c r="EB276" s="392"/>
      <c r="EC276" s="392"/>
      <c r="ED276" s="392"/>
      <c r="EE276" s="392"/>
      <c r="EF276" s="392"/>
      <c r="EG276" s="392"/>
      <c r="EH276" s="392"/>
      <c r="EI276" s="392"/>
      <c r="EJ276" s="392"/>
      <c r="EK276" s="392"/>
      <c r="EL276" s="392"/>
      <c r="EM276" s="392"/>
      <c r="EN276" s="392"/>
      <c r="EO276" s="392"/>
      <c r="EP276" s="392"/>
      <c r="EQ276" s="392"/>
      <c r="ER276" s="392"/>
      <c r="ES276" s="392"/>
      <c r="ET276" s="392"/>
      <c r="EU276" s="392"/>
      <c r="EV276" s="392"/>
      <c r="EW276" s="392"/>
      <c r="EX276" s="392"/>
      <c r="EY276" s="392"/>
      <c r="EZ276" s="392"/>
      <c r="FA276" s="392"/>
      <c r="FB276" s="392"/>
      <c r="FC276" s="392"/>
      <c r="FD276" s="392"/>
      <c r="FE276" s="392"/>
      <c r="FF276" s="392"/>
      <c r="FG276" s="392"/>
      <c r="FH276" s="392"/>
      <c r="FI276" s="392"/>
      <c r="FJ276" s="392"/>
      <c r="FK276" s="392"/>
      <c r="FL276" s="392"/>
      <c r="FM276" s="392"/>
      <c r="FN276" s="392"/>
      <c r="FO276" s="392"/>
      <c r="FV276" s="392"/>
    </row>
    <row r="277" spans="1:178" s="395" customFormat="1" ht="15" customHeight="1" thickBot="1" x14ac:dyDescent="0.3">
      <c r="A277" s="354" t="s">
        <v>969</v>
      </c>
      <c r="B277" s="2" t="s">
        <v>1952</v>
      </c>
      <c r="C277" s="13" t="s">
        <v>3901</v>
      </c>
      <c r="D277" s="47" t="s">
        <v>1953</v>
      </c>
      <c r="E277" s="24" t="s">
        <v>4649</v>
      </c>
      <c r="F277" s="370">
        <f>SUM(LARGE(G277:CJ277,{1,2,3,4,5,6}))</f>
        <v>830</v>
      </c>
      <c r="G277" s="36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>
        <v>192</v>
      </c>
      <c r="Z277" s="37"/>
      <c r="AA277" s="37"/>
      <c r="AB277" s="37"/>
      <c r="AC277" s="37"/>
      <c r="AD277" s="37"/>
      <c r="AE277" s="37"/>
      <c r="AF277" s="37"/>
      <c r="AG277" s="37"/>
      <c r="AH277" s="37"/>
      <c r="AI277" s="37">
        <v>137</v>
      </c>
      <c r="AJ277" s="37">
        <v>272</v>
      </c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>
        <v>92</v>
      </c>
      <c r="BK277" s="37"/>
      <c r="BL277" s="37"/>
      <c r="BM277" s="37"/>
      <c r="BN277" s="37">
        <v>137</v>
      </c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8"/>
      <c r="CE277" s="31">
        <v>0</v>
      </c>
      <c r="CF277" s="32">
        <v>0</v>
      </c>
      <c r="CG277" s="32">
        <v>0</v>
      </c>
      <c r="CH277" s="32">
        <v>0</v>
      </c>
      <c r="CI277" s="32">
        <v>0</v>
      </c>
      <c r="CJ277" s="32">
        <v>0</v>
      </c>
      <c r="CK277" s="392"/>
      <c r="CL277" s="392"/>
      <c r="CM277" s="392"/>
      <c r="CN277" s="392"/>
      <c r="CO277" s="392"/>
      <c r="CP277" s="392"/>
      <c r="CQ277" s="392"/>
      <c r="CR277" s="392"/>
      <c r="CS277" s="392"/>
      <c r="CT277" s="392"/>
      <c r="CU277" s="392"/>
      <c r="CV277" s="392"/>
      <c r="CW277" s="392"/>
      <c r="CX277" s="392"/>
      <c r="CY277" s="392"/>
      <c r="CZ277" s="392"/>
      <c r="DA277" s="392"/>
      <c r="DB277" s="392"/>
      <c r="DC277" s="392"/>
      <c r="DD277" s="392"/>
      <c r="DE277" s="392"/>
      <c r="DF277" s="392"/>
      <c r="DG277" s="392"/>
      <c r="DH277" s="392"/>
      <c r="DI277" s="392"/>
      <c r="DJ277" s="392"/>
      <c r="DK277" s="392"/>
      <c r="DL277" s="392"/>
      <c r="DM277" s="392"/>
      <c r="DN277" s="392"/>
      <c r="DO277" s="392"/>
      <c r="DP277" s="392"/>
      <c r="DQ277" s="392"/>
      <c r="DR277" s="392"/>
      <c r="DS277" s="392"/>
      <c r="DT277" s="392"/>
      <c r="DU277" s="392"/>
      <c r="DV277" s="392"/>
      <c r="DW277" s="392"/>
      <c r="DX277" s="392"/>
      <c r="DY277" s="392"/>
      <c r="DZ277" s="392"/>
      <c r="EA277" s="392"/>
      <c r="EB277" s="392"/>
      <c r="EC277" s="392"/>
      <c r="ED277" s="392"/>
      <c r="EE277" s="392"/>
      <c r="EF277" s="392"/>
      <c r="EG277" s="392"/>
      <c r="EH277" s="392"/>
      <c r="EI277" s="392"/>
      <c r="EJ277" s="392"/>
      <c r="EK277" s="392"/>
      <c r="EL277" s="392"/>
      <c r="EM277" s="392"/>
      <c r="EN277" s="392"/>
      <c r="EO277" s="392"/>
      <c r="EP277" s="392"/>
      <c r="EQ277" s="392"/>
      <c r="ER277" s="392"/>
      <c r="ES277" s="392"/>
      <c r="ET277" s="392"/>
      <c r="EU277" s="392"/>
      <c r="EV277" s="392"/>
      <c r="EW277" s="392"/>
      <c r="EX277" s="392"/>
      <c r="EY277" s="392"/>
      <c r="EZ277" s="392"/>
      <c r="FA277" s="392"/>
      <c r="FB277" s="392"/>
      <c r="FC277" s="392"/>
      <c r="FD277" s="392"/>
      <c r="FE277" s="392"/>
      <c r="FF277" s="392"/>
      <c r="FG277" s="392"/>
      <c r="FH277" s="392"/>
      <c r="FI277" s="392"/>
      <c r="FJ277" s="392"/>
      <c r="FK277" s="392"/>
      <c r="FL277" s="392"/>
      <c r="FM277" s="392"/>
      <c r="FN277" s="392"/>
      <c r="FO277" s="392"/>
      <c r="FP277" s="392"/>
      <c r="FQ277" s="392"/>
      <c r="FR277" s="392"/>
      <c r="FS277" s="392"/>
      <c r="FT277" s="392"/>
      <c r="FU277" s="392"/>
    </row>
    <row r="278" spans="1:178" s="39" customFormat="1" ht="15" customHeight="1" thickBot="1" x14ac:dyDescent="0.3">
      <c r="A278" s="354" t="s">
        <v>972</v>
      </c>
      <c r="B278" s="2" t="s">
        <v>1965</v>
      </c>
      <c r="C278" s="13" t="s">
        <v>3902</v>
      </c>
      <c r="D278" s="47" t="s">
        <v>1966</v>
      </c>
      <c r="E278" s="24" t="s">
        <v>393</v>
      </c>
      <c r="F278" s="370">
        <f>SUM(LARGE(G278:CJ278,{1,2,3,4,5,6}))</f>
        <v>829</v>
      </c>
      <c r="G278" s="36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>
        <v>182</v>
      </c>
      <c r="AW278" s="37"/>
      <c r="AX278" s="37"/>
      <c r="AY278" s="37"/>
      <c r="AZ278" s="37"/>
      <c r="BA278" s="37"/>
      <c r="BB278" s="37"/>
      <c r="BC278" s="37"/>
      <c r="BD278" s="37"/>
      <c r="BE278" s="37"/>
      <c r="BF278" s="37">
        <v>240</v>
      </c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>
        <v>117</v>
      </c>
      <c r="BU278" s="37"/>
      <c r="BV278" s="37"/>
      <c r="BW278" s="37"/>
      <c r="BX278" s="37"/>
      <c r="BY278" s="37"/>
      <c r="BZ278" s="37"/>
      <c r="CA278" s="37">
        <v>290</v>
      </c>
      <c r="CB278" s="37"/>
      <c r="CC278" s="37"/>
      <c r="CD278" s="38"/>
      <c r="CE278" s="31">
        <v>0</v>
      </c>
      <c r="CF278" s="32">
        <v>0</v>
      </c>
      <c r="CG278" s="32">
        <v>0</v>
      </c>
      <c r="CH278" s="32">
        <v>0</v>
      </c>
      <c r="CI278" s="32">
        <v>0</v>
      </c>
      <c r="CJ278" s="32">
        <v>0</v>
      </c>
      <c r="CK278" s="392"/>
      <c r="CL278" s="392"/>
      <c r="CM278" s="392"/>
      <c r="CN278" s="392"/>
      <c r="CO278" s="392"/>
      <c r="CP278" s="392"/>
      <c r="CQ278" s="392"/>
      <c r="CR278" s="392"/>
      <c r="CS278" s="392"/>
      <c r="CT278" s="392"/>
      <c r="CU278" s="392"/>
      <c r="CV278" s="392"/>
      <c r="CW278" s="392"/>
      <c r="CX278" s="392"/>
      <c r="CY278" s="392"/>
      <c r="CZ278" s="392"/>
      <c r="DA278" s="392"/>
      <c r="DB278" s="392"/>
      <c r="DC278" s="392"/>
      <c r="DD278" s="392"/>
      <c r="DE278" s="392"/>
      <c r="DF278" s="392"/>
      <c r="DG278" s="392"/>
      <c r="DH278" s="392"/>
      <c r="DI278" s="392"/>
      <c r="DJ278" s="392"/>
      <c r="DK278" s="392"/>
      <c r="DL278" s="392"/>
      <c r="DM278" s="392"/>
      <c r="DN278" s="392"/>
      <c r="DO278" s="392"/>
      <c r="DP278" s="392"/>
      <c r="DQ278" s="392"/>
      <c r="DR278" s="392"/>
      <c r="DS278" s="392"/>
      <c r="DT278" s="392"/>
      <c r="DU278" s="392"/>
      <c r="DV278" s="392"/>
      <c r="DW278" s="392"/>
      <c r="DX278" s="392"/>
      <c r="DY278" s="392"/>
      <c r="DZ278" s="392"/>
      <c r="EA278" s="392"/>
      <c r="EB278" s="392"/>
      <c r="EC278" s="392"/>
      <c r="ED278" s="392"/>
      <c r="EE278" s="392"/>
      <c r="EF278" s="392"/>
      <c r="EG278" s="392"/>
      <c r="EH278" s="392"/>
      <c r="EI278" s="392"/>
      <c r="EJ278" s="392"/>
      <c r="EK278" s="392"/>
      <c r="EL278" s="392"/>
      <c r="EM278" s="392"/>
      <c r="EN278" s="392"/>
      <c r="EO278" s="392"/>
      <c r="EP278" s="392"/>
      <c r="EQ278" s="392"/>
      <c r="ER278" s="392"/>
      <c r="ES278" s="392"/>
      <c r="ET278" s="392"/>
      <c r="EU278" s="392"/>
      <c r="EV278" s="392"/>
      <c r="EW278" s="392"/>
      <c r="EX278" s="392"/>
      <c r="EY278" s="392"/>
      <c r="EZ278" s="392"/>
      <c r="FA278" s="392"/>
      <c r="FB278" s="392"/>
      <c r="FC278" s="392"/>
      <c r="FD278" s="392"/>
      <c r="FE278" s="392"/>
      <c r="FF278" s="392"/>
      <c r="FG278" s="392"/>
      <c r="FH278" s="392"/>
      <c r="FI278" s="392"/>
      <c r="FJ278" s="392"/>
      <c r="FK278" s="392"/>
      <c r="FL278" s="392"/>
      <c r="FM278" s="392"/>
      <c r="FN278" s="392"/>
      <c r="FO278" s="392"/>
      <c r="FP278" s="392"/>
      <c r="FQ278" s="392"/>
      <c r="FR278" s="392"/>
      <c r="FS278" s="392"/>
      <c r="FT278" s="392"/>
      <c r="FU278" s="392"/>
      <c r="FV278" s="395"/>
    </row>
    <row r="279" spans="1:178" s="356" customFormat="1" ht="15" customHeight="1" thickBot="1" x14ac:dyDescent="0.3">
      <c r="A279" s="354" t="s">
        <v>975</v>
      </c>
      <c r="B279" s="4" t="s">
        <v>1833</v>
      </c>
      <c r="C279" s="13" t="s">
        <v>3903</v>
      </c>
      <c r="D279" s="47" t="s">
        <v>1834</v>
      </c>
      <c r="E279" s="24" t="s">
        <v>4647</v>
      </c>
      <c r="F279" s="370">
        <f>SUM(LARGE(G279:CJ279,{1,2,3,4,5,6}))</f>
        <v>828</v>
      </c>
      <c r="G279" s="36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>
        <v>157</v>
      </c>
      <c r="V279" s="37">
        <v>157</v>
      </c>
      <c r="W279" s="37"/>
      <c r="X279" s="37"/>
      <c r="Y279" s="37"/>
      <c r="Z279" s="37"/>
      <c r="AA279" s="37">
        <v>102</v>
      </c>
      <c r="AB279" s="37"/>
      <c r="AC279" s="37"/>
      <c r="AD279" s="37"/>
      <c r="AE279" s="37"/>
      <c r="AF279" s="37"/>
      <c r="AG279" s="37">
        <v>102</v>
      </c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>
        <v>88</v>
      </c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>
        <v>222</v>
      </c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>
        <v>88</v>
      </c>
      <c r="CC279" s="37"/>
      <c r="CD279" s="38"/>
      <c r="CE279" s="31">
        <v>0</v>
      </c>
      <c r="CF279" s="32">
        <v>0</v>
      </c>
      <c r="CG279" s="32">
        <v>0</v>
      </c>
      <c r="CH279" s="32">
        <v>0</v>
      </c>
      <c r="CI279" s="32">
        <v>0</v>
      </c>
      <c r="CJ279" s="32">
        <v>0</v>
      </c>
      <c r="CK279" s="392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92"/>
      <c r="EF279" s="392"/>
      <c r="EG279" s="392"/>
      <c r="EH279" s="392"/>
      <c r="EI279" s="392"/>
      <c r="EJ279" s="392"/>
      <c r="EK279" s="392"/>
      <c r="EL279" s="392"/>
      <c r="EM279" s="392"/>
      <c r="EN279" s="392"/>
      <c r="EO279" s="392"/>
      <c r="EP279" s="392"/>
      <c r="EQ279" s="392"/>
      <c r="ER279" s="392"/>
      <c r="ES279" s="392"/>
      <c r="ET279" s="392"/>
      <c r="EU279" s="392"/>
      <c r="EV279" s="392"/>
      <c r="EW279" s="392"/>
      <c r="EX279" s="392"/>
      <c r="EY279" s="392"/>
      <c r="EZ279" s="392"/>
      <c r="FA279" s="392"/>
      <c r="FB279" s="392"/>
      <c r="FC279" s="392"/>
      <c r="FD279" s="392"/>
      <c r="FE279" s="392"/>
      <c r="FF279" s="392"/>
      <c r="FG279" s="392"/>
      <c r="FH279" s="392"/>
      <c r="FI279" s="392"/>
      <c r="FJ279" s="392"/>
      <c r="FK279" s="392"/>
      <c r="FL279" s="395"/>
      <c r="FM279" s="392"/>
      <c r="FN279" s="392"/>
      <c r="FO279" s="392"/>
      <c r="FP279" s="392"/>
      <c r="FQ279" s="392"/>
      <c r="FR279" s="392"/>
      <c r="FS279" s="392"/>
      <c r="FT279" s="392"/>
      <c r="FU279" s="392"/>
      <c r="FV279" s="392"/>
    </row>
    <row r="280" spans="1:178" s="395" customFormat="1" ht="15" customHeight="1" thickBot="1" x14ac:dyDescent="0.3">
      <c r="A280" s="354" t="s">
        <v>977</v>
      </c>
      <c r="B280" s="2" t="s">
        <v>1796</v>
      </c>
      <c r="C280" s="13" t="s">
        <v>3904</v>
      </c>
      <c r="D280" s="47" t="s">
        <v>1797</v>
      </c>
      <c r="E280" s="24" t="s">
        <v>4654</v>
      </c>
      <c r="F280" s="370">
        <f>SUM(LARGE(G280:CJ280,{1,2,3,4,5,6}))</f>
        <v>816</v>
      </c>
      <c r="G280" s="36"/>
      <c r="H280" s="37"/>
      <c r="I280" s="37">
        <v>205</v>
      </c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>
        <v>157</v>
      </c>
      <c r="BA280" s="37"/>
      <c r="BB280" s="37"/>
      <c r="BC280" s="37"/>
      <c r="BD280" s="37">
        <v>222</v>
      </c>
      <c r="BE280" s="37"/>
      <c r="BF280" s="37">
        <v>232</v>
      </c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8"/>
      <c r="CE280" s="31">
        <v>0</v>
      </c>
      <c r="CF280" s="32">
        <v>0</v>
      </c>
      <c r="CG280" s="32">
        <v>0</v>
      </c>
      <c r="CH280" s="32">
        <v>0</v>
      </c>
      <c r="CI280" s="32">
        <v>0</v>
      </c>
      <c r="CJ280" s="32">
        <v>0</v>
      </c>
      <c r="CK280" s="392"/>
      <c r="CL280" s="392"/>
      <c r="CM280" s="392"/>
      <c r="CN280" s="392"/>
      <c r="CO280" s="392"/>
      <c r="CP280" s="392"/>
      <c r="CQ280" s="392"/>
      <c r="CR280" s="392"/>
      <c r="CS280" s="392"/>
      <c r="CT280" s="392"/>
      <c r="CU280" s="392"/>
      <c r="CV280" s="392"/>
      <c r="CW280" s="392"/>
      <c r="CX280" s="392"/>
      <c r="CY280" s="392"/>
      <c r="CZ280" s="392"/>
      <c r="DA280" s="392"/>
      <c r="DB280" s="392"/>
      <c r="DC280" s="392"/>
      <c r="DD280" s="392"/>
      <c r="DE280" s="392"/>
      <c r="DF280" s="392"/>
      <c r="DG280" s="392"/>
      <c r="DH280" s="392"/>
      <c r="DI280" s="392"/>
      <c r="DJ280" s="392"/>
      <c r="DK280" s="392"/>
      <c r="DL280" s="392"/>
      <c r="DM280" s="392"/>
      <c r="DN280" s="392"/>
      <c r="DO280" s="392"/>
      <c r="DP280" s="392"/>
      <c r="DQ280" s="392"/>
      <c r="DR280" s="392"/>
      <c r="DS280" s="392"/>
      <c r="DT280" s="392"/>
      <c r="DU280" s="392"/>
      <c r="DV280" s="392"/>
      <c r="DW280" s="392"/>
      <c r="DX280" s="392"/>
      <c r="DY280" s="392"/>
      <c r="DZ280" s="392"/>
      <c r="EA280" s="392"/>
      <c r="EB280" s="392"/>
      <c r="EC280" s="392"/>
      <c r="ED280" s="392"/>
      <c r="EE280" s="392"/>
      <c r="EF280" s="392"/>
      <c r="EG280" s="392"/>
      <c r="EH280" s="392"/>
      <c r="EI280" s="392"/>
      <c r="EJ280" s="392"/>
      <c r="EK280" s="392"/>
      <c r="EL280" s="392"/>
      <c r="EM280" s="392"/>
      <c r="EN280" s="392"/>
      <c r="EO280" s="392"/>
      <c r="EP280" s="392"/>
      <c r="EQ280" s="392"/>
      <c r="ER280" s="392"/>
      <c r="ES280" s="392"/>
      <c r="ET280" s="392"/>
      <c r="EU280" s="392"/>
      <c r="EV280" s="392"/>
      <c r="EW280" s="392"/>
      <c r="EX280" s="392"/>
      <c r="EY280" s="392"/>
      <c r="EZ280" s="392"/>
      <c r="FA280" s="392"/>
      <c r="FB280" s="392"/>
      <c r="FC280" s="392"/>
      <c r="FD280" s="392"/>
      <c r="FE280" s="392"/>
      <c r="FF280" s="392"/>
      <c r="FG280" s="392"/>
      <c r="FH280" s="392"/>
      <c r="FI280" s="392"/>
      <c r="FJ280" s="392"/>
      <c r="FK280" s="392"/>
      <c r="FL280" s="392"/>
      <c r="FM280" s="392"/>
      <c r="FN280" s="392"/>
      <c r="FO280" s="392"/>
      <c r="FP280" s="392"/>
      <c r="FQ280" s="392"/>
      <c r="FR280" s="392"/>
      <c r="FS280" s="392"/>
      <c r="FT280" s="392"/>
      <c r="FU280" s="392"/>
      <c r="FV280" s="392"/>
    </row>
    <row r="281" spans="1:178" s="39" customFormat="1" ht="15" customHeight="1" thickBot="1" x14ac:dyDescent="0.3">
      <c r="A281" s="354" t="s">
        <v>980</v>
      </c>
      <c r="B281" s="2" t="s">
        <v>2429</v>
      </c>
      <c r="C281" s="13" t="s">
        <v>3905</v>
      </c>
      <c r="D281" s="47" t="s">
        <v>3043</v>
      </c>
      <c r="E281" s="24" t="s">
        <v>4647</v>
      </c>
      <c r="F281" s="370">
        <f>SUM(LARGE(G281:CJ281,{1,2,3,4,5,6}))</f>
        <v>801</v>
      </c>
      <c r="G281" s="36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>
        <v>55</v>
      </c>
      <c r="W281" s="37"/>
      <c r="X281" s="37"/>
      <c r="Y281" s="37"/>
      <c r="Z281" s="37"/>
      <c r="AA281" s="37">
        <v>55</v>
      </c>
      <c r="AB281" s="37"/>
      <c r="AC281" s="37"/>
      <c r="AD281" s="37"/>
      <c r="AE281" s="37"/>
      <c r="AF281" s="37"/>
      <c r="AG281" s="37">
        <v>55</v>
      </c>
      <c r="AH281" s="37"/>
      <c r="AI281" s="37">
        <v>60</v>
      </c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>
        <v>167</v>
      </c>
      <c r="BE281" s="37"/>
      <c r="BF281" s="37">
        <v>192</v>
      </c>
      <c r="BG281" s="37"/>
      <c r="BH281" s="37"/>
      <c r="BI281" s="37"/>
      <c r="BJ281" s="37"/>
      <c r="BK281" s="37"/>
      <c r="BL281" s="37"/>
      <c r="BM281" s="37"/>
      <c r="BN281" s="37"/>
      <c r="BO281" s="37">
        <v>272</v>
      </c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8"/>
      <c r="CE281" s="31">
        <v>0</v>
      </c>
      <c r="CF281" s="32">
        <v>0</v>
      </c>
      <c r="CG281" s="32">
        <v>0</v>
      </c>
      <c r="CH281" s="32">
        <v>0</v>
      </c>
      <c r="CI281" s="32">
        <v>0</v>
      </c>
      <c r="CJ281" s="32">
        <v>0</v>
      </c>
      <c r="CK281" s="392"/>
      <c r="CL281" s="392"/>
      <c r="CM281" s="392"/>
      <c r="CN281" s="392"/>
      <c r="CO281" s="392"/>
      <c r="CP281" s="392"/>
      <c r="CQ281" s="392"/>
      <c r="CR281" s="392"/>
      <c r="CS281" s="392"/>
      <c r="CT281" s="392"/>
      <c r="CU281" s="392"/>
      <c r="CV281" s="392"/>
      <c r="CW281" s="392"/>
      <c r="CX281" s="392"/>
      <c r="CY281" s="392"/>
      <c r="CZ281" s="392"/>
      <c r="DA281" s="392"/>
      <c r="DB281" s="392"/>
      <c r="DC281" s="392"/>
      <c r="DD281" s="392"/>
      <c r="DE281" s="392"/>
      <c r="DF281" s="392"/>
      <c r="DG281" s="392"/>
      <c r="DH281" s="392"/>
      <c r="DI281" s="392"/>
      <c r="DJ281" s="392"/>
      <c r="DK281" s="392"/>
      <c r="DL281" s="392"/>
      <c r="DM281" s="392"/>
      <c r="DN281" s="392"/>
      <c r="DO281" s="392"/>
      <c r="DP281" s="392"/>
      <c r="DQ281" s="392"/>
      <c r="DR281" s="392"/>
      <c r="DS281" s="392"/>
      <c r="DT281" s="392"/>
      <c r="DU281" s="392"/>
      <c r="DV281" s="392"/>
      <c r="DW281" s="392"/>
      <c r="DX281" s="392"/>
      <c r="DY281" s="392"/>
      <c r="DZ281" s="392"/>
      <c r="EA281" s="392"/>
      <c r="EB281" s="392"/>
      <c r="EC281" s="392"/>
      <c r="ED281" s="392"/>
      <c r="EE281" s="392"/>
      <c r="EF281" s="392"/>
      <c r="EG281" s="392"/>
      <c r="EH281" s="392"/>
      <c r="EI281" s="392"/>
      <c r="EJ281" s="392"/>
      <c r="EK281" s="392"/>
      <c r="EL281" s="392"/>
      <c r="EM281" s="392"/>
      <c r="EN281" s="392"/>
      <c r="EO281" s="392"/>
      <c r="EP281" s="392"/>
      <c r="EQ281" s="392"/>
      <c r="ER281" s="392"/>
      <c r="ES281" s="392"/>
      <c r="ET281" s="392"/>
      <c r="EU281" s="392"/>
      <c r="EV281" s="392"/>
      <c r="EW281" s="392"/>
      <c r="EX281" s="392"/>
      <c r="EY281" s="392"/>
      <c r="EZ281" s="392"/>
      <c r="FA281" s="392"/>
      <c r="FB281" s="392"/>
      <c r="FC281" s="392"/>
      <c r="FD281" s="392"/>
      <c r="FE281" s="392"/>
      <c r="FF281" s="392"/>
      <c r="FG281" s="392"/>
      <c r="FH281" s="392"/>
      <c r="FI281" s="392"/>
      <c r="FJ281" s="392"/>
      <c r="FK281" s="392"/>
      <c r="FL281" s="392"/>
      <c r="FM281" s="392"/>
      <c r="FN281" s="392"/>
      <c r="FO281" s="392"/>
      <c r="FP281" s="392"/>
      <c r="FQ281" s="392"/>
      <c r="FR281" s="392"/>
      <c r="FS281" s="392"/>
      <c r="FT281" s="392"/>
      <c r="FU281" s="392"/>
      <c r="FV281" s="392"/>
    </row>
    <row r="282" spans="1:178" ht="15" customHeight="1" thickBot="1" x14ac:dyDescent="0.3">
      <c r="A282" s="354" t="s">
        <v>983</v>
      </c>
      <c r="B282" s="359" t="s">
        <v>1954</v>
      </c>
      <c r="C282" s="13" t="s">
        <v>3906</v>
      </c>
      <c r="D282" s="47" t="s">
        <v>1955</v>
      </c>
      <c r="E282" s="24" t="s">
        <v>684</v>
      </c>
      <c r="F282" s="370">
        <f>SUM(LARGE(G282:CJ282,{1,2,3,4,5,6}))</f>
        <v>799</v>
      </c>
      <c r="G282" s="33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>
        <v>595</v>
      </c>
      <c r="AK282" s="34"/>
      <c r="AL282" s="34">
        <v>102</v>
      </c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>
        <v>102</v>
      </c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55"/>
      <c r="CE282" s="31">
        <v>0</v>
      </c>
      <c r="CF282" s="32">
        <v>0</v>
      </c>
      <c r="CG282" s="32">
        <v>0</v>
      </c>
      <c r="CH282" s="32">
        <v>0</v>
      </c>
      <c r="CI282" s="32">
        <v>0</v>
      </c>
      <c r="CJ282" s="32">
        <v>0</v>
      </c>
      <c r="EN282" s="395"/>
      <c r="EO282" s="395"/>
      <c r="EP282" s="395"/>
      <c r="EQ282" s="395"/>
      <c r="ER282" s="395"/>
      <c r="ES282" s="395"/>
      <c r="ET282" s="395"/>
      <c r="EU282" s="395"/>
      <c r="EV282" s="395"/>
      <c r="EW282" s="395"/>
      <c r="EX282" s="395"/>
      <c r="EY282" s="395"/>
      <c r="EZ282" s="395"/>
      <c r="FA282" s="395"/>
      <c r="FB282" s="395"/>
      <c r="FC282" s="395"/>
      <c r="FD282" s="395"/>
      <c r="FE282" s="395"/>
      <c r="FF282" s="395"/>
      <c r="FG282" s="395"/>
      <c r="FH282" s="395"/>
      <c r="FI282" s="395"/>
      <c r="FJ282" s="395"/>
      <c r="FK282" s="395"/>
      <c r="FM282" s="395"/>
      <c r="FN282" s="395"/>
      <c r="FO282" s="395"/>
    </row>
    <row r="283" spans="1:178" ht="15" customHeight="1" thickBot="1" x14ac:dyDescent="0.3">
      <c r="A283" s="354" t="s">
        <v>986</v>
      </c>
      <c r="B283" s="361" t="s">
        <v>1733</v>
      </c>
      <c r="C283" s="13" t="s">
        <v>3907</v>
      </c>
      <c r="D283" s="47" t="s">
        <v>1734</v>
      </c>
      <c r="E283" s="24" t="s">
        <v>4644</v>
      </c>
      <c r="F283" s="370">
        <f>SUM(LARGE(G283:CJ283,{1,2,3,4,5,6}))</f>
        <v>794</v>
      </c>
      <c r="G283" s="33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>
        <v>102</v>
      </c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>
        <v>385</v>
      </c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>
        <v>102</v>
      </c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55">
        <v>205</v>
      </c>
      <c r="CE283" s="31">
        <v>0</v>
      </c>
      <c r="CF283" s="32">
        <v>0</v>
      </c>
      <c r="CG283" s="32">
        <v>0</v>
      </c>
      <c r="CH283" s="32">
        <v>0</v>
      </c>
      <c r="CI283" s="32">
        <v>0</v>
      </c>
      <c r="CJ283" s="32">
        <v>0</v>
      </c>
      <c r="CK283" s="395"/>
      <c r="CL283" s="395"/>
      <c r="CM283" s="395"/>
      <c r="CN283" s="395"/>
      <c r="CO283" s="395"/>
      <c r="CP283" s="395"/>
      <c r="CQ283" s="395"/>
      <c r="CR283" s="395"/>
      <c r="CS283" s="395"/>
      <c r="CT283" s="395"/>
      <c r="CU283" s="395"/>
      <c r="CV283" s="395"/>
      <c r="CW283" s="395"/>
      <c r="CX283" s="395"/>
      <c r="CY283" s="395"/>
      <c r="CZ283" s="395"/>
      <c r="DA283" s="395"/>
      <c r="DB283" s="395"/>
      <c r="DC283" s="395"/>
      <c r="DD283" s="395"/>
      <c r="DE283" s="395"/>
      <c r="DF283" s="395"/>
      <c r="DG283" s="395"/>
      <c r="DH283" s="395"/>
      <c r="DI283" s="395"/>
      <c r="DJ283" s="395"/>
      <c r="DK283" s="395"/>
      <c r="DL283" s="395"/>
      <c r="DM283" s="395"/>
      <c r="DN283" s="395"/>
      <c r="DO283" s="395"/>
      <c r="DP283" s="395"/>
      <c r="DQ283" s="395"/>
      <c r="DR283" s="395"/>
      <c r="DS283" s="395"/>
      <c r="DT283" s="395"/>
      <c r="DU283" s="395"/>
      <c r="DV283" s="395"/>
      <c r="DW283" s="395"/>
      <c r="DX283" s="395"/>
      <c r="DY283" s="395"/>
      <c r="DZ283" s="395"/>
      <c r="EA283" s="395"/>
      <c r="EB283" s="395"/>
      <c r="EC283" s="395"/>
      <c r="ED283" s="395"/>
      <c r="EE283" s="395"/>
      <c r="EF283" s="395"/>
      <c r="EG283" s="395"/>
      <c r="EH283" s="395"/>
      <c r="EI283" s="395"/>
      <c r="EJ283" s="395"/>
      <c r="EK283" s="395"/>
      <c r="EL283" s="395"/>
      <c r="EN283" s="356"/>
      <c r="EO283" s="356"/>
      <c r="EP283" s="356"/>
      <c r="EQ283" s="356"/>
      <c r="ER283" s="356"/>
      <c r="ES283" s="356"/>
      <c r="ET283" s="356"/>
      <c r="EU283" s="356"/>
      <c r="EV283" s="356"/>
      <c r="EW283" s="356"/>
      <c r="EX283" s="356"/>
      <c r="EY283" s="356"/>
      <c r="EZ283" s="356"/>
      <c r="FA283" s="356"/>
      <c r="FB283" s="356"/>
      <c r="FC283" s="356"/>
      <c r="FD283" s="356"/>
      <c r="FE283" s="356"/>
      <c r="FF283" s="356"/>
      <c r="FG283" s="356"/>
      <c r="FH283" s="356"/>
      <c r="FI283" s="356"/>
      <c r="FJ283" s="356"/>
      <c r="FK283" s="356"/>
    </row>
    <row r="284" spans="1:178" ht="15" customHeight="1" thickBot="1" x14ac:dyDescent="0.3">
      <c r="A284" s="354" t="s">
        <v>989</v>
      </c>
      <c r="B284" s="2" t="s">
        <v>2073</v>
      </c>
      <c r="C284" s="13" t="s">
        <v>3849</v>
      </c>
      <c r="D284" s="47" t="s">
        <v>2074</v>
      </c>
      <c r="E284" s="24" t="s">
        <v>477</v>
      </c>
      <c r="F284" s="370">
        <f>SUM(LARGE(G284:CJ284,{1,2,3,4,5,6}))</f>
        <v>789</v>
      </c>
      <c r="G284" s="36"/>
      <c r="H284" s="37"/>
      <c r="I284" s="37"/>
      <c r="J284" s="37"/>
      <c r="K284" s="37">
        <v>97</v>
      </c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AI284" s="37"/>
      <c r="AJ284" s="37">
        <v>272</v>
      </c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>
        <v>420</v>
      </c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8"/>
      <c r="CE284" s="31">
        <v>0</v>
      </c>
      <c r="CF284" s="32">
        <v>0</v>
      </c>
      <c r="CG284" s="32">
        <v>0</v>
      </c>
      <c r="CH284" s="32">
        <v>0</v>
      </c>
      <c r="CI284" s="32">
        <v>0</v>
      </c>
      <c r="CJ284" s="32">
        <v>0</v>
      </c>
      <c r="CK284" s="395"/>
      <c r="EN284" s="395"/>
      <c r="EO284" s="395"/>
      <c r="EP284" s="395"/>
      <c r="EQ284" s="395"/>
      <c r="ER284" s="395"/>
      <c r="ES284" s="395"/>
      <c r="ET284" s="395"/>
      <c r="EU284" s="395"/>
      <c r="EV284" s="395"/>
      <c r="EW284" s="395"/>
      <c r="EX284" s="395"/>
      <c r="EY284" s="395"/>
      <c r="EZ284" s="395"/>
      <c r="FA284" s="395"/>
      <c r="FB284" s="395"/>
      <c r="FC284" s="395"/>
      <c r="FD284" s="395"/>
      <c r="FE284" s="395"/>
      <c r="FF284" s="395"/>
      <c r="FG284" s="395"/>
      <c r="FH284" s="395"/>
      <c r="FI284" s="395"/>
      <c r="FJ284" s="395"/>
      <c r="FK284" s="395"/>
    </row>
    <row r="285" spans="1:178" ht="15" customHeight="1" thickBot="1" x14ac:dyDescent="0.3">
      <c r="A285" s="354" t="s">
        <v>992</v>
      </c>
      <c r="B285" s="4" t="s">
        <v>1999</v>
      </c>
      <c r="C285" s="13" t="s">
        <v>3908</v>
      </c>
      <c r="D285" s="47" t="s">
        <v>2000</v>
      </c>
      <c r="E285" s="24" t="s">
        <v>513</v>
      </c>
      <c r="F285" s="370">
        <f>SUM(LARGE(G285:CJ285,{1,2,3,4,5,6}))</f>
        <v>785</v>
      </c>
      <c r="G285" s="33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>
        <v>400</v>
      </c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>
        <v>385</v>
      </c>
      <c r="CA285" s="34"/>
      <c r="CB285" s="34"/>
      <c r="CC285" s="34"/>
      <c r="CD285" s="355"/>
      <c r="CE285" s="31">
        <v>0</v>
      </c>
      <c r="CF285" s="32">
        <v>0</v>
      </c>
      <c r="CG285" s="32">
        <v>0</v>
      </c>
      <c r="CH285" s="32">
        <v>0</v>
      </c>
      <c r="CI285" s="32">
        <v>0</v>
      </c>
      <c r="CJ285" s="32">
        <v>0</v>
      </c>
      <c r="EG285" s="395"/>
      <c r="EH285" s="395"/>
      <c r="EI285" s="395"/>
      <c r="EJ285" s="395"/>
      <c r="EK285" s="395"/>
      <c r="EL285" s="395"/>
      <c r="EM285" s="395"/>
      <c r="EN285" s="39"/>
      <c r="EO285" s="39"/>
      <c r="EP285" s="39"/>
      <c r="EQ285" s="39"/>
      <c r="ER285" s="39"/>
      <c r="ES285" s="39"/>
      <c r="ET285" s="39"/>
      <c r="EU285" s="39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</row>
    <row r="286" spans="1:178" ht="15" customHeight="1" thickBot="1" x14ac:dyDescent="0.3">
      <c r="A286" s="354" t="s">
        <v>994</v>
      </c>
      <c r="B286" s="2" t="s">
        <v>1707</v>
      </c>
      <c r="C286" s="13" t="s">
        <v>3909</v>
      </c>
      <c r="D286" s="47" t="s">
        <v>1708</v>
      </c>
      <c r="E286" s="24" t="s">
        <v>4646</v>
      </c>
      <c r="F286" s="370">
        <f>SUM(LARGE(G286:CJ286,{1,2,3,4,5,6}))</f>
        <v>782</v>
      </c>
      <c r="G286" s="36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>
        <v>92</v>
      </c>
      <c r="AJ286" s="37"/>
      <c r="AK286" s="37"/>
      <c r="AL286" s="37"/>
      <c r="AM286" s="37"/>
      <c r="AN286" s="37"/>
      <c r="AO286" s="37"/>
      <c r="AP286" s="37">
        <v>360</v>
      </c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>
        <v>330</v>
      </c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8"/>
      <c r="CE286" s="31">
        <v>0</v>
      </c>
      <c r="CF286" s="32">
        <v>0</v>
      </c>
      <c r="CG286" s="32">
        <v>0</v>
      </c>
      <c r="CH286" s="32">
        <v>0</v>
      </c>
      <c r="CI286" s="32">
        <v>0</v>
      </c>
      <c r="CJ286" s="32">
        <v>0</v>
      </c>
      <c r="FP286" s="39"/>
      <c r="FQ286" s="39"/>
      <c r="FR286" s="39"/>
      <c r="FS286" s="39"/>
      <c r="FT286" s="39"/>
      <c r="FU286" s="39"/>
      <c r="FV286" s="395"/>
    </row>
    <row r="287" spans="1:178" ht="15" customHeight="1" thickBot="1" x14ac:dyDescent="0.3">
      <c r="A287" s="354" t="s">
        <v>997</v>
      </c>
      <c r="B287" s="4" t="s">
        <v>2036</v>
      </c>
      <c r="C287" s="13" t="s">
        <v>3910</v>
      </c>
      <c r="D287" s="47" t="s">
        <v>2037</v>
      </c>
      <c r="E287" s="24" t="s">
        <v>684</v>
      </c>
      <c r="F287" s="370">
        <f>SUM(LARGE(G287:CJ287,{1,2,3,4,5,6}))</f>
        <v>767</v>
      </c>
      <c r="G287" s="33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>
        <v>175</v>
      </c>
      <c r="AJ287" s="34">
        <v>490</v>
      </c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>
        <v>102</v>
      </c>
      <c r="BY287" s="34"/>
      <c r="BZ287" s="34"/>
      <c r="CA287" s="34"/>
      <c r="CB287" s="34"/>
      <c r="CC287" s="34"/>
      <c r="CD287" s="355"/>
      <c r="CE287" s="31">
        <v>0</v>
      </c>
      <c r="CF287" s="32">
        <v>0</v>
      </c>
      <c r="CG287" s="32">
        <v>0</v>
      </c>
      <c r="CH287" s="32">
        <v>0</v>
      </c>
      <c r="CI287" s="32">
        <v>0</v>
      </c>
      <c r="CJ287" s="32">
        <v>0</v>
      </c>
      <c r="CK287" s="39"/>
      <c r="CL287" s="39"/>
      <c r="CM287" s="39"/>
      <c r="CN287" s="39"/>
      <c r="CO287" s="39"/>
      <c r="CP287" s="39"/>
      <c r="CQ287" s="39"/>
      <c r="CR287" s="39"/>
      <c r="CS287" s="39"/>
      <c r="CT287" s="39"/>
      <c r="CU287" s="39"/>
      <c r="CV287" s="39"/>
      <c r="CW287" s="39"/>
      <c r="CX287" s="39"/>
      <c r="CY287" s="39"/>
      <c r="CZ287" s="39"/>
      <c r="DA287" s="39"/>
      <c r="DB287" s="39"/>
      <c r="DC287" s="39"/>
      <c r="DD287" s="39"/>
      <c r="DE287" s="39"/>
      <c r="DF287" s="39"/>
      <c r="DG287" s="39"/>
      <c r="DH287" s="39"/>
      <c r="DI287" s="39"/>
      <c r="DJ287" s="39"/>
      <c r="DK287" s="39"/>
      <c r="DL287" s="39"/>
      <c r="DM287" s="39"/>
      <c r="DN287" s="39"/>
      <c r="DO287" s="39"/>
      <c r="DP287" s="39"/>
      <c r="DQ287" s="39"/>
      <c r="DR287" s="39"/>
      <c r="DS287" s="39"/>
      <c r="DT287" s="39"/>
      <c r="DU287" s="39"/>
      <c r="DV287" s="39"/>
      <c r="DW287" s="395"/>
      <c r="DX287" s="395"/>
      <c r="DY287" s="395"/>
      <c r="DZ287" s="395"/>
      <c r="EA287" s="395"/>
      <c r="EB287" s="395"/>
      <c r="EC287" s="395"/>
      <c r="ED287" s="356"/>
      <c r="EN287" s="395"/>
      <c r="EO287" s="395"/>
      <c r="EP287" s="395"/>
      <c r="EQ287" s="395"/>
      <c r="ER287" s="395"/>
      <c r="ES287" s="395"/>
      <c r="ET287" s="395"/>
      <c r="EU287" s="395"/>
      <c r="EV287" s="395"/>
      <c r="EW287" s="395"/>
      <c r="EX287" s="395"/>
      <c r="EY287" s="395"/>
      <c r="EZ287" s="395"/>
      <c r="FA287" s="395"/>
      <c r="FB287" s="395"/>
      <c r="FC287" s="395"/>
      <c r="FD287" s="395"/>
      <c r="FE287" s="395"/>
      <c r="FF287" s="395"/>
      <c r="FG287" s="395"/>
      <c r="FH287" s="395"/>
      <c r="FI287" s="395"/>
      <c r="FJ287" s="395"/>
      <c r="FK287" s="395"/>
      <c r="FM287" s="395"/>
      <c r="FN287" s="395"/>
      <c r="FO287" s="39"/>
    </row>
    <row r="288" spans="1:178" s="35" customFormat="1" ht="15" customHeight="1" thickBot="1" x14ac:dyDescent="0.3">
      <c r="A288" s="354" t="s">
        <v>1000</v>
      </c>
      <c r="B288" s="2" t="s">
        <v>1956</v>
      </c>
      <c r="C288" s="13" t="s">
        <v>3911</v>
      </c>
      <c r="D288" s="47" t="s">
        <v>1957</v>
      </c>
      <c r="E288" s="24" t="s">
        <v>1828</v>
      </c>
      <c r="F288" s="370">
        <f>SUM(LARGE(G288:CJ288,{1,2,3,4,5,6}))</f>
        <v>751</v>
      </c>
      <c r="G288" s="36"/>
      <c r="H288" s="37"/>
      <c r="I288" s="37"/>
      <c r="J288" s="37"/>
      <c r="K288" s="37">
        <v>147</v>
      </c>
      <c r="L288" s="37"/>
      <c r="M288" s="37"/>
      <c r="N288" s="37"/>
      <c r="O288" s="37"/>
      <c r="P288" s="37">
        <v>157</v>
      </c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>
        <v>175</v>
      </c>
      <c r="AJ288" s="37">
        <v>272</v>
      </c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8"/>
      <c r="CE288" s="31">
        <v>0</v>
      </c>
      <c r="CF288" s="32">
        <v>0</v>
      </c>
      <c r="CG288" s="32">
        <v>0</v>
      </c>
      <c r="CH288" s="32">
        <v>0</v>
      </c>
      <c r="CI288" s="32">
        <v>0</v>
      </c>
      <c r="CJ288" s="32">
        <v>0</v>
      </c>
      <c r="CK288" s="392"/>
      <c r="CL288" s="392"/>
      <c r="CM288" s="392"/>
      <c r="CN288" s="392"/>
      <c r="CO288" s="392"/>
      <c r="CP288" s="392"/>
      <c r="CQ288" s="392"/>
      <c r="CR288" s="392"/>
      <c r="CS288" s="392"/>
      <c r="CT288" s="392"/>
      <c r="CU288" s="392"/>
      <c r="CV288" s="392"/>
      <c r="CW288" s="392"/>
      <c r="CX288" s="392"/>
      <c r="CY288" s="392"/>
      <c r="CZ288" s="392"/>
      <c r="DA288" s="392"/>
      <c r="DB288" s="392"/>
      <c r="DC288" s="392"/>
      <c r="DD288" s="392"/>
      <c r="DE288" s="392"/>
      <c r="DF288" s="392"/>
      <c r="DG288" s="392"/>
      <c r="DH288" s="392"/>
      <c r="DI288" s="392"/>
      <c r="DJ288" s="392"/>
      <c r="DK288" s="392"/>
      <c r="DL288" s="392"/>
      <c r="DM288" s="392"/>
      <c r="DN288" s="392"/>
      <c r="DO288" s="392"/>
      <c r="DP288" s="392"/>
      <c r="DQ288" s="392"/>
      <c r="DR288" s="392"/>
      <c r="DS288" s="392"/>
      <c r="DT288" s="392"/>
      <c r="DU288" s="392"/>
      <c r="DV288" s="392"/>
      <c r="DW288" s="392"/>
      <c r="DX288" s="392"/>
      <c r="DY288" s="392"/>
      <c r="DZ288" s="392"/>
      <c r="EA288" s="392"/>
      <c r="EB288" s="392"/>
      <c r="EC288" s="392"/>
      <c r="ED288" s="392"/>
      <c r="EE288" s="392"/>
      <c r="EF288" s="392"/>
      <c r="EG288" s="392"/>
      <c r="EH288" s="392"/>
      <c r="EI288" s="392"/>
      <c r="EJ288" s="392"/>
      <c r="EK288" s="392"/>
      <c r="EL288" s="392"/>
      <c r="EM288" s="392"/>
      <c r="EN288" s="392"/>
      <c r="EO288" s="392"/>
      <c r="EP288" s="392"/>
      <c r="EQ288" s="392"/>
      <c r="ER288" s="392"/>
      <c r="ES288" s="392"/>
      <c r="ET288" s="392"/>
      <c r="EU288" s="392"/>
      <c r="EV288" s="392"/>
      <c r="EW288" s="392"/>
      <c r="EX288" s="392"/>
      <c r="EY288" s="392"/>
      <c r="EZ288" s="392"/>
      <c r="FA288" s="392"/>
      <c r="FB288" s="392"/>
      <c r="FC288" s="392"/>
      <c r="FD288" s="392"/>
      <c r="FE288" s="392"/>
      <c r="FF288" s="392"/>
      <c r="FG288" s="392"/>
      <c r="FH288" s="392"/>
      <c r="FI288" s="392"/>
      <c r="FJ288" s="392"/>
      <c r="FK288" s="392"/>
      <c r="FL288" s="392"/>
      <c r="FM288" s="392"/>
      <c r="FN288" s="392"/>
      <c r="FO288" s="392"/>
      <c r="FP288" s="392"/>
      <c r="FQ288" s="392"/>
      <c r="FR288" s="392"/>
      <c r="FS288" s="392"/>
      <c r="FT288" s="392"/>
      <c r="FU288" s="392"/>
      <c r="FV288" s="392"/>
    </row>
    <row r="289" spans="1:178" s="395" customFormat="1" ht="15" customHeight="1" thickBot="1" x14ac:dyDescent="0.3">
      <c r="A289" s="354" t="s">
        <v>1003</v>
      </c>
      <c r="B289" s="2" t="s">
        <v>1720</v>
      </c>
      <c r="C289" s="13" t="s">
        <v>3912</v>
      </c>
      <c r="D289" s="47" t="s">
        <v>1721</v>
      </c>
      <c r="E289" s="24" t="s">
        <v>249</v>
      </c>
      <c r="F289" s="370">
        <f>SUM(LARGE(G289:CJ289,{1,2,3,4,5,6}))</f>
        <v>747</v>
      </c>
      <c r="G289" s="36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>
        <v>252</v>
      </c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>
        <v>220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>
        <v>275</v>
      </c>
      <c r="BW289" s="37"/>
      <c r="BX289" s="37"/>
      <c r="BY289" s="37"/>
      <c r="BZ289" s="37"/>
      <c r="CA289" s="37"/>
      <c r="CB289" s="37"/>
      <c r="CC289" s="37"/>
      <c r="CD289" s="38"/>
      <c r="CE289" s="31">
        <v>0</v>
      </c>
      <c r="CF289" s="32">
        <v>0</v>
      </c>
      <c r="CG289" s="32">
        <v>0</v>
      </c>
      <c r="CH289" s="32">
        <v>0</v>
      </c>
      <c r="CI289" s="32">
        <v>0</v>
      </c>
      <c r="CJ289" s="32">
        <v>0</v>
      </c>
      <c r="CK289" s="392"/>
      <c r="CL289" s="392"/>
      <c r="CM289" s="392"/>
      <c r="CN289" s="392"/>
      <c r="CO289" s="392"/>
      <c r="CP289" s="392"/>
      <c r="CQ289" s="392"/>
      <c r="CR289" s="392"/>
      <c r="CS289" s="392"/>
      <c r="CT289" s="392"/>
      <c r="CU289" s="392"/>
      <c r="CV289" s="392"/>
      <c r="CW289" s="392"/>
      <c r="CX289" s="392"/>
      <c r="CY289" s="392"/>
      <c r="CZ289" s="392"/>
      <c r="DA289" s="392"/>
      <c r="DB289" s="392"/>
      <c r="DC289" s="392"/>
      <c r="DD289" s="392"/>
      <c r="DE289" s="392"/>
      <c r="DF289" s="392"/>
      <c r="DG289" s="392"/>
      <c r="DH289" s="392"/>
      <c r="DI289" s="392"/>
      <c r="DJ289" s="392"/>
      <c r="DK289" s="392"/>
      <c r="DL289" s="392"/>
      <c r="DM289" s="392"/>
      <c r="DN289" s="392"/>
      <c r="DO289" s="392"/>
      <c r="DP289" s="392"/>
      <c r="DQ289" s="392"/>
      <c r="DR289" s="392"/>
      <c r="DS289" s="392"/>
      <c r="DT289" s="392"/>
      <c r="DU289" s="392"/>
      <c r="DV289" s="392"/>
      <c r="DW289" s="392"/>
      <c r="DX289" s="392"/>
      <c r="DY289" s="392"/>
      <c r="DZ289" s="392"/>
      <c r="EA289" s="392"/>
      <c r="EB289" s="392"/>
      <c r="EC289" s="392"/>
      <c r="ED289" s="392"/>
      <c r="EE289" s="392"/>
      <c r="EF289" s="392"/>
      <c r="EG289" s="392"/>
      <c r="EH289" s="392"/>
      <c r="EI289" s="392"/>
      <c r="EJ289" s="392"/>
      <c r="EK289" s="392"/>
      <c r="EL289" s="392"/>
      <c r="EM289" s="392"/>
      <c r="EN289" s="392"/>
      <c r="EO289" s="392"/>
      <c r="EP289" s="392"/>
      <c r="EQ289" s="392"/>
      <c r="ER289" s="392"/>
      <c r="ES289" s="392"/>
      <c r="ET289" s="392"/>
      <c r="EU289" s="392"/>
      <c r="EV289" s="392"/>
      <c r="EW289" s="392"/>
      <c r="EX289" s="392"/>
      <c r="EY289" s="392"/>
      <c r="EZ289" s="392"/>
      <c r="FA289" s="392"/>
      <c r="FB289" s="392"/>
      <c r="FC289" s="392"/>
      <c r="FD289" s="392"/>
      <c r="FE289" s="392"/>
      <c r="FF289" s="392"/>
      <c r="FG289" s="392"/>
      <c r="FH289" s="392"/>
      <c r="FI289" s="392"/>
      <c r="FJ289" s="392"/>
      <c r="FK289" s="392"/>
      <c r="FL289" s="392"/>
      <c r="FM289" s="392"/>
      <c r="FN289" s="392"/>
      <c r="FO289" s="392"/>
      <c r="FP289" s="392"/>
      <c r="FQ289" s="392"/>
      <c r="FR289" s="392"/>
      <c r="FS289" s="392"/>
      <c r="FT289" s="392"/>
      <c r="FU289" s="392"/>
      <c r="FV289" s="392"/>
    </row>
    <row r="290" spans="1:178" s="395" customFormat="1" ht="15" customHeight="1" thickBot="1" x14ac:dyDescent="0.3">
      <c r="A290" s="354" t="s">
        <v>1007</v>
      </c>
      <c r="B290" s="2" t="s">
        <v>2199</v>
      </c>
      <c r="C290" s="13" t="s">
        <v>3913</v>
      </c>
      <c r="D290" s="47" t="s">
        <v>3426</v>
      </c>
      <c r="E290" s="24" t="s">
        <v>166</v>
      </c>
      <c r="F290" s="370">
        <f>SUM(LARGE(G290:CJ290,{1,2,3,4,5,6}))</f>
        <v>745</v>
      </c>
      <c r="G290" s="36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>
        <v>92</v>
      </c>
      <c r="AS290" s="37"/>
      <c r="AT290" s="37"/>
      <c r="AU290" s="37"/>
      <c r="AV290" s="37">
        <v>182</v>
      </c>
      <c r="AW290" s="37"/>
      <c r="AX290" s="37"/>
      <c r="AY290" s="37"/>
      <c r="AZ290" s="37"/>
      <c r="BA290" s="37"/>
      <c r="BB290" s="37"/>
      <c r="BC290" s="37">
        <v>137</v>
      </c>
      <c r="BD290" s="37"/>
      <c r="BE290" s="37"/>
      <c r="BF290" s="37">
        <v>182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>
        <v>152</v>
      </c>
      <c r="CB290" s="37"/>
      <c r="CC290" s="37"/>
      <c r="CD290" s="38"/>
      <c r="CE290" s="31">
        <v>0</v>
      </c>
      <c r="CF290" s="32">
        <v>0</v>
      </c>
      <c r="CG290" s="32">
        <v>0</v>
      </c>
      <c r="CH290" s="32">
        <v>0</v>
      </c>
      <c r="CI290" s="32">
        <v>0</v>
      </c>
      <c r="CJ290" s="32">
        <v>0</v>
      </c>
      <c r="CK290" s="392"/>
      <c r="CL290" s="392"/>
      <c r="CM290" s="392"/>
      <c r="CN290" s="392"/>
      <c r="CO290" s="392"/>
      <c r="CP290" s="392"/>
      <c r="CQ290" s="392"/>
      <c r="CR290" s="392"/>
      <c r="CS290" s="392"/>
      <c r="CT290" s="392"/>
      <c r="CU290" s="392"/>
      <c r="CV290" s="392"/>
      <c r="CW290" s="392"/>
      <c r="CX290" s="392"/>
      <c r="CY290" s="392"/>
      <c r="CZ290" s="392"/>
      <c r="DA290" s="392"/>
      <c r="DB290" s="392"/>
      <c r="DC290" s="392"/>
      <c r="DD290" s="392"/>
      <c r="DE290" s="392"/>
      <c r="DF290" s="392"/>
      <c r="DG290" s="392"/>
      <c r="DH290" s="392"/>
      <c r="DI290" s="392"/>
      <c r="DJ290" s="392"/>
      <c r="DK290" s="392"/>
      <c r="DL290" s="392"/>
      <c r="DM290" s="392"/>
      <c r="DN290" s="392"/>
      <c r="DO290" s="392"/>
      <c r="DP290" s="392"/>
      <c r="DQ290" s="392"/>
      <c r="DR290" s="392"/>
      <c r="DS290" s="392"/>
      <c r="DT290" s="392"/>
      <c r="DU290" s="392"/>
      <c r="DV290" s="392"/>
      <c r="DW290" s="392"/>
      <c r="DX290" s="392"/>
      <c r="DY290" s="392"/>
      <c r="DZ290" s="392"/>
      <c r="EA290" s="392"/>
      <c r="EB290" s="392"/>
      <c r="EC290" s="392"/>
      <c r="ED290" s="392"/>
      <c r="EE290" s="392"/>
      <c r="EF290" s="392"/>
      <c r="EG290" s="392"/>
      <c r="EH290" s="392"/>
      <c r="EI290" s="392"/>
      <c r="EJ290" s="392"/>
      <c r="EK290" s="392"/>
      <c r="EL290" s="392"/>
      <c r="EM290" s="392"/>
      <c r="EN290" s="392"/>
      <c r="EO290" s="392"/>
      <c r="EP290" s="392"/>
      <c r="EQ290" s="392"/>
      <c r="ER290" s="392"/>
      <c r="ES290" s="392"/>
      <c r="ET290" s="392"/>
      <c r="EU290" s="392"/>
      <c r="EV290" s="392"/>
      <c r="EW290" s="392"/>
      <c r="EX290" s="392"/>
      <c r="EY290" s="392"/>
      <c r="EZ290" s="392"/>
      <c r="FA290" s="392"/>
      <c r="FB290" s="392"/>
      <c r="FC290" s="392"/>
      <c r="FD290" s="392"/>
      <c r="FE290" s="392"/>
      <c r="FF290" s="392"/>
      <c r="FG290" s="392"/>
      <c r="FH290" s="392"/>
      <c r="FI290" s="392"/>
      <c r="FJ290" s="392"/>
      <c r="FK290" s="392"/>
      <c r="FL290" s="392"/>
      <c r="FM290" s="392"/>
      <c r="FN290" s="392"/>
      <c r="FO290" s="392"/>
      <c r="FV290" s="392"/>
    </row>
    <row r="291" spans="1:178" ht="15" customHeight="1" thickBot="1" x14ac:dyDescent="0.3">
      <c r="A291" s="354" t="s">
        <v>1010</v>
      </c>
      <c r="B291" s="2" t="s">
        <v>2093</v>
      </c>
      <c r="C291" s="13" t="s">
        <v>3914</v>
      </c>
      <c r="D291" s="47" t="s">
        <v>2094</v>
      </c>
      <c r="E291" s="24" t="s">
        <v>513</v>
      </c>
      <c r="F291" s="370">
        <f>SUM(LARGE(G291:CJ291,{1,2,3,4,5,6}))</f>
        <v>739</v>
      </c>
      <c r="G291" s="36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>
        <v>92</v>
      </c>
      <c r="AC291" s="37"/>
      <c r="AD291" s="37"/>
      <c r="AE291" s="37"/>
      <c r="AF291" s="37">
        <v>137</v>
      </c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>
        <v>220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>
        <v>290</v>
      </c>
      <c r="CA291" s="37"/>
      <c r="CB291" s="37"/>
      <c r="CC291" s="37"/>
      <c r="CD291" s="38"/>
      <c r="CE291" s="31">
        <v>0</v>
      </c>
      <c r="CF291" s="32">
        <v>0</v>
      </c>
      <c r="CG291" s="32">
        <v>0</v>
      </c>
      <c r="CH291" s="32">
        <v>0</v>
      </c>
      <c r="CI291" s="32">
        <v>0</v>
      </c>
      <c r="CJ291" s="32">
        <v>0</v>
      </c>
    </row>
    <row r="292" spans="1:178" s="35" customFormat="1" ht="15" customHeight="1" thickBot="1" x14ac:dyDescent="0.3">
      <c r="A292" s="354" t="s">
        <v>1012</v>
      </c>
      <c r="B292" s="2" t="s">
        <v>2003</v>
      </c>
      <c r="C292" s="13" t="s">
        <v>3915</v>
      </c>
      <c r="D292" s="47" t="s">
        <v>3427</v>
      </c>
      <c r="E292" s="24" t="s">
        <v>326</v>
      </c>
      <c r="F292" s="370">
        <f>SUM(LARGE(G292:CJ292,{1,2,3,4,5,6}))</f>
        <v>722</v>
      </c>
      <c r="G292" s="36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>
        <v>272</v>
      </c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>
        <v>275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>
        <v>175</v>
      </c>
      <c r="BX292" s="37"/>
      <c r="BY292" s="37"/>
      <c r="BZ292" s="37"/>
      <c r="CA292" s="37"/>
      <c r="CB292" s="37"/>
      <c r="CC292" s="37"/>
      <c r="CD292" s="38"/>
      <c r="CE292" s="31">
        <v>0</v>
      </c>
      <c r="CF292" s="32">
        <v>0</v>
      </c>
      <c r="CG292" s="32">
        <v>0</v>
      </c>
      <c r="CH292" s="32">
        <v>0</v>
      </c>
      <c r="CI292" s="32">
        <v>0</v>
      </c>
      <c r="CJ292" s="32">
        <v>0</v>
      </c>
      <c r="CK292" s="392"/>
      <c r="CL292" s="392"/>
      <c r="CM292" s="392"/>
      <c r="CN292" s="392"/>
      <c r="CO292" s="392"/>
      <c r="CP292" s="392"/>
      <c r="CQ292" s="392"/>
      <c r="CR292" s="392"/>
      <c r="CS292" s="392"/>
      <c r="CT292" s="392"/>
      <c r="CU292" s="392"/>
      <c r="CV292" s="392"/>
      <c r="CW292" s="392"/>
      <c r="CX292" s="392"/>
      <c r="CY292" s="392"/>
      <c r="CZ292" s="392"/>
      <c r="DA292" s="392"/>
      <c r="DB292" s="392"/>
      <c r="DC292" s="392"/>
      <c r="DD292" s="392"/>
      <c r="DE292" s="392"/>
      <c r="DF292" s="392"/>
      <c r="DG292" s="392"/>
      <c r="DH292" s="392"/>
      <c r="DI292" s="392"/>
      <c r="DJ292" s="392"/>
      <c r="DK292" s="392"/>
      <c r="DL292" s="392"/>
      <c r="DM292" s="392"/>
      <c r="DN292" s="392"/>
      <c r="DO292" s="392"/>
      <c r="DP292" s="392"/>
      <c r="DQ292" s="392"/>
      <c r="DR292" s="392"/>
      <c r="DS292" s="392"/>
      <c r="DT292" s="392"/>
      <c r="DU292" s="392"/>
      <c r="DV292" s="392"/>
      <c r="DW292" s="392"/>
      <c r="DX292" s="392"/>
      <c r="DY292" s="392"/>
      <c r="DZ292" s="392"/>
      <c r="EA292" s="392"/>
      <c r="EB292" s="392"/>
      <c r="EC292" s="392"/>
      <c r="ED292" s="392"/>
      <c r="EE292" s="392"/>
      <c r="EF292" s="392"/>
      <c r="EG292" s="392"/>
      <c r="EH292" s="392"/>
      <c r="EI292" s="392"/>
      <c r="EJ292" s="392"/>
      <c r="EK292" s="392"/>
      <c r="EL292" s="392"/>
      <c r="EM292" s="392"/>
      <c r="EN292" s="392"/>
      <c r="EO292" s="392"/>
      <c r="EP292" s="392"/>
      <c r="EQ292" s="392"/>
      <c r="ER292" s="392"/>
      <c r="ES292" s="392"/>
      <c r="ET292" s="392"/>
      <c r="EU292" s="392"/>
      <c r="EV292" s="392"/>
      <c r="EW292" s="392"/>
      <c r="EX292" s="392"/>
      <c r="EY292" s="392"/>
      <c r="EZ292" s="392"/>
      <c r="FA292" s="392"/>
      <c r="FB292" s="392"/>
      <c r="FC292" s="392"/>
      <c r="FD292" s="392"/>
      <c r="FE292" s="392"/>
      <c r="FF292" s="392"/>
      <c r="FG292" s="392"/>
      <c r="FH292" s="392"/>
      <c r="FI292" s="392"/>
      <c r="FJ292" s="392"/>
      <c r="FK292" s="392"/>
      <c r="FL292" s="392"/>
      <c r="FM292" s="392"/>
      <c r="FN292" s="392"/>
      <c r="FO292" s="392"/>
      <c r="FP292" s="395"/>
      <c r="FQ292" s="395"/>
      <c r="FR292" s="395"/>
      <c r="FS292" s="395"/>
      <c r="FT292" s="395"/>
      <c r="FU292" s="395"/>
      <c r="FV292" s="392"/>
    </row>
    <row r="293" spans="1:178" ht="15" customHeight="1" thickBot="1" x14ac:dyDescent="0.3">
      <c r="A293" s="354" t="s">
        <v>1015</v>
      </c>
      <c r="B293" s="2" t="s">
        <v>1914</v>
      </c>
      <c r="C293" s="13" t="s">
        <v>3916</v>
      </c>
      <c r="D293" s="47" t="s">
        <v>1915</v>
      </c>
      <c r="E293" s="24" t="s">
        <v>326</v>
      </c>
      <c r="F293" s="370">
        <f>SUM(LARGE(G293:CJ293,{1,2,3,4,5,6}))</f>
        <v>716</v>
      </c>
      <c r="G293" s="33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>
        <v>222</v>
      </c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>
        <v>272</v>
      </c>
      <c r="AK293" s="34"/>
      <c r="AL293" s="34"/>
      <c r="AM293" s="34"/>
      <c r="AN293" s="34">
        <v>222</v>
      </c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55"/>
      <c r="CE293" s="31">
        <v>0</v>
      </c>
      <c r="CF293" s="32">
        <v>0</v>
      </c>
      <c r="CG293" s="32">
        <v>0</v>
      </c>
      <c r="CH293" s="32">
        <v>0</v>
      </c>
      <c r="CI293" s="32">
        <v>0</v>
      </c>
      <c r="CJ293" s="32">
        <v>0</v>
      </c>
      <c r="CK293" s="39"/>
      <c r="CL293" s="39"/>
      <c r="CM293" s="39"/>
      <c r="CN293" s="39"/>
      <c r="CO293" s="39"/>
      <c r="CP293" s="39"/>
      <c r="CQ293" s="39"/>
      <c r="CR293" s="39"/>
      <c r="CS293" s="39"/>
      <c r="CT293" s="39"/>
      <c r="CU293" s="39"/>
      <c r="CV293" s="39"/>
      <c r="CW293" s="39"/>
      <c r="CX293" s="39"/>
      <c r="CY293" s="39"/>
      <c r="CZ293" s="39"/>
      <c r="DA293" s="39"/>
      <c r="DB293" s="39"/>
      <c r="DC293" s="39"/>
      <c r="DD293" s="39"/>
      <c r="DE293" s="39"/>
      <c r="DF293" s="39"/>
      <c r="DG293" s="39"/>
      <c r="DH293" s="39"/>
      <c r="DI293" s="39"/>
      <c r="DJ293" s="39"/>
      <c r="DK293" s="39"/>
      <c r="DL293" s="39"/>
      <c r="DM293" s="39"/>
      <c r="DN293" s="39"/>
      <c r="DO293" s="39"/>
      <c r="DP293" s="39"/>
      <c r="DQ293" s="39"/>
      <c r="DR293" s="39"/>
      <c r="DS293" s="39"/>
      <c r="DT293" s="39"/>
      <c r="DU293" s="39"/>
      <c r="DV293" s="39"/>
      <c r="DW293" s="39"/>
      <c r="DX293" s="39"/>
      <c r="DY293" s="39"/>
      <c r="DZ293" s="39"/>
      <c r="EA293" s="39"/>
      <c r="EB293" s="39"/>
      <c r="EC293" s="39"/>
      <c r="ED293" s="39"/>
      <c r="EE293" s="39"/>
      <c r="EF293" s="39"/>
      <c r="EG293" s="39"/>
      <c r="EH293" s="395"/>
      <c r="EI293" s="395"/>
      <c r="EJ293" s="395"/>
      <c r="EK293" s="395"/>
      <c r="EL293" s="395"/>
      <c r="EM293" s="395"/>
      <c r="EN293" s="395"/>
      <c r="EO293" s="365"/>
      <c r="EP293" s="395"/>
      <c r="EQ293" s="395"/>
      <c r="ER293" s="395"/>
      <c r="ES293" s="395"/>
      <c r="ET293" s="395"/>
      <c r="EU293" s="395"/>
      <c r="EV293" s="395"/>
      <c r="EW293" s="395"/>
      <c r="EX293" s="395"/>
      <c r="EY293" s="395"/>
      <c r="EZ293" s="395"/>
      <c r="FA293" s="395"/>
      <c r="FB293" s="395"/>
      <c r="FC293" s="395"/>
      <c r="FD293" s="395"/>
      <c r="FE293" s="395"/>
      <c r="FF293" s="395"/>
      <c r="FG293" s="395"/>
      <c r="FH293" s="395"/>
      <c r="FI293" s="395"/>
      <c r="FJ293" s="395"/>
      <c r="FK293" s="395"/>
      <c r="FL293" s="395"/>
      <c r="FO293" s="395"/>
      <c r="FV293" s="395"/>
    </row>
    <row r="294" spans="1:178" ht="15" customHeight="1" thickBot="1" x14ac:dyDescent="0.3">
      <c r="A294" s="354" t="s">
        <v>1018</v>
      </c>
      <c r="B294" s="360" t="s">
        <v>1997</v>
      </c>
      <c r="C294" s="13" t="s">
        <v>3917</v>
      </c>
      <c r="D294" s="47" t="s">
        <v>1998</v>
      </c>
      <c r="E294" s="24" t="s">
        <v>888</v>
      </c>
      <c r="F294" s="370">
        <f>SUM(LARGE(G294:CJ294,{1,2,3,4,5,6}))</f>
        <v>713</v>
      </c>
      <c r="G294" s="36"/>
      <c r="H294" s="37"/>
      <c r="I294" s="37"/>
      <c r="J294" s="37"/>
      <c r="K294" s="37"/>
      <c r="L294" s="37">
        <v>43</v>
      </c>
      <c r="M294" s="37"/>
      <c r="N294" s="37"/>
      <c r="O294" s="37"/>
      <c r="P294" s="37"/>
      <c r="Q294" s="37"/>
      <c r="R294" s="37">
        <v>222</v>
      </c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>
        <v>88</v>
      </c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>
        <v>360</v>
      </c>
      <c r="CA294" s="37"/>
      <c r="CB294" s="37"/>
      <c r="CC294" s="37"/>
      <c r="CD294" s="38"/>
      <c r="CE294" s="31">
        <v>0</v>
      </c>
      <c r="CF294" s="32">
        <v>0</v>
      </c>
      <c r="CG294" s="32">
        <v>0</v>
      </c>
      <c r="CH294" s="32">
        <v>0</v>
      </c>
      <c r="CI294" s="32">
        <v>0</v>
      </c>
      <c r="CJ294" s="32">
        <v>0</v>
      </c>
      <c r="CL294" s="395"/>
      <c r="CM294" s="395"/>
      <c r="CN294" s="395"/>
      <c r="CO294" s="395"/>
      <c r="CP294" s="395"/>
      <c r="CQ294" s="395"/>
      <c r="CR294" s="395"/>
      <c r="CS294" s="395"/>
      <c r="CT294" s="395"/>
      <c r="CU294" s="395"/>
      <c r="CV294" s="395"/>
      <c r="CW294" s="395"/>
      <c r="CX294" s="395"/>
      <c r="CY294" s="395"/>
      <c r="CZ294" s="395"/>
      <c r="DA294" s="395"/>
      <c r="DB294" s="395"/>
      <c r="DC294" s="395"/>
      <c r="DD294" s="395"/>
      <c r="DE294" s="395"/>
      <c r="DF294" s="395"/>
      <c r="DG294" s="395"/>
      <c r="DH294" s="395"/>
      <c r="DI294" s="395"/>
      <c r="DJ294" s="395"/>
      <c r="DK294" s="395"/>
      <c r="DL294" s="395"/>
      <c r="DM294" s="395"/>
      <c r="DN294" s="395"/>
      <c r="DO294" s="395"/>
      <c r="DP294" s="395"/>
      <c r="DQ294" s="395"/>
      <c r="DR294" s="395"/>
      <c r="DS294" s="395"/>
      <c r="DT294" s="395"/>
      <c r="DU294" s="395"/>
      <c r="DV294" s="395"/>
      <c r="DW294" s="395"/>
      <c r="DX294" s="395"/>
      <c r="DY294" s="395"/>
      <c r="DZ294" s="395"/>
      <c r="EA294" s="395"/>
      <c r="EB294" s="395"/>
      <c r="EC294" s="395"/>
      <c r="ED294" s="395"/>
    </row>
    <row r="295" spans="1:178" ht="15" customHeight="1" thickBot="1" x14ac:dyDescent="0.3">
      <c r="A295" s="354" t="s">
        <v>1021</v>
      </c>
      <c r="B295" s="4" t="s">
        <v>2110</v>
      </c>
      <c r="C295" s="13" t="s">
        <v>3918</v>
      </c>
      <c r="D295" s="47" t="s">
        <v>2111</v>
      </c>
      <c r="E295" s="24" t="s">
        <v>1331</v>
      </c>
      <c r="F295" s="370">
        <f>SUM(LARGE(G295:CJ295,{1,2,3,4,5,6}))</f>
        <v>712</v>
      </c>
      <c r="G295" s="33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>
        <v>490</v>
      </c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>
        <v>222</v>
      </c>
      <c r="CA295" s="34"/>
      <c r="CB295" s="34"/>
      <c r="CC295" s="34"/>
      <c r="CD295" s="355"/>
      <c r="CE295" s="31">
        <v>0</v>
      </c>
      <c r="CF295" s="32">
        <v>0</v>
      </c>
      <c r="CG295" s="32">
        <v>0</v>
      </c>
      <c r="CH295" s="32">
        <v>0</v>
      </c>
      <c r="CI295" s="32">
        <v>0</v>
      </c>
      <c r="CJ295" s="32">
        <v>0</v>
      </c>
      <c r="CK295" s="356"/>
      <c r="EE295" s="395"/>
      <c r="EF295" s="395"/>
      <c r="EG295" s="395"/>
      <c r="EH295" s="395"/>
      <c r="EI295" s="395"/>
      <c r="EJ295" s="395"/>
      <c r="EK295" s="395"/>
      <c r="EL295" s="395"/>
      <c r="EN295" s="395"/>
      <c r="EO295" s="395"/>
      <c r="EP295" s="395"/>
      <c r="EQ295" s="395"/>
      <c r="ER295" s="395"/>
      <c r="ES295" s="395"/>
      <c r="ET295" s="395"/>
      <c r="EU295" s="395"/>
      <c r="EV295" s="395"/>
      <c r="EW295" s="395"/>
      <c r="EX295" s="395"/>
      <c r="EY295" s="395"/>
      <c r="EZ295" s="395"/>
      <c r="FA295" s="395"/>
      <c r="FB295" s="395"/>
      <c r="FC295" s="395"/>
      <c r="FD295" s="395"/>
      <c r="FE295" s="395"/>
      <c r="FF295" s="395"/>
      <c r="FG295" s="395"/>
      <c r="FH295" s="395"/>
      <c r="FI295" s="395"/>
      <c r="FJ295" s="395"/>
      <c r="FK295" s="395"/>
    </row>
    <row r="296" spans="1:178" ht="15" customHeight="1" thickBot="1" x14ac:dyDescent="0.3">
      <c r="A296" s="354" t="s">
        <v>1024</v>
      </c>
      <c r="B296" s="4" t="s">
        <v>2113</v>
      </c>
      <c r="C296" s="13" t="s">
        <v>3919</v>
      </c>
      <c r="D296" s="47" t="s">
        <v>2114</v>
      </c>
      <c r="E296" s="24" t="s">
        <v>1331</v>
      </c>
      <c r="F296" s="370">
        <f>SUM(LARGE(G296:CJ296,{1,2,3,4,5,6}))</f>
        <v>712</v>
      </c>
      <c r="G296" s="33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>
        <v>490</v>
      </c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>
        <v>222</v>
      </c>
      <c r="CA296" s="34"/>
      <c r="CB296" s="34"/>
      <c r="CC296" s="34"/>
      <c r="CD296" s="355"/>
      <c r="CE296" s="31">
        <v>0</v>
      </c>
      <c r="CF296" s="32">
        <v>0</v>
      </c>
      <c r="CG296" s="32">
        <v>0</v>
      </c>
      <c r="CH296" s="32">
        <v>0</v>
      </c>
      <c r="CI296" s="32">
        <v>0</v>
      </c>
      <c r="CJ296" s="32">
        <v>0</v>
      </c>
      <c r="CK296" s="39"/>
      <c r="CL296" s="39"/>
      <c r="CM296" s="39"/>
      <c r="CN296" s="39"/>
      <c r="CO296" s="39"/>
      <c r="CP296" s="39"/>
      <c r="CQ296" s="39"/>
      <c r="CR296" s="39"/>
      <c r="CS296" s="39"/>
      <c r="CT296" s="39"/>
      <c r="CU296" s="39"/>
      <c r="CV296" s="39"/>
      <c r="CW296" s="39"/>
      <c r="CX296" s="39"/>
      <c r="CY296" s="39"/>
      <c r="CZ296" s="39"/>
      <c r="DA296" s="39"/>
      <c r="DB296" s="39"/>
      <c r="DC296" s="39"/>
      <c r="DD296" s="39"/>
      <c r="DE296" s="39"/>
      <c r="DF296" s="39"/>
      <c r="DG296" s="39"/>
      <c r="DH296" s="39"/>
      <c r="DI296" s="39"/>
      <c r="DJ296" s="39"/>
      <c r="DK296" s="39"/>
      <c r="DL296" s="39"/>
      <c r="DM296" s="39"/>
      <c r="DN296" s="39"/>
      <c r="DO296" s="39"/>
      <c r="DP296" s="39"/>
      <c r="DQ296" s="39"/>
      <c r="DR296" s="39"/>
      <c r="DS296" s="39"/>
      <c r="DT296" s="39"/>
      <c r="DU296" s="39"/>
      <c r="DV296" s="39"/>
      <c r="DW296" s="39"/>
      <c r="DX296" s="39"/>
      <c r="DY296" s="39"/>
      <c r="DZ296" s="39"/>
      <c r="EA296" s="39"/>
      <c r="EB296" s="39"/>
      <c r="EC296" s="39"/>
      <c r="ED296" s="39"/>
      <c r="EE296" s="395"/>
      <c r="EF296" s="395"/>
      <c r="EG296" s="395"/>
      <c r="EH296" s="395"/>
      <c r="EI296" s="395"/>
      <c r="EJ296" s="395"/>
      <c r="EK296" s="395"/>
      <c r="EL296" s="395"/>
      <c r="EM296" s="395"/>
      <c r="EN296" s="395"/>
      <c r="EO296" s="395"/>
      <c r="EP296" s="395"/>
      <c r="EQ296" s="395"/>
      <c r="ER296" s="395"/>
      <c r="ES296" s="395"/>
      <c r="ET296" s="395"/>
      <c r="EU296" s="395"/>
      <c r="EV296" s="395"/>
      <c r="EW296" s="395"/>
      <c r="EX296" s="395"/>
      <c r="EY296" s="395"/>
      <c r="EZ296" s="395"/>
      <c r="FA296" s="395"/>
      <c r="FB296" s="395"/>
      <c r="FC296" s="395"/>
      <c r="FD296" s="395"/>
      <c r="FE296" s="395"/>
      <c r="FF296" s="395"/>
      <c r="FG296" s="395"/>
      <c r="FH296" s="395"/>
      <c r="FI296" s="395"/>
      <c r="FJ296" s="395"/>
      <c r="FK296" s="395"/>
      <c r="FL296" s="395"/>
      <c r="FM296" s="39"/>
      <c r="FN296" s="39"/>
    </row>
    <row r="297" spans="1:178" ht="15" customHeight="1" thickBot="1" x14ac:dyDescent="0.3">
      <c r="A297" s="354" t="s">
        <v>1026</v>
      </c>
      <c r="B297" s="4" t="s">
        <v>1770</v>
      </c>
      <c r="C297" s="13" t="s">
        <v>3920</v>
      </c>
      <c r="D297" s="47" t="s">
        <v>1771</v>
      </c>
      <c r="E297" s="24" t="s">
        <v>4650</v>
      </c>
      <c r="F297" s="370">
        <f>SUM(LARGE(G297:CJ297,{1,2,3,4,5,6}))</f>
        <v>702</v>
      </c>
      <c r="G297" s="33"/>
      <c r="H297" s="34"/>
      <c r="I297" s="34"/>
      <c r="J297" s="34"/>
      <c r="K297" s="34"/>
      <c r="L297" s="34"/>
      <c r="M297" s="34"/>
      <c r="N297" s="34"/>
      <c r="O297" s="34"/>
      <c r="P297" s="34">
        <v>102</v>
      </c>
      <c r="Q297" s="34"/>
      <c r="R297" s="34"/>
      <c r="S297" s="34"/>
      <c r="T297" s="34">
        <v>102</v>
      </c>
      <c r="U297" s="34"/>
      <c r="V297" s="34"/>
      <c r="W297" s="34"/>
      <c r="X297" s="34"/>
      <c r="Y297" s="34"/>
      <c r="Z297" s="34">
        <v>157</v>
      </c>
      <c r="AA297" s="34"/>
      <c r="AB297" s="34"/>
      <c r="AC297" s="34"/>
      <c r="AD297" s="34"/>
      <c r="AE297" s="34"/>
      <c r="AF297" s="34"/>
      <c r="AG297" s="34"/>
      <c r="AH297" s="34">
        <v>102</v>
      </c>
      <c r="AI297" s="34">
        <v>137</v>
      </c>
      <c r="AJ297" s="34"/>
      <c r="AK297" s="34"/>
      <c r="AL297" s="34"/>
      <c r="AM297" s="34"/>
      <c r="AN297" s="34"/>
      <c r="AO297" s="34"/>
      <c r="AP297" s="34"/>
      <c r="AQ297" s="34">
        <v>65</v>
      </c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>
        <v>102</v>
      </c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>
        <v>65</v>
      </c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55"/>
      <c r="CE297" s="31">
        <v>0</v>
      </c>
      <c r="CF297" s="32">
        <v>0</v>
      </c>
      <c r="CG297" s="32">
        <v>0</v>
      </c>
      <c r="CH297" s="32">
        <v>0</v>
      </c>
      <c r="CI297" s="32">
        <v>0</v>
      </c>
      <c r="CJ297" s="32">
        <v>0</v>
      </c>
      <c r="CL297" s="395"/>
      <c r="CM297" s="395"/>
      <c r="CN297" s="395"/>
      <c r="CO297" s="395"/>
      <c r="CP297" s="395"/>
      <c r="CQ297" s="395"/>
      <c r="CR297" s="395"/>
      <c r="CS297" s="395"/>
      <c r="CT297" s="395"/>
      <c r="CU297" s="395"/>
      <c r="CV297" s="395"/>
      <c r="CW297" s="395"/>
      <c r="CX297" s="395"/>
      <c r="CY297" s="395"/>
      <c r="CZ297" s="395"/>
      <c r="DA297" s="395"/>
      <c r="DB297" s="395"/>
      <c r="DC297" s="395"/>
      <c r="DD297" s="395"/>
      <c r="DE297" s="395"/>
      <c r="DF297" s="395"/>
      <c r="DG297" s="395"/>
      <c r="DH297" s="395"/>
      <c r="DI297" s="395"/>
      <c r="DJ297" s="395"/>
      <c r="DK297" s="395"/>
      <c r="DL297" s="395"/>
      <c r="DM297" s="395"/>
      <c r="DN297" s="395"/>
      <c r="DO297" s="395"/>
      <c r="DP297" s="395"/>
      <c r="DQ297" s="395"/>
      <c r="DR297" s="395"/>
      <c r="DS297" s="395"/>
      <c r="DT297" s="395"/>
      <c r="DU297" s="395"/>
      <c r="DV297" s="395"/>
      <c r="DW297" s="395"/>
      <c r="DX297" s="395"/>
      <c r="DY297" s="395"/>
      <c r="DZ297" s="395"/>
      <c r="EA297" s="395"/>
      <c r="EB297" s="395"/>
      <c r="EC297" s="395"/>
      <c r="ED297" s="395"/>
    </row>
    <row r="298" spans="1:178" ht="15" customHeight="1" thickBot="1" x14ac:dyDescent="0.25">
      <c r="A298" s="354" t="s">
        <v>1028</v>
      </c>
      <c r="B298" s="42" t="s">
        <v>1871</v>
      </c>
      <c r="C298" s="13" t="s">
        <v>3921</v>
      </c>
      <c r="D298" s="47" t="s">
        <v>1651</v>
      </c>
      <c r="E298" s="24" t="s">
        <v>4654</v>
      </c>
      <c r="F298" s="370">
        <f>SUM(LARGE(G298:CJ298,{1,2,3,4,5,6}))</f>
        <v>697</v>
      </c>
      <c r="G298" s="33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>
        <v>253</v>
      </c>
      <c r="BA298" s="34"/>
      <c r="BB298" s="34"/>
      <c r="BC298" s="34"/>
      <c r="BD298" s="34">
        <v>222</v>
      </c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>
        <v>222</v>
      </c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55"/>
      <c r="CE298" s="31">
        <v>0</v>
      </c>
      <c r="CF298" s="32">
        <v>0</v>
      </c>
      <c r="CG298" s="32">
        <v>0</v>
      </c>
      <c r="CH298" s="32">
        <v>0</v>
      </c>
      <c r="CI298" s="32">
        <v>0</v>
      </c>
      <c r="CJ298" s="32">
        <v>0</v>
      </c>
      <c r="CK298" s="395"/>
      <c r="CL298" s="395"/>
      <c r="CM298" s="395"/>
      <c r="CN298" s="395"/>
      <c r="CO298" s="395"/>
      <c r="CP298" s="395"/>
      <c r="CQ298" s="395"/>
      <c r="CR298" s="395"/>
      <c r="CS298" s="395"/>
      <c r="CT298" s="395"/>
      <c r="CU298" s="395"/>
      <c r="CV298" s="395"/>
      <c r="CW298" s="395"/>
      <c r="CX298" s="395"/>
      <c r="CY298" s="395"/>
      <c r="CZ298" s="395"/>
      <c r="DA298" s="395"/>
      <c r="DB298" s="395"/>
      <c r="DC298" s="395"/>
      <c r="DD298" s="395"/>
      <c r="DE298" s="395"/>
      <c r="DF298" s="395"/>
      <c r="DG298" s="395"/>
      <c r="DH298" s="395"/>
      <c r="DI298" s="395"/>
      <c r="DJ298" s="395"/>
      <c r="DK298" s="395"/>
      <c r="DL298" s="395"/>
      <c r="DM298" s="395"/>
      <c r="DN298" s="395"/>
      <c r="DO298" s="395"/>
      <c r="DP298" s="395"/>
      <c r="DQ298" s="395"/>
      <c r="DR298" s="395"/>
      <c r="DS298" s="395"/>
      <c r="DT298" s="395"/>
      <c r="DU298" s="395"/>
      <c r="DV298" s="395"/>
      <c r="DW298" s="395"/>
      <c r="DX298" s="395"/>
      <c r="DY298" s="395"/>
      <c r="DZ298" s="395"/>
      <c r="EA298" s="395"/>
      <c r="EB298" s="395"/>
      <c r="EC298" s="395"/>
      <c r="ED298" s="395"/>
      <c r="EE298" s="395"/>
      <c r="EF298" s="395"/>
      <c r="EG298" s="39"/>
      <c r="EH298" s="39"/>
      <c r="EI298" s="39"/>
      <c r="EJ298" s="39"/>
      <c r="EK298" s="39"/>
      <c r="EL298" s="39"/>
      <c r="EM298" s="395"/>
      <c r="EN298" s="395"/>
      <c r="EO298" s="395"/>
      <c r="EP298" s="395"/>
      <c r="EQ298" s="395"/>
      <c r="ER298" s="395"/>
      <c r="ES298" s="395"/>
      <c r="ET298" s="395"/>
      <c r="EU298" s="395"/>
      <c r="EV298" s="395"/>
      <c r="EW298" s="395"/>
      <c r="EX298" s="395"/>
      <c r="EY298" s="395"/>
      <c r="EZ298" s="395"/>
      <c r="FA298" s="395"/>
      <c r="FB298" s="395"/>
      <c r="FC298" s="395"/>
      <c r="FD298" s="395"/>
      <c r="FE298" s="395"/>
      <c r="FF298" s="395"/>
      <c r="FG298" s="395"/>
      <c r="FH298" s="395"/>
      <c r="FI298" s="395"/>
      <c r="FJ298" s="395"/>
      <c r="FK298" s="395"/>
      <c r="FM298" s="395"/>
      <c r="FN298" s="395"/>
      <c r="FP298" s="395"/>
      <c r="FQ298" s="395"/>
      <c r="FR298" s="395"/>
      <c r="FS298" s="395"/>
      <c r="FT298" s="395"/>
      <c r="FU298" s="395"/>
      <c r="FV298" s="395"/>
    </row>
    <row r="299" spans="1:178" ht="15" customHeight="1" thickBot="1" x14ac:dyDescent="0.3">
      <c r="A299" s="354" t="s">
        <v>1032</v>
      </c>
      <c r="B299" s="2" t="s">
        <v>1877</v>
      </c>
      <c r="C299" s="13" t="s">
        <v>3922</v>
      </c>
      <c r="D299" s="47" t="s">
        <v>1878</v>
      </c>
      <c r="E299" s="24" t="s">
        <v>4644</v>
      </c>
      <c r="F299" s="370">
        <f>SUM(LARGE(G299:CJ299,{1,2,3,4,5,6}))</f>
        <v>694</v>
      </c>
      <c r="G299" s="33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>
        <v>504</v>
      </c>
      <c r="AL299" s="34"/>
      <c r="AM299" s="34"/>
      <c r="AN299" s="34"/>
      <c r="AO299" s="34"/>
      <c r="AP299" s="34">
        <v>88</v>
      </c>
      <c r="AQ299" s="34"/>
      <c r="AR299" s="34"/>
      <c r="AS299" s="34"/>
      <c r="AT299" s="34"/>
      <c r="AU299" s="34"/>
      <c r="AV299" s="34"/>
      <c r="AW299" s="34"/>
      <c r="AX299" s="34"/>
      <c r="AY299" s="34">
        <v>102</v>
      </c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55"/>
      <c r="CE299" s="31">
        <v>0</v>
      </c>
      <c r="CF299" s="32">
        <v>0</v>
      </c>
      <c r="CG299" s="32">
        <v>0</v>
      </c>
      <c r="CH299" s="32">
        <v>0</v>
      </c>
      <c r="CI299" s="32">
        <v>0</v>
      </c>
      <c r="CJ299" s="32">
        <v>0</v>
      </c>
      <c r="EM299" s="395"/>
      <c r="EN299" s="395"/>
      <c r="EO299" s="395"/>
      <c r="EP299" s="395"/>
      <c r="EQ299" s="395"/>
      <c r="ER299" s="395"/>
      <c r="ES299" s="395"/>
      <c r="ET299" s="395"/>
      <c r="EU299" s="395"/>
      <c r="EV299" s="395"/>
      <c r="EW299" s="395"/>
      <c r="EX299" s="395"/>
      <c r="EY299" s="395"/>
      <c r="EZ299" s="395"/>
      <c r="FA299" s="395"/>
      <c r="FB299" s="395"/>
      <c r="FC299" s="395"/>
      <c r="FD299" s="395"/>
      <c r="FE299" s="395"/>
      <c r="FF299" s="395"/>
      <c r="FG299" s="395"/>
      <c r="FH299" s="395"/>
      <c r="FI299" s="395"/>
      <c r="FJ299" s="395"/>
      <c r="FK299" s="395"/>
    </row>
    <row r="300" spans="1:178" s="39" customFormat="1" ht="15" customHeight="1" thickBot="1" x14ac:dyDescent="0.3">
      <c r="A300" s="354" t="s">
        <v>1036</v>
      </c>
      <c r="B300" s="4" t="s">
        <v>2065</v>
      </c>
      <c r="C300" s="7">
        <v>32809</v>
      </c>
      <c r="D300" s="400">
        <v>109111</v>
      </c>
      <c r="E300" s="129" t="s">
        <v>734</v>
      </c>
      <c r="F300" s="370">
        <f>SUM(LARGE(G300:CJ300,{1,2,3,4,5,6}))</f>
        <v>692</v>
      </c>
      <c r="G300" s="33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>
        <v>102</v>
      </c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>
        <v>385</v>
      </c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>
        <v>205</v>
      </c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55"/>
      <c r="CE300" s="31">
        <v>0</v>
      </c>
      <c r="CF300" s="32">
        <v>0</v>
      </c>
      <c r="CG300" s="32">
        <v>0</v>
      </c>
      <c r="CH300" s="32">
        <v>0</v>
      </c>
      <c r="CI300" s="32">
        <v>0</v>
      </c>
      <c r="CJ300" s="32">
        <v>0</v>
      </c>
      <c r="CK300" s="392"/>
      <c r="CL300" s="395"/>
      <c r="CM300" s="395"/>
      <c r="CN300" s="395"/>
      <c r="CO300" s="395"/>
      <c r="CP300" s="395"/>
      <c r="CQ300" s="395"/>
      <c r="CR300" s="395"/>
      <c r="CS300" s="395"/>
      <c r="CT300" s="395"/>
      <c r="CU300" s="395"/>
      <c r="CV300" s="395"/>
      <c r="CW300" s="395"/>
      <c r="CX300" s="395"/>
      <c r="CY300" s="395"/>
      <c r="CZ300" s="395"/>
      <c r="DA300" s="395"/>
      <c r="DB300" s="395"/>
      <c r="DC300" s="395"/>
      <c r="DD300" s="395"/>
      <c r="DE300" s="395"/>
      <c r="DF300" s="395"/>
      <c r="DG300" s="395"/>
      <c r="DH300" s="395"/>
      <c r="DI300" s="395"/>
      <c r="DJ300" s="395"/>
      <c r="DK300" s="395"/>
      <c r="DL300" s="395"/>
      <c r="DM300" s="395"/>
      <c r="DN300" s="395"/>
      <c r="DO300" s="395"/>
      <c r="DP300" s="395"/>
      <c r="DQ300" s="395"/>
      <c r="DR300" s="395"/>
      <c r="DS300" s="395"/>
      <c r="DT300" s="395"/>
      <c r="DU300" s="395"/>
      <c r="DV300" s="395"/>
      <c r="DW300" s="395"/>
      <c r="DX300" s="395"/>
      <c r="DY300" s="395"/>
      <c r="DZ300" s="395"/>
      <c r="EA300" s="395"/>
      <c r="EB300" s="395"/>
      <c r="EC300" s="395"/>
      <c r="ED300" s="395"/>
      <c r="EE300" s="392"/>
      <c r="EF300" s="392"/>
      <c r="EG300" s="35"/>
      <c r="EH300" s="35"/>
      <c r="EI300" s="35"/>
      <c r="EJ300" s="35"/>
      <c r="EK300" s="35"/>
      <c r="EL300" s="35"/>
      <c r="EM300" s="392"/>
      <c r="EN300" s="392"/>
      <c r="EO300" s="392"/>
      <c r="EP300" s="392"/>
      <c r="EQ300" s="392"/>
      <c r="ER300" s="392"/>
      <c r="ES300" s="392"/>
      <c r="ET300" s="392"/>
      <c r="EU300" s="392"/>
      <c r="EV300" s="392"/>
      <c r="EW300" s="392"/>
      <c r="EX300" s="392"/>
      <c r="EY300" s="392"/>
      <c r="EZ300" s="392"/>
      <c r="FA300" s="392"/>
      <c r="FB300" s="392"/>
      <c r="FC300" s="392"/>
      <c r="FD300" s="392"/>
      <c r="FE300" s="392"/>
      <c r="FF300" s="392"/>
      <c r="FG300" s="392"/>
      <c r="FH300" s="392"/>
      <c r="FI300" s="392"/>
      <c r="FJ300" s="392"/>
      <c r="FK300" s="392"/>
      <c r="FL300" s="392"/>
      <c r="FM300" s="392"/>
      <c r="FN300" s="392"/>
      <c r="FO300" s="392"/>
      <c r="FP300" s="356"/>
      <c r="FQ300" s="356"/>
      <c r="FR300" s="356"/>
      <c r="FS300" s="356"/>
      <c r="FT300" s="356"/>
      <c r="FU300" s="356"/>
      <c r="FV300" s="392"/>
    </row>
    <row r="301" spans="1:178" ht="15" customHeight="1" thickBot="1" x14ac:dyDescent="0.3">
      <c r="A301" s="354" t="s">
        <v>1039</v>
      </c>
      <c r="B301" s="2" t="s">
        <v>1883</v>
      </c>
      <c r="C301" s="13" t="s">
        <v>3923</v>
      </c>
      <c r="D301" s="47" t="s">
        <v>1884</v>
      </c>
      <c r="E301" s="24" t="s">
        <v>292</v>
      </c>
      <c r="F301" s="370">
        <f>SUM(LARGE(G301:CJ301,{1,2,3,4,5,6}))</f>
        <v>692</v>
      </c>
      <c r="G301" s="36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AI301" s="37"/>
      <c r="AJ301" s="37">
        <v>272</v>
      </c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>
        <v>420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8"/>
      <c r="CE301" s="31">
        <v>0</v>
      </c>
      <c r="CF301" s="32">
        <v>0</v>
      </c>
      <c r="CG301" s="32">
        <v>0</v>
      </c>
      <c r="CH301" s="32">
        <v>0</v>
      </c>
      <c r="CI301" s="32">
        <v>0</v>
      </c>
      <c r="CJ301" s="32">
        <v>0</v>
      </c>
      <c r="FP301" s="395"/>
      <c r="FQ301" s="395"/>
      <c r="FR301" s="395"/>
      <c r="FS301" s="395"/>
      <c r="FT301" s="395"/>
      <c r="FU301" s="395"/>
      <c r="FV301" s="395"/>
    </row>
    <row r="302" spans="1:178" ht="15" customHeight="1" thickBot="1" x14ac:dyDescent="0.3">
      <c r="A302" s="354" t="s">
        <v>1041</v>
      </c>
      <c r="B302" s="2" t="s">
        <v>2622</v>
      </c>
      <c r="C302" s="13" t="s">
        <v>3924</v>
      </c>
      <c r="D302" s="47" t="s">
        <v>2623</v>
      </c>
      <c r="E302" s="24" t="s">
        <v>249</v>
      </c>
      <c r="F302" s="370">
        <f>SUM(LARGE(G302:CJ302,{1,2,3,4,5,6}))</f>
        <v>687</v>
      </c>
      <c r="G302" s="36"/>
      <c r="H302" s="37"/>
      <c r="I302" s="37"/>
      <c r="J302" s="37"/>
      <c r="K302" s="37"/>
      <c r="L302" s="37"/>
      <c r="M302" s="37">
        <v>192</v>
      </c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>
        <v>220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>
        <v>275</v>
      </c>
      <c r="BW302" s="37"/>
      <c r="BX302" s="37"/>
      <c r="BY302" s="37"/>
      <c r="BZ302" s="37"/>
      <c r="CA302" s="37"/>
      <c r="CB302" s="37"/>
      <c r="CC302" s="37"/>
      <c r="CD302" s="38"/>
      <c r="CE302" s="31">
        <v>0</v>
      </c>
      <c r="CF302" s="32">
        <v>0</v>
      </c>
      <c r="CG302" s="32">
        <v>0</v>
      </c>
      <c r="CH302" s="32">
        <v>0</v>
      </c>
      <c r="CI302" s="32">
        <v>0</v>
      </c>
      <c r="CJ302" s="32">
        <v>0</v>
      </c>
      <c r="FP302" s="395"/>
      <c r="FQ302" s="395"/>
      <c r="FR302" s="395"/>
      <c r="FS302" s="395"/>
      <c r="FT302" s="395"/>
      <c r="FU302" s="395"/>
    </row>
    <row r="303" spans="1:178" ht="15" customHeight="1" thickBot="1" x14ac:dyDescent="0.3">
      <c r="A303" s="354" t="s">
        <v>1044</v>
      </c>
      <c r="B303" s="359" t="s">
        <v>1756</v>
      </c>
      <c r="C303" s="13" t="s">
        <v>3925</v>
      </c>
      <c r="D303" s="47" t="s">
        <v>1757</v>
      </c>
      <c r="E303" s="24" t="s">
        <v>222</v>
      </c>
      <c r="F303" s="370">
        <f>SUM(LARGE(G303:CJ303,{1,2,3,4,5,6}))</f>
        <v>674</v>
      </c>
      <c r="G303" s="40"/>
      <c r="H303" s="41"/>
      <c r="I303" s="41"/>
      <c r="J303" s="41">
        <v>157</v>
      </c>
      <c r="K303" s="41"/>
      <c r="L303" s="41"/>
      <c r="M303" s="41"/>
      <c r="N303" s="41"/>
      <c r="O303" s="41"/>
      <c r="P303" s="41"/>
      <c r="Q303" s="41"/>
      <c r="R303" s="41"/>
      <c r="S303" s="41">
        <v>157</v>
      </c>
      <c r="T303" s="41"/>
      <c r="U303" s="41"/>
      <c r="V303" s="41"/>
      <c r="W303" s="41"/>
      <c r="X303" s="41"/>
      <c r="Y303" s="41">
        <v>88</v>
      </c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>
        <v>272</v>
      </c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364"/>
      <c r="CE303" s="31">
        <v>0</v>
      </c>
      <c r="CF303" s="32">
        <v>0</v>
      </c>
      <c r="CG303" s="32">
        <v>0</v>
      </c>
      <c r="CH303" s="32">
        <v>0</v>
      </c>
      <c r="CI303" s="32">
        <v>0</v>
      </c>
      <c r="CJ303" s="32">
        <v>0</v>
      </c>
      <c r="CK303" s="395"/>
      <c r="CL303" s="395"/>
      <c r="CM303" s="395"/>
      <c r="CN303" s="395"/>
      <c r="CO303" s="395"/>
      <c r="CP303" s="395"/>
      <c r="CQ303" s="395"/>
      <c r="CR303" s="395"/>
      <c r="CS303" s="395"/>
      <c r="CT303" s="395"/>
      <c r="CU303" s="395"/>
      <c r="CV303" s="395"/>
      <c r="CW303" s="395"/>
      <c r="CX303" s="395"/>
      <c r="CY303" s="395"/>
      <c r="CZ303" s="395"/>
      <c r="DA303" s="395"/>
      <c r="DB303" s="395"/>
      <c r="DC303" s="395"/>
      <c r="DD303" s="395"/>
      <c r="DE303" s="395"/>
      <c r="DF303" s="395"/>
      <c r="DG303" s="395"/>
      <c r="DH303" s="395"/>
      <c r="DI303" s="395"/>
      <c r="DJ303" s="395"/>
      <c r="DK303" s="395"/>
      <c r="DL303" s="395"/>
      <c r="DM303" s="395"/>
      <c r="DN303" s="395"/>
      <c r="DO303" s="395"/>
      <c r="DP303" s="395"/>
      <c r="DQ303" s="395"/>
      <c r="DR303" s="395"/>
      <c r="DS303" s="395"/>
      <c r="DT303" s="395"/>
      <c r="DU303" s="395"/>
      <c r="DV303" s="395"/>
      <c r="DW303" s="395"/>
      <c r="DX303" s="395"/>
      <c r="DY303" s="395"/>
      <c r="DZ303" s="395"/>
      <c r="EA303" s="395"/>
      <c r="EB303" s="395"/>
      <c r="EC303" s="395"/>
      <c r="ED303" s="395"/>
      <c r="EE303" s="39"/>
      <c r="EF303" s="39"/>
      <c r="EG303" s="395"/>
      <c r="EH303" s="395"/>
      <c r="EI303" s="395"/>
      <c r="EJ303" s="395"/>
      <c r="EK303" s="395"/>
      <c r="EL303" s="395"/>
      <c r="EM303" s="395"/>
      <c r="EN303" s="395"/>
      <c r="EO303" s="395"/>
      <c r="EP303" s="395"/>
      <c r="EQ303" s="395"/>
      <c r="ER303" s="395"/>
      <c r="ES303" s="395"/>
      <c r="ET303" s="395"/>
      <c r="EU303" s="395"/>
      <c r="EV303" s="395"/>
      <c r="EW303" s="395"/>
      <c r="EX303" s="395"/>
      <c r="EY303" s="395"/>
      <c r="EZ303" s="395"/>
      <c r="FA303" s="395"/>
      <c r="FB303" s="395"/>
      <c r="FC303" s="395"/>
      <c r="FD303" s="395"/>
      <c r="FE303" s="395"/>
      <c r="FF303" s="395"/>
      <c r="FG303" s="395"/>
      <c r="FH303" s="395"/>
      <c r="FI303" s="395"/>
      <c r="FJ303" s="395"/>
      <c r="FK303" s="395"/>
      <c r="FM303" s="395"/>
      <c r="FN303" s="395"/>
      <c r="FV303" s="39"/>
    </row>
    <row r="304" spans="1:178" ht="15" customHeight="1" thickBot="1" x14ac:dyDescent="0.3">
      <c r="A304" s="354" t="s">
        <v>1046</v>
      </c>
      <c r="B304" s="2" t="s">
        <v>2005</v>
      </c>
      <c r="C304" s="13" t="s">
        <v>3926</v>
      </c>
      <c r="D304" s="47" t="s">
        <v>2006</v>
      </c>
      <c r="E304" s="24" t="s">
        <v>162</v>
      </c>
      <c r="F304" s="370">
        <f>SUM(LARGE(G304:CJ304,{1,2,3,4,5,6}))</f>
        <v>669</v>
      </c>
      <c r="G304" s="36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>
        <v>60</v>
      </c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>
        <v>92</v>
      </c>
      <c r="BB304" s="37"/>
      <c r="BC304" s="37"/>
      <c r="BD304" s="37"/>
      <c r="BE304" s="37"/>
      <c r="BF304" s="37">
        <v>220</v>
      </c>
      <c r="BG304" s="37"/>
      <c r="BH304" s="37"/>
      <c r="BI304" s="37"/>
      <c r="BJ304" s="37">
        <v>35</v>
      </c>
      <c r="BK304" s="37"/>
      <c r="BL304" s="37">
        <v>182</v>
      </c>
      <c r="BM304" s="37"/>
      <c r="BN304" s="37"/>
      <c r="BO304" s="37"/>
      <c r="BP304" s="37"/>
      <c r="BQ304" s="37"/>
      <c r="BR304" s="37">
        <v>60</v>
      </c>
      <c r="BS304" s="37"/>
      <c r="BT304" s="37"/>
      <c r="BU304" s="37"/>
      <c r="BV304" s="37"/>
      <c r="BW304" s="37"/>
      <c r="BX304" s="37">
        <v>55</v>
      </c>
      <c r="BY304" s="37"/>
      <c r="BZ304" s="37"/>
      <c r="CA304" s="37"/>
      <c r="CB304" s="37"/>
      <c r="CC304" s="37">
        <v>45</v>
      </c>
      <c r="CD304" s="38"/>
      <c r="CE304" s="31">
        <v>0</v>
      </c>
      <c r="CF304" s="32">
        <v>0</v>
      </c>
      <c r="CG304" s="32">
        <v>0</v>
      </c>
      <c r="CH304" s="32">
        <v>0</v>
      </c>
      <c r="CI304" s="32">
        <v>0</v>
      </c>
      <c r="CJ304" s="32">
        <v>0</v>
      </c>
      <c r="FO304" s="395"/>
    </row>
    <row r="305" spans="1:178" ht="15" customHeight="1" thickBot="1" x14ac:dyDescent="0.3">
      <c r="A305" s="354" t="s">
        <v>1049</v>
      </c>
      <c r="B305" s="4" t="s">
        <v>1950</v>
      </c>
      <c r="C305" s="13" t="s">
        <v>3927</v>
      </c>
      <c r="D305" s="47" t="s">
        <v>1951</v>
      </c>
      <c r="E305" s="24" t="s">
        <v>4658</v>
      </c>
      <c r="F305" s="370">
        <f>SUM(LARGE(G305:CJ305,{1,2,3,4,5,6}))</f>
        <v>666</v>
      </c>
      <c r="G305" s="33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>
        <v>316</v>
      </c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>
        <v>350</v>
      </c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55"/>
      <c r="CE305" s="31">
        <v>0</v>
      </c>
      <c r="CF305" s="32">
        <v>0</v>
      </c>
      <c r="CG305" s="32">
        <v>0</v>
      </c>
      <c r="CH305" s="32">
        <v>0</v>
      </c>
      <c r="CI305" s="32">
        <v>0</v>
      </c>
      <c r="CJ305" s="32">
        <v>0</v>
      </c>
      <c r="EE305" s="395"/>
      <c r="EF305" s="395"/>
      <c r="EM305" s="395"/>
      <c r="EN305" s="395"/>
      <c r="EO305" s="395"/>
      <c r="EP305" s="395"/>
      <c r="EQ305" s="395"/>
      <c r="ER305" s="395"/>
      <c r="ES305" s="395"/>
      <c r="ET305" s="395"/>
      <c r="EU305" s="395"/>
      <c r="EV305" s="395"/>
      <c r="EW305" s="395"/>
      <c r="EX305" s="395"/>
      <c r="EY305" s="395"/>
      <c r="EZ305" s="395"/>
      <c r="FA305" s="395"/>
      <c r="FB305" s="395"/>
      <c r="FC305" s="395"/>
      <c r="FD305" s="395"/>
      <c r="FE305" s="395"/>
      <c r="FF305" s="395"/>
      <c r="FG305" s="395"/>
      <c r="FH305" s="395"/>
      <c r="FI305" s="395"/>
      <c r="FJ305" s="395"/>
      <c r="FK305" s="395"/>
      <c r="FP305" s="35"/>
      <c r="FQ305" s="35"/>
      <c r="FR305" s="35"/>
      <c r="FS305" s="35"/>
      <c r="FT305" s="35"/>
      <c r="FU305" s="35"/>
    </row>
    <row r="306" spans="1:178" ht="15" customHeight="1" thickBot="1" x14ac:dyDescent="0.3">
      <c r="A306" s="354" t="s">
        <v>1052</v>
      </c>
      <c r="B306" s="4" t="s">
        <v>1977</v>
      </c>
      <c r="C306" s="13" t="s">
        <v>3928</v>
      </c>
      <c r="D306" s="47" t="s">
        <v>1978</v>
      </c>
      <c r="E306" s="24" t="s">
        <v>4658</v>
      </c>
      <c r="F306" s="370">
        <f>SUM(LARGE(G306:CJ306,{1,2,3,4,5,6}))</f>
        <v>666</v>
      </c>
      <c r="G306" s="33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>
        <v>316</v>
      </c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>
        <v>350</v>
      </c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55"/>
      <c r="CE306" s="31">
        <v>0</v>
      </c>
      <c r="CF306" s="32">
        <v>0</v>
      </c>
      <c r="CG306" s="32">
        <v>0</v>
      </c>
      <c r="CH306" s="32">
        <v>0</v>
      </c>
      <c r="CI306" s="32">
        <v>0</v>
      </c>
      <c r="CJ306" s="32">
        <v>0</v>
      </c>
      <c r="EE306" s="395"/>
      <c r="EF306" s="395"/>
      <c r="EM306" s="395"/>
      <c r="EN306" s="395"/>
      <c r="EO306" s="395"/>
      <c r="EP306" s="395"/>
      <c r="EQ306" s="395"/>
      <c r="ER306" s="395"/>
      <c r="ES306" s="395"/>
      <c r="ET306" s="395"/>
      <c r="EU306" s="395"/>
      <c r="EV306" s="395"/>
      <c r="EW306" s="395"/>
      <c r="EX306" s="395"/>
      <c r="EY306" s="395"/>
      <c r="EZ306" s="395"/>
      <c r="FA306" s="395"/>
      <c r="FB306" s="395"/>
      <c r="FC306" s="395"/>
      <c r="FD306" s="395"/>
      <c r="FE306" s="395"/>
      <c r="FF306" s="395"/>
      <c r="FG306" s="395"/>
      <c r="FH306" s="395"/>
      <c r="FI306" s="395"/>
      <c r="FJ306" s="395"/>
      <c r="FK306" s="395"/>
      <c r="FP306" s="35"/>
      <c r="FQ306" s="35"/>
      <c r="FR306" s="35"/>
      <c r="FS306" s="35"/>
      <c r="FT306" s="35"/>
      <c r="FU306" s="35"/>
    </row>
    <row r="307" spans="1:178" ht="15" customHeight="1" thickBot="1" x14ac:dyDescent="0.3">
      <c r="A307" s="354" t="s">
        <v>1055</v>
      </c>
      <c r="B307" s="2" t="s">
        <v>1973</v>
      </c>
      <c r="C307" s="13" t="s">
        <v>3929</v>
      </c>
      <c r="D307" s="47" t="s">
        <v>1974</v>
      </c>
      <c r="E307" s="24" t="s">
        <v>148</v>
      </c>
      <c r="F307" s="370">
        <f>SUM(LARGE(G307:CJ307,{1,2,3,4,5,6}))</f>
        <v>664</v>
      </c>
      <c r="G307" s="36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>
        <v>252</v>
      </c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>
        <v>220</v>
      </c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>
        <v>192</v>
      </c>
      <c r="BW307" s="37"/>
      <c r="BX307" s="37"/>
      <c r="BY307" s="37"/>
      <c r="BZ307" s="37"/>
      <c r="CA307" s="37"/>
      <c r="CB307" s="37"/>
      <c r="CC307" s="37"/>
      <c r="CD307" s="38"/>
      <c r="CE307" s="31">
        <v>0</v>
      </c>
      <c r="CF307" s="32">
        <v>0</v>
      </c>
      <c r="CG307" s="32">
        <v>0</v>
      </c>
      <c r="CH307" s="32">
        <v>0</v>
      </c>
      <c r="CI307" s="32">
        <v>0</v>
      </c>
      <c r="CJ307" s="32">
        <v>0</v>
      </c>
      <c r="FP307" s="395"/>
      <c r="FQ307" s="395"/>
      <c r="FR307" s="395"/>
      <c r="FS307" s="395"/>
      <c r="FT307" s="395"/>
      <c r="FU307" s="395"/>
      <c r="FV307" s="395"/>
    </row>
    <row r="308" spans="1:178" s="395" customFormat="1" ht="15" customHeight="1" thickBot="1" x14ac:dyDescent="0.3">
      <c r="A308" s="354" t="s">
        <v>1058</v>
      </c>
      <c r="B308" s="4" t="s">
        <v>2063</v>
      </c>
      <c r="C308" s="13" t="s">
        <v>3930</v>
      </c>
      <c r="D308" s="47" t="s">
        <v>2064</v>
      </c>
      <c r="E308" s="24" t="s">
        <v>684</v>
      </c>
      <c r="F308" s="370">
        <f>SUM(LARGE(G308:CJ308,{1,2,3,4,5,6}))</f>
        <v>658</v>
      </c>
      <c r="G308" s="33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>
        <v>220</v>
      </c>
      <c r="BB308" s="34"/>
      <c r="BC308" s="34"/>
      <c r="BD308" s="34"/>
      <c r="BE308" s="34"/>
      <c r="BF308" s="34"/>
      <c r="BG308" s="34"/>
      <c r="BH308" s="34"/>
      <c r="BI308" s="34"/>
      <c r="BJ308" s="34">
        <v>117</v>
      </c>
      <c r="BK308" s="34"/>
      <c r="BL308" s="34"/>
      <c r="BM308" s="34"/>
      <c r="BN308" s="34">
        <v>137</v>
      </c>
      <c r="BO308" s="34"/>
      <c r="BP308" s="34"/>
      <c r="BQ308" s="34"/>
      <c r="BR308" s="34">
        <v>92</v>
      </c>
      <c r="BS308" s="34"/>
      <c r="BT308" s="34"/>
      <c r="BU308" s="34"/>
      <c r="BV308" s="34"/>
      <c r="BW308" s="34"/>
      <c r="BX308" s="34">
        <v>92</v>
      </c>
      <c r="BY308" s="34"/>
      <c r="BZ308" s="34"/>
      <c r="CA308" s="34"/>
      <c r="CB308" s="34"/>
      <c r="CC308" s="34"/>
      <c r="CD308" s="355"/>
      <c r="CE308" s="31">
        <v>0</v>
      </c>
      <c r="CF308" s="32">
        <v>0</v>
      </c>
      <c r="CG308" s="32">
        <v>0</v>
      </c>
      <c r="CH308" s="32">
        <v>0</v>
      </c>
      <c r="CI308" s="32">
        <v>0</v>
      </c>
      <c r="CJ308" s="32">
        <v>0</v>
      </c>
      <c r="CK308" s="392"/>
      <c r="CL308" s="392"/>
      <c r="CM308" s="392"/>
      <c r="CN308" s="392"/>
      <c r="CO308" s="392"/>
      <c r="CP308" s="392"/>
      <c r="CQ308" s="392"/>
      <c r="CR308" s="392"/>
      <c r="CS308" s="392"/>
      <c r="CT308" s="392"/>
      <c r="CU308" s="392"/>
      <c r="CV308" s="392"/>
      <c r="CW308" s="392"/>
      <c r="CX308" s="392"/>
      <c r="CY308" s="392"/>
      <c r="CZ308" s="392"/>
      <c r="DA308" s="392"/>
      <c r="DB308" s="392"/>
      <c r="DC308" s="392"/>
      <c r="DD308" s="392"/>
      <c r="DE308" s="392"/>
      <c r="DF308" s="392"/>
      <c r="DG308" s="392"/>
      <c r="DH308" s="392"/>
      <c r="DI308" s="392"/>
      <c r="DJ308" s="392"/>
      <c r="DK308" s="392"/>
      <c r="DL308" s="392"/>
      <c r="DM308" s="392"/>
      <c r="DN308" s="392"/>
      <c r="DO308" s="392"/>
      <c r="DP308" s="392"/>
      <c r="DQ308" s="392"/>
      <c r="DR308" s="392"/>
      <c r="DS308" s="392"/>
      <c r="DT308" s="392"/>
      <c r="DU308" s="392"/>
      <c r="DV308" s="392"/>
      <c r="DW308" s="392"/>
      <c r="DX308" s="392"/>
      <c r="DY308" s="392"/>
      <c r="DZ308" s="392"/>
      <c r="EA308" s="392"/>
      <c r="EB308" s="392"/>
      <c r="EC308" s="392"/>
      <c r="ED308" s="392"/>
      <c r="EG308" s="392"/>
      <c r="EH308" s="392"/>
      <c r="EI308" s="392"/>
      <c r="EJ308" s="392"/>
      <c r="EK308" s="392"/>
      <c r="EL308" s="392"/>
      <c r="EM308" s="392"/>
      <c r="EN308" s="392"/>
      <c r="EO308" s="392"/>
      <c r="EP308" s="392"/>
      <c r="EQ308" s="392"/>
      <c r="ER308" s="392"/>
      <c r="ES308" s="392"/>
      <c r="ET308" s="392"/>
      <c r="EU308" s="392"/>
      <c r="EV308" s="392"/>
      <c r="EW308" s="392"/>
      <c r="EX308" s="392"/>
      <c r="EY308" s="392"/>
      <c r="EZ308" s="392"/>
      <c r="FA308" s="392"/>
      <c r="FB308" s="392"/>
      <c r="FC308" s="392"/>
      <c r="FD308" s="392"/>
      <c r="FE308" s="392"/>
      <c r="FF308" s="392"/>
      <c r="FG308" s="392"/>
      <c r="FH308" s="392"/>
      <c r="FI308" s="392"/>
      <c r="FJ308" s="392"/>
      <c r="FK308" s="392"/>
      <c r="FM308" s="392"/>
      <c r="FN308" s="392"/>
      <c r="FO308" s="392"/>
      <c r="FP308" s="392"/>
      <c r="FQ308" s="392"/>
      <c r="FR308" s="392"/>
      <c r="FS308" s="392"/>
      <c r="FT308" s="392"/>
      <c r="FU308" s="392"/>
      <c r="FV308" s="392"/>
    </row>
    <row r="309" spans="1:178" ht="15" customHeight="1" thickBot="1" x14ac:dyDescent="0.3">
      <c r="A309" s="354" t="s">
        <v>1061</v>
      </c>
      <c r="B309" s="2" t="s">
        <v>1837</v>
      </c>
      <c r="C309" s="13" t="s">
        <v>3931</v>
      </c>
      <c r="D309" s="47" t="s">
        <v>1838</v>
      </c>
      <c r="E309" s="24" t="s">
        <v>4659</v>
      </c>
      <c r="F309" s="370">
        <f>SUM(LARGE(G309:CJ309,{1,2,3,4,5,6}))</f>
        <v>654</v>
      </c>
      <c r="G309" s="36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>
        <v>137</v>
      </c>
      <c r="T309" s="37"/>
      <c r="U309" s="37"/>
      <c r="V309" s="37"/>
      <c r="W309" s="37"/>
      <c r="X309" s="37"/>
      <c r="Y309" s="37">
        <v>167</v>
      </c>
      <c r="Z309" s="37"/>
      <c r="AA309" s="37"/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>
        <v>350</v>
      </c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8"/>
      <c r="CE309" s="31">
        <v>0</v>
      </c>
      <c r="CF309" s="32">
        <v>0</v>
      </c>
      <c r="CG309" s="32">
        <v>0</v>
      </c>
      <c r="CH309" s="32">
        <v>0</v>
      </c>
      <c r="CI309" s="32">
        <v>0</v>
      </c>
      <c r="CJ309" s="32">
        <v>0</v>
      </c>
    </row>
    <row r="310" spans="1:178" ht="15" customHeight="1" thickBot="1" x14ac:dyDescent="0.3">
      <c r="A310" s="354" t="s">
        <v>1064</v>
      </c>
      <c r="B310" s="6" t="s">
        <v>2570</v>
      </c>
      <c r="C310" s="13" t="s">
        <v>3932</v>
      </c>
      <c r="D310" s="47" t="s">
        <v>2571</v>
      </c>
      <c r="E310" s="24" t="s">
        <v>513</v>
      </c>
      <c r="F310" s="370">
        <f>SUM(LARGE(G310:CJ310,{1,2,3,4,5,6}))</f>
        <v>654</v>
      </c>
      <c r="G310" s="33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>
        <v>88</v>
      </c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>
        <v>157</v>
      </c>
      <c r="AG310" s="34"/>
      <c r="AH310" s="34"/>
      <c r="AI310" s="34">
        <v>137</v>
      </c>
      <c r="AJ310" s="34">
        <v>272</v>
      </c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55"/>
      <c r="CE310" s="31">
        <v>0</v>
      </c>
      <c r="CF310" s="32">
        <v>0</v>
      </c>
      <c r="CG310" s="32">
        <v>0</v>
      </c>
      <c r="CH310" s="32">
        <v>0</v>
      </c>
      <c r="CI310" s="32">
        <v>0</v>
      </c>
      <c r="CJ310" s="32">
        <v>0</v>
      </c>
      <c r="CL310" s="39"/>
      <c r="CM310" s="39"/>
      <c r="CN310" s="39"/>
      <c r="CO310" s="39"/>
      <c r="CP310" s="39"/>
      <c r="CQ310" s="39"/>
      <c r="CR310" s="39"/>
      <c r="CS310" s="39"/>
      <c r="CT310" s="39"/>
      <c r="CU310" s="39"/>
      <c r="CV310" s="39"/>
      <c r="CW310" s="39"/>
      <c r="CX310" s="39"/>
      <c r="CY310" s="39"/>
      <c r="CZ310" s="39"/>
      <c r="DA310" s="39"/>
      <c r="DB310" s="39"/>
      <c r="DC310" s="39"/>
      <c r="DD310" s="39"/>
      <c r="DE310" s="39"/>
      <c r="DF310" s="39"/>
      <c r="DG310" s="39"/>
      <c r="DH310" s="39"/>
      <c r="DI310" s="39"/>
      <c r="DJ310" s="39"/>
      <c r="DK310" s="39"/>
      <c r="DL310" s="39"/>
      <c r="DM310" s="39"/>
      <c r="DN310" s="39"/>
      <c r="DO310" s="39"/>
      <c r="DP310" s="39"/>
      <c r="DQ310" s="39"/>
      <c r="DR310" s="39"/>
      <c r="DS310" s="39"/>
      <c r="DT310" s="39"/>
      <c r="DU310" s="39"/>
      <c r="DV310" s="39"/>
      <c r="DW310" s="39"/>
      <c r="DX310" s="39"/>
      <c r="DY310" s="39"/>
      <c r="DZ310" s="39"/>
      <c r="EA310" s="39"/>
      <c r="EB310" s="39"/>
      <c r="EC310" s="39"/>
      <c r="ED310" s="39"/>
      <c r="EE310" s="395"/>
      <c r="EF310" s="395"/>
      <c r="EG310" s="395"/>
      <c r="EH310" s="395"/>
      <c r="EI310" s="395"/>
      <c r="EJ310" s="395"/>
      <c r="EK310" s="395"/>
      <c r="EL310" s="395"/>
      <c r="FV310" s="395"/>
    </row>
    <row r="311" spans="1:178" ht="15" customHeight="1" thickBot="1" x14ac:dyDescent="0.3">
      <c r="A311" s="354" t="s">
        <v>1067</v>
      </c>
      <c r="B311" s="2" t="s">
        <v>2004</v>
      </c>
      <c r="C311" s="13" t="s">
        <v>3933</v>
      </c>
      <c r="D311" s="47" t="s">
        <v>3428</v>
      </c>
      <c r="E311" s="24" t="s">
        <v>310</v>
      </c>
      <c r="F311" s="370">
        <f>SUM(LARGE(G311:CJ311,{1,2,3,4,5,6}))</f>
        <v>646</v>
      </c>
      <c r="G311" s="33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>
        <v>316</v>
      </c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>
        <v>330</v>
      </c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55"/>
      <c r="CE311" s="31">
        <v>0</v>
      </c>
      <c r="CF311" s="32">
        <v>0</v>
      </c>
      <c r="CG311" s="32">
        <v>0</v>
      </c>
      <c r="CH311" s="32">
        <v>0</v>
      </c>
      <c r="CI311" s="32">
        <v>0</v>
      </c>
      <c r="CJ311" s="32">
        <v>0</v>
      </c>
      <c r="EG311" s="395"/>
      <c r="EH311" s="395"/>
      <c r="EI311" s="395"/>
      <c r="EJ311" s="395"/>
      <c r="EK311" s="395"/>
      <c r="EL311" s="395"/>
      <c r="EN311" s="395"/>
      <c r="EO311" s="395"/>
      <c r="EP311" s="395"/>
      <c r="EQ311" s="395"/>
      <c r="ER311" s="395"/>
      <c r="ES311" s="395"/>
      <c r="ET311" s="395"/>
      <c r="EU311" s="395"/>
      <c r="EV311" s="395"/>
      <c r="EW311" s="395"/>
      <c r="EX311" s="395"/>
      <c r="EY311" s="395"/>
      <c r="EZ311" s="395"/>
      <c r="FA311" s="395"/>
      <c r="FB311" s="395"/>
      <c r="FC311" s="395"/>
      <c r="FD311" s="395"/>
      <c r="FE311" s="395"/>
      <c r="FF311" s="395"/>
      <c r="FG311" s="395"/>
      <c r="FH311" s="395"/>
      <c r="FI311" s="395"/>
      <c r="FJ311" s="395"/>
      <c r="FK311" s="395"/>
    </row>
    <row r="312" spans="1:178" s="395" customFormat="1" ht="15" customHeight="1" thickBot="1" x14ac:dyDescent="0.3">
      <c r="A312" s="354" t="s">
        <v>1070</v>
      </c>
      <c r="B312" s="2" t="s">
        <v>1709</v>
      </c>
      <c r="C312" s="13" t="s">
        <v>3672</v>
      </c>
      <c r="D312" s="47" t="s">
        <v>1710</v>
      </c>
      <c r="E312" s="24" t="s">
        <v>4646</v>
      </c>
      <c r="F312" s="370">
        <f>SUM(LARGE(G312:CJ312,{1,2,3,4,5,6}))</f>
        <v>644</v>
      </c>
      <c r="G312" s="36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AI312" s="37">
        <v>92</v>
      </c>
      <c r="AJ312" s="37"/>
      <c r="AK312" s="37"/>
      <c r="AL312" s="37"/>
      <c r="AM312" s="37"/>
      <c r="AN312" s="37"/>
      <c r="AO312" s="37"/>
      <c r="AP312" s="37">
        <v>222</v>
      </c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>
        <v>330</v>
      </c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8"/>
      <c r="CE312" s="31">
        <v>0</v>
      </c>
      <c r="CF312" s="32">
        <v>0</v>
      </c>
      <c r="CG312" s="32">
        <v>0</v>
      </c>
      <c r="CH312" s="32">
        <v>0</v>
      </c>
      <c r="CI312" s="32">
        <v>0</v>
      </c>
      <c r="CJ312" s="32">
        <v>0</v>
      </c>
      <c r="CK312" s="392"/>
      <c r="CL312" s="392"/>
      <c r="CM312" s="392"/>
      <c r="CN312" s="392"/>
      <c r="CO312" s="392"/>
      <c r="CP312" s="392"/>
      <c r="CQ312" s="392"/>
      <c r="CR312" s="392"/>
      <c r="CS312" s="392"/>
      <c r="CT312" s="392"/>
      <c r="CU312" s="392"/>
      <c r="CV312" s="392"/>
      <c r="CW312" s="392"/>
      <c r="CX312" s="392"/>
      <c r="CY312" s="392"/>
      <c r="CZ312" s="392"/>
      <c r="DA312" s="392"/>
      <c r="DB312" s="392"/>
      <c r="DC312" s="392"/>
      <c r="DD312" s="392"/>
      <c r="DE312" s="392"/>
      <c r="DF312" s="392"/>
      <c r="DG312" s="392"/>
      <c r="DH312" s="392"/>
      <c r="DI312" s="392"/>
      <c r="DJ312" s="392"/>
      <c r="DK312" s="392"/>
      <c r="DL312" s="392"/>
      <c r="DM312" s="392"/>
      <c r="DN312" s="392"/>
      <c r="DO312" s="392"/>
      <c r="DP312" s="392"/>
      <c r="DQ312" s="392"/>
      <c r="DR312" s="392"/>
      <c r="DS312" s="392"/>
      <c r="DT312" s="392"/>
      <c r="DU312" s="392"/>
      <c r="DV312" s="392"/>
      <c r="DW312" s="392"/>
      <c r="DX312" s="392"/>
      <c r="DY312" s="392"/>
      <c r="DZ312" s="392"/>
      <c r="EA312" s="392"/>
      <c r="EB312" s="392"/>
      <c r="EC312" s="392"/>
      <c r="ED312" s="392"/>
      <c r="EE312" s="392"/>
      <c r="EF312" s="392"/>
      <c r="EG312" s="392"/>
      <c r="EH312" s="392"/>
      <c r="EI312" s="392"/>
      <c r="EJ312" s="392"/>
      <c r="EK312" s="392"/>
      <c r="EL312" s="392"/>
      <c r="EM312" s="392"/>
      <c r="EN312" s="392"/>
      <c r="EO312" s="392"/>
      <c r="EP312" s="392"/>
      <c r="EQ312" s="392"/>
      <c r="ER312" s="392"/>
      <c r="ES312" s="392"/>
      <c r="ET312" s="392"/>
      <c r="EU312" s="392"/>
      <c r="EV312" s="392"/>
      <c r="EW312" s="392"/>
      <c r="EX312" s="392"/>
      <c r="EY312" s="392"/>
      <c r="EZ312" s="392"/>
      <c r="FA312" s="392"/>
      <c r="FB312" s="392"/>
      <c r="FC312" s="392"/>
      <c r="FD312" s="392"/>
      <c r="FE312" s="392"/>
      <c r="FF312" s="392"/>
      <c r="FG312" s="392"/>
      <c r="FH312" s="392"/>
      <c r="FI312" s="392"/>
      <c r="FJ312" s="392"/>
      <c r="FK312" s="392"/>
      <c r="FL312" s="392"/>
      <c r="FM312" s="392"/>
      <c r="FN312" s="392"/>
      <c r="FO312" s="392"/>
      <c r="FP312" s="392"/>
      <c r="FQ312" s="392"/>
      <c r="FR312" s="392"/>
      <c r="FS312" s="392"/>
      <c r="FT312" s="392"/>
      <c r="FU312" s="392"/>
      <c r="FV312" s="35"/>
    </row>
    <row r="313" spans="1:178" s="395" customFormat="1" ht="15" customHeight="1" thickBot="1" x14ac:dyDescent="0.3">
      <c r="A313" s="354" t="s">
        <v>1073</v>
      </c>
      <c r="B313" s="4" t="s">
        <v>1842</v>
      </c>
      <c r="C313" s="13" t="s">
        <v>3934</v>
      </c>
      <c r="D313" s="47" t="s">
        <v>1843</v>
      </c>
      <c r="E313" s="24" t="s">
        <v>409</v>
      </c>
      <c r="F313" s="370">
        <f>SUM(LARGE(G313:CJ313,{1,2,3,4,5,6}))</f>
        <v>643</v>
      </c>
      <c r="G313" s="36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AI313" s="37"/>
      <c r="AJ313" s="37">
        <v>272</v>
      </c>
      <c r="AK313" s="37"/>
      <c r="AL313" s="37">
        <v>102</v>
      </c>
      <c r="AM313" s="37"/>
      <c r="AN313" s="37"/>
      <c r="AO313" s="37"/>
      <c r="AP313" s="37"/>
      <c r="AQ313" s="37">
        <v>65</v>
      </c>
      <c r="AR313" s="37">
        <v>102</v>
      </c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>
        <v>102</v>
      </c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8"/>
      <c r="CE313" s="31">
        <v>0</v>
      </c>
      <c r="CF313" s="32">
        <v>0</v>
      </c>
      <c r="CG313" s="32">
        <v>0</v>
      </c>
      <c r="CH313" s="32">
        <v>0</v>
      </c>
      <c r="CI313" s="32">
        <v>0</v>
      </c>
      <c r="CJ313" s="32">
        <v>0</v>
      </c>
      <c r="CK313" s="392"/>
      <c r="EE313" s="392"/>
      <c r="EF313" s="392"/>
      <c r="EG313" s="392"/>
      <c r="EH313" s="392"/>
      <c r="EI313" s="392"/>
      <c r="EJ313" s="392"/>
      <c r="EK313" s="392"/>
      <c r="EL313" s="392"/>
      <c r="EM313" s="392"/>
      <c r="EN313" s="392"/>
      <c r="EO313" s="392"/>
      <c r="EP313" s="392"/>
      <c r="EQ313" s="392"/>
      <c r="ER313" s="392"/>
      <c r="ES313" s="392"/>
      <c r="ET313" s="392"/>
      <c r="EU313" s="392"/>
      <c r="EV313" s="392"/>
      <c r="EW313" s="392"/>
      <c r="EX313" s="392"/>
      <c r="EY313" s="392"/>
      <c r="EZ313" s="392"/>
      <c r="FA313" s="392"/>
      <c r="FB313" s="392"/>
      <c r="FC313" s="392"/>
      <c r="FD313" s="392"/>
      <c r="FE313" s="392"/>
      <c r="FF313" s="392"/>
      <c r="FG313" s="392"/>
      <c r="FH313" s="392"/>
      <c r="FI313" s="392"/>
      <c r="FJ313" s="392"/>
      <c r="FK313" s="392"/>
      <c r="FL313" s="392"/>
      <c r="FM313" s="392"/>
      <c r="FN313" s="392"/>
      <c r="FP313" s="392"/>
      <c r="FQ313" s="392"/>
      <c r="FR313" s="392"/>
      <c r="FS313" s="392"/>
      <c r="FT313" s="392"/>
      <c r="FU313" s="392"/>
      <c r="FV313" s="392"/>
    </row>
    <row r="314" spans="1:178" ht="15" customHeight="1" thickBot="1" x14ac:dyDescent="0.3">
      <c r="A314" s="354" t="s">
        <v>1075</v>
      </c>
      <c r="B314" s="2" t="s">
        <v>2066</v>
      </c>
      <c r="C314" s="13" t="s">
        <v>3935</v>
      </c>
      <c r="D314" s="47" t="s">
        <v>2067</v>
      </c>
      <c r="E314" s="24" t="s">
        <v>526</v>
      </c>
      <c r="F314" s="370">
        <f>SUM(LARGE(G314:CJ314,{1,2,3,4,5,6}))</f>
        <v>640</v>
      </c>
      <c r="G314" s="36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>
        <v>350</v>
      </c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>
        <v>290</v>
      </c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8"/>
      <c r="CE314" s="31">
        <v>0</v>
      </c>
      <c r="CF314" s="32">
        <v>0</v>
      </c>
      <c r="CG314" s="32">
        <v>0</v>
      </c>
      <c r="CH314" s="32">
        <v>0</v>
      </c>
      <c r="CI314" s="32">
        <v>0</v>
      </c>
      <c r="CJ314" s="32">
        <v>0</v>
      </c>
    </row>
    <row r="315" spans="1:178" ht="15" customHeight="1" thickBot="1" x14ac:dyDescent="0.3">
      <c r="A315" s="354" t="s">
        <v>1078</v>
      </c>
      <c r="B315" s="2" t="s">
        <v>2015</v>
      </c>
      <c r="C315" s="13" t="s">
        <v>3936</v>
      </c>
      <c r="D315" s="47" t="s">
        <v>2016</v>
      </c>
      <c r="E315" s="24" t="s">
        <v>4655</v>
      </c>
      <c r="F315" s="370">
        <f>SUM(LARGE(G315:CJ315,{1,2,3,4,5,6}))</f>
        <v>633</v>
      </c>
      <c r="G315" s="36"/>
      <c r="H315" s="37"/>
      <c r="I315" s="37">
        <v>175</v>
      </c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>
        <v>137</v>
      </c>
      <c r="AB315" s="37"/>
      <c r="AC315" s="37"/>
      <c r="AD315" s="37"/>
      <c r="AE315" s="37"/>
      <c r="AF315" s="37"/>
      <c r="AG315" s="37">
        <v>92</v>
      </c>
      <c r="AH315" s="37"/>
      <c r="AI315" s="37">
        <v>92</v>
      </c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>
        <v>137</v>
      </c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8"/>
      <c r="CE315" s="31">
        <v>0</v>
      </c>
      <c r="CF315" s="32">
        <v>0</v>
      </c>
      <c r="CG315" s="32">
        <v>0</v>
      </c>
      <c r="CH315" s="32">
        <v>0</v>
      </c>
      <c r="CI315" s="32">
        <v>0</v>
      </c>
      <c r="CJ315" s="32">
        <v>0</v>
      </c>
    </row>
    <row r="316" spans="1:178" ht="15" customHeight="1" thickBot="1" x14ac:dyDescent="0.3">
      <c r="A316" s="354" t="s">
        <v>1081</v>
      </c>
      <c r="B316" s="2" t="s">
        <v>2007</v>
      </c>
      <c r="C316" s="13" t="s">
        <v>3937</v>
      </c>
      <c r="D316" s="47" t="s">
        <v>2008</v>
      </c>
      <c r="E316" s="24" t="s">
        <v>306</v>
      </c>
      <c r="F316" s="370">
        <f>SUM(LARGE(G316:CJ316,{1,2,3,4,5,6}))</f>
        <v>632</v>
      </c>
      <c r="G316" s="36"/>
      <c r="H316" s="37"/>
      <c r="I316" s="37"/>
      <c r="J316" s="37"/>
      <c r="K316" s="37">
        <v>177</v>
      </c>
      <c r="L316" s="37"/>
      <c r="M316" s="37"/>
      <c r="N316" s="37"/>
      <c r="O316" s="37"/>
      <c r="P316" s="37"/>
      <c r="Q316" s="37"/>
      <c r="R316" s="37"/>
      <c r="S316" s="37"/>
      <c r="T316" s="37">
        <v>146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AI316" s="37">
        <v>142</v>
      </c>
      <c r="AJ316" s="37">
        <v>167</v>
      </c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8"/>
      <c r="CE316" s="31">
        <v>0</v>
      </c>
      <c r="CF316" s="32">
        <v>0</v>
      </c>
      <c r="CG316" s="32">
        <v>0</v>
      </c>
      <c r="CH316" s="32">
        <v>0</v>
      </c>
      <c r="CI316" s="32">
        <v>0</v>
      </c>
      <c r="CJ316" s="32">
        <v>0</v>
      </c>
      <c r="FP316" s="395"/>
      <c r="FQ316" s="395"/>
      <c r="FR316" s="395"/>
      <c r="FS316" s="395"/>
      <c r="FT316" s="395"/>
      <c r="FU316" s="395"/>
    </row>
    <row r="317" spans="1:178" ht="15" customHeight="1" thickBot="1" x14ac:dyDescent="0.3">
      <c r="A317" s="354" t="s">
        <v>1084</v>
      </c>
      <c r="B317" s="4" t="s">
        <v>1889</v>
      </c>
      <c r="C317" s="13" t="s">
        <v>3938</v>
      </c>
      <c r="D317" s="47" t="s">
        <v>3429</v>
      </c>
      <c r="E317" s="24" t="s">
        <v>4651</v>
      </c>
      <c r="F317" s="370">
        <f>SUM(LARGE(G317:CJ317,{1,2,3,4,5,6}))</f>
        <v>632</v>
      </c>
      <c r="G317" s="33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>
        <v>316</v>
      </c>
      <c r="AL317" s="34"/>
      <c r="AM317" s="34"/>
      <c r="AN317" s="34">
        <v>316</v>
      </c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55"/>
      <c r="CE317" s="31">
        <v>0</v>
      </c>
      <c r="CF317" s="32">
        <v>0</v>
      </c>
      <c r="CG317" s="32">
        <v>0</v>
      </c>
      <c r="CH317" s="32">
        <v>0</v>
      </c>
      <c r="CI317" s="32">
        <v>0</v>
      </c>
      <c r="CJ317" s="32">
        <v>0</v>
      </c>
      <c r="EE317" s="395"/>
      <c r="EF317" s="395"/>
      <c r="EM317" s="395"/>
      <c r="EN317" s="395"/>
      <c r="EO317" s="395"/>
      <c r="EP317" s="395"/>
      <c r="EQ317" s="395"/>
      <c r="ER317" s="395"/>
      <c r="ES317" s="395"/>
      <c r="ET317" s="395"/>
      <c r="EU317" s="395"/>
      <c r="EV317" s="395"/>
      <c r="EW317" s="395"/>
      <c r="EX317" s="395"/>
      <c r="EY317" s="395"/>
      <c r="EZ317" s="395"/>
      <c r="FA317" s="395"/>
      <c r="FB317" s="395"/>
      <c r="FC317" s="395"/>
      <c r="FD317" s="395"/>
      <c r="FE317" s="395"/>
      <c r="FF317" s="395"/>
      <c r="FG317" s="395"/>
      <c r="FH317" s="395"/>
      <c r="FI317" s="395"/>
      <c r="FJ317" s="395"/>
      <c r="FK317" s="395"/>
      <c r="FP317" s="35"/>
      <c r="FQ317" s="35"/>
      <c r="FR317" s="35"/>
      <c r="FS317" s="35"/>
      <c r="FT317" s="35"/>
      <c r="FU317" s="35"/>
    </row>
    <row r="318" spans="1:178" ht="15" customHeight="1" thickBot="1" x14ac:dyDescent="0.3">
      <c r="A318" s="354" t="s">
        <v>1086</v>
      </c>
      <c r="B318" s="2" t="s">
        <v>2179</v>
      </c>
      <c r="C318" s="13" t="s">
        <v>3939</v>
      </c>
      <c r="D318" s="47" t="s">
        <v>2180</v>
      </c>
      <c r="E318" s="24" t="s">
        <v>513</v>
      </c>
      <c r="F318" s="370">
        <f>SUM(LARGE(G318:CJ318,{1,2,3,4,5,6}))</f>
        <v>629</v>
      </c>
      <c r="G318" s="36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>
        <v>137</v>
      </c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>
        <v>220</v>
      </c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>
        <v>272</v>
      </c>
      <c r="CA318" s="37"/>
      <c r="CB318" s="37"/>
      <c r="CC318" s="37"/>
      <c r="CD318" s="38"/>
      <c r="CE318" s="31">
        <v>0</v>
      </c>
      <c r="CF318" s="32">
        <v>0</v>
      </c>
      <c r="CG318" s="32">
        <v>0</v>
      </c>
      <c r="CH318" s="32">
        <v>0</v>
      </c>
      <c r="CI318" s="32">
        <v>0</v>
      </c>
      <c r="CJ318" s="32">
        <v>0</v>
      </c>
      <c r="FV318" s="395"/>
    </row>
    <row r="319" spans="1:178" ht="15" customHeight="1" thickBot="1" x14ac:dyDescent="0.3">
      <c r="A319" s="354" t="s">
        <v>1088</v>
      </c>
      <c r="B319" s="2" t="s">
        <v>1963</v>
      </c>
      <c r="C319" s="13" t="s">
        <v>3940</v>
      </c>
      <c r="D319" s="47" t="s">
        <v>3430</v>
      </c>
      <c r="E319" s="24" t="s">
        <v>4643</v>
      </c>
      <c r="F319" s="370">
        <f>SUM(LARGE(G319:CJ319,{1,2,3,4,5,6}))</f>
        <v>622</v>
      </c>
      <c r="G319" s="36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>
        <v>35</v>
      </c>
      <c r="AH319" s="37"/>
      <c r="AI319" s="37"/>
      <c r="AJ319" s="37"/>
      <c r="AK319" s="37"/>
      <c r="AL319" s="37"/>
      <c r="AM319" s="37"/>
      <c r="AN319" s="37"/>
      <c r="AO319" s="37"/>
      <c r="AP319" s="37">
        <v>152</v>
      </c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>
        <v>92</v>
      </c>
      <c r="BE319" s="37"/>
      <c r="BF319" s="37">
        <v>123</v>
      </c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>
        <v>220</v>
      </c>
      <c r="CC319" s="37"/>
      <c r="CD319" s="38"/>
      <c r="CE319" s="31">
        <v>0</v>
      </c>
      <c r="CF319" s="32">
        <v>0</v>
      </c>
      <c r="CG319" s="32">
        <v>0</v>
      </c>
      <c r="CH319" s="32">
        <v>0</v>
      </c>
      <c r="CI319" s="32">
        <v>0</v>
      </c>
      <c r="CJ319" s="32">
        <v>0</v>
      </c>
      <c r="FP319" s="395"/>
      <c r="FQ319" s="395"/>
      <c r="FR319" s="395"/>
      <c r="FS319" s="395"/>
      <c r="FT319" s="395"/>
      <c r="FU319" s="395"/>
    </row>
    <row r="320" spans="1:178" ht="15" customHeight="1" thickBot="1" x14ac:dyDescent="0.3">
      <c r="A320" s="354" t="s">
        <v>1091</v>
      </c>
      <c r="B320" s="2" t="s">
        <v>2072</v>
      </c>
      <c r="C320" s="13" t="s">
        <v>3941</v>
      </c>
      <c r="D320" s="47" t="s">
        <v>3431</v>
      </c>
      <c r="E320" s="24" t="s">
        <v>4657</v>
      </c>
      <c r="F320" s="370">
        <f>SUM(LARGE(G320:CJ320,{1,2,3,4,5,6}))</f>
        <v>614</v>
      </c>
      <c r="G320" s="36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>
        <v>60</v>
      </c>
      <c r="AH320" s="37"/>
      <c r="AI320" s="37"/>
      <c r="AJ320" s="37"/>
      <c r="AK320" s="37"/>
      <c r="AL320" s="37"/>
      <c r="AM320" s="37"/>
      <c r="AN320" s="37"/>
      <c r="AO320" s="37"/>
      <c r="AP320" s="37">
        <v>220</v>
      </c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>
        <v>152</v>
      </c>
      <c r="BE320" s="37"/>
      <c r="BF320" s="37">
        <v>182</v>
      </c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8"/>
      <c r="CE320" s="31">
        <v>0</v>
      </c>
      <c r="CF320" s="32">
        <v>0</v>
      </c>
      <c r="CG320" s="32">
        <v>0</v>
      </c>
      <c r="CH320" s="32">
        <v>0</v>
      </c>
      <c r="CI320" s="32">
        <v>0</v>
      </c>
      <c r="CJ320" s="32">
        <v>0</v>
      </c>
      <c r="FP320" s="395"/>
      <c r="FQ320" s="395"/>
      <c r="FR320" s="395"/>
      <c r="FS320" s="395"/>
      <c r="FT320" s="395"/>
      <c r="FU320" s="395"/>
    </row>
    <row r="321" spans="1:178" ht="15" customHeight="1" thickBot="1" x14ac:dyDescent="0.3">
      <c r="A321" s="354" t="s">
        <v>1094</v>
      </c>
      <c r="B321" s="6" t="s">
        <v>1776</v>
      </c>
      <c r="C321" s="13" t="s">
        <v>3942</v>
      </c>
      <c r="D321" s="47" t="s">
        <v>1777</v>
      </c>
      <c r="E321" s="24" t="s">
        <v>4647</v>
      </c>
      <c r="F321" s="370">
        <f>SUM(LARGE(G321:CJ321,{1,2,3,4,5,6}))</f>
        <v>606</v>
      </c>
      <c r="G321" s="33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>
        <v>102</v>
      </c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>
        <v>504</v>
      </c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55"/>
      <c r="CE321" s="31">
        <v>0</v>
      </c>
      <c r="CF321" s="32">
        <v>0</v>
      </c>
      <c r="CG321" s="32">
        <v>0</v>
      </c>
      <c r="CH321" s="32">
        <v>0</v>
      </c>
      <c r="CI321" s="32">
        <v>0</v>
      </c>
      <c r="CJ321" s="32">
        <v>0</v>
      </c>
      <c r="CK321" s="356"/>
      <c r="EE321" s="395"/>
      <c r="EF321" s="395"/>
      <c r="EG321" s="395"/>
      <c r="EH321" s="395"/>
      <c r="EI321" s="395"/>
      <c r="EJ321" s="395"/>
      <c r="EK321" s="395"/>
      <c r="EL321" s="395"/>
      <c r="EN321" s="395"/>
      <c r="EO321" s="395"/>
      <c r="EP321" s="395"/>
      <c r="EQ321" s="395"/>
      <c r="ER321" s="395"/>
      <c r="ES321" s="395"/>
      <c r="ET321" s="395"/>
      <c r="EU321" s="395"/>
      <c r="EV321" s="395"/>
      <c r="EW321" s="395"/>
      <c r="EX321" s="395"/>
      <c r="EY321" s="395"/>
      <c r="EZ321" s="395"/>
      <c r="FA321" s="395"/>
      <c r="FB321" s="395"/>
      <c r="FC321" s="395"/>
      <c r="FD321" s="395"/>
      <c r="FE321" s="395"/>
      <c r="FF321" s="395"/>
      <c r="FG321" s="395"/>
      <c r="FH321" s="395"/>
      <c r="FI321" s="395"/>
      <c r="FJ321" s="395"/>
      <c r="FK321" s="395"/>
      <c r="FV321" s="39"/>
    </row>
    <row r="322" spans="1:178" ht="15" customHeight="1" thickBot="1" x14ac:dyDescent="0.3">
      <c r="A322" s="354" t="s">
        <v>1097</v>
      </c>
      <c r="B322" s="2" t="s">
        <v>2046</v>
      </c>
      <c r="C322" s="13" t="s">
        <v>3730</v>
      </c>
      <c r="D322" s="47" t="s">
        <v>2047</v>
      </c>
      <c r="E322" s="24" t="s">
        <v>684</v>
      </c>
      <c r="F322" s="370">
        <f>SUM(LARGE(G322:CJ322,{1,2,3,4,5,6}))</f>
        <v>604</v>
      </c>
      <c r="G322" s="36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AI322" s="37"/>
      <c r="AJ322" s="37"/>
      <c r="AK322" s="37">
        <v>92</v>
      </c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>
        <v>420</v>
      </c>
      <c r="BG322" s="37"/>
      <c r="BH322" s="37"/>
      <c r="BI322" s="37"/>
      <c r="BJ322" s="37"/>
      <c r="BK322" s="37"/>
      <c r="BL322" s="37"/>
      <c r="BM322" s="37"/>
      <c r="BN322" s="37">
        <v>92</v>
      </c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8"/>
      <c r="CE322" s="31">
        <v>0</v>
      </c>
      <c r="CF322" s="32">
        <v>0</v>
      </c>
      <c r="CG322" s="32">
        <v>0</v>
      </c>
      <c r="CH322" s="32">
        <v>0</v>
      </c>
      <c r="CI322" s="32">
        <v>0</v>
      </c>
      <c r="CJ322" s="32">
        <v>0</v>
      </c>
      <c r="FO322" s="395"/>
    </row>
    <row r="323" spans="1:178" ht="15" customHeight="1" thickBot="1" x14ac:dyDescent="0.3">
      <c r="A323" s="354" t="s">
        <v>1100</v>
      </c>
      <c r="B323" s="4" t="s">
        <v>1869</v>
      </c>
      <c r="C323" s="13" t="s">
        <v>3943</v>
      </c>
      <c r="D323" s="47" t="s">
        <v>1870</v>
      </c>
      <c r="E323" s="24" t="s">
        <v>4645</v>
      </c>
      <c r="F323" s="370">
        <f>SUM(LARGE(G323:CJ323,{1,2,3,4,5,6}))</f>
        <v>598</v>
      </c>
      <c r="G323" s="33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>
        <v>213</v>
      </c>
      <c r="AJ323" s="34">
        <v>385</v>
      </c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55"/>
      <c r="CE323" s="31">
        <v>0</v>
      </c>
      <c r="CF323" s="32">
        <v>0</v>
      </c>
      <c r="CG323" s="32">
        <v>0</v>
      </c>
      <c r="CH323" s="32">
        <v>0</v>
      </c>
      <c r="CI323" s="32">
        <v>0</v>
      </c>
      <c r="CJ323" s="32">
        <v>0</v>
      </c>
      <c r="FL323" s="395"/>
    </row>
    <row r="324" spans="1:178" s="395" customFormat="1" ht="15" customHeight="1" thickBot="1" x14ac:dyDescent="0.3">
      <c r="A324" s="354" t="s">
        <v>1103</v>
      </c>
      <c r="B324" s="2" t="s">
        <v>2048</v>
      </c>
      <c r="C324" s="13" t="s">
        <v>3944</v>
      </c>
      <c r="D324" s="47" t="s">
        <v>2049</v>
      </c>
      <c r="E324" s="24" t="s">
        <v>684</v>
      </c>
      <c r="F324" s="370">
        <f>SUM(LARGE(G324:CJ324,{1,2,3,4,5,6}))</f>
        <v>597</v>
      </c>
      <c r="G324" s="36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AI324" s="37">
        <v>92</v>
      </c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>
        <v>330</v>
      </c>
      <c r="BG324" s="37"/>
      <c r="BH324" s="37"/>
      <c r="BI324" s="37"/>
      <c r="BJ324" s="37"/>
      <c r="BK324" s="37"/>
      <c r="BL324" s="37"/>
      <c r="BM324" s="37"/>
      <c r="BN324" s="37">
        <v>175</v>
      </c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8"/>
      <c r="CE324" s="31">
        <v>0</v>
      </c>
      <c r="CF324" s="32">
        <v>0</v>
      </c>
      <c r="CG324" s="32">
        <v>0</v>
      </c>
      <c r="CH324" s="32">
        <v>0</v>
      </c>
      <c r="CI324" s="32">
        <v>0</v>
      </c>
      <c r="CJ324" s="32">
        <v>0</v>
      </c>
      <c r="CK324" s="392"/>
      <c r="CL324" s="392"/>
      <c r="CM324" s="392"/>
      <c r="CN324" s="392"/>
      <c r="CO324" s="392"/>
      <c r="CP324" s="392"/>
      <c r="CQ324" s="392"/>
      <c r="CR324" s="392"/>
      <c r="CS324" s="392"/>
      <c r="CT324" s="392"/>
      <c r="CU324" s="392"/>
      <c r="CV324" s="392"/>
      <c r="CW324" s="392"/>
      <c r="CX324" s="392"/>
      <c r="CY324" s="392"/>
      <c r="CZ324" s="392"/>
      <c r="DA324" s="392"/>
      <c r="DB324" s="392"/>
      <c r="DC324" s="392"/>
      <c r="DD324" s="392"/>
      <c r="DE324" s="392"/>
      <c r="DF324" s="392"/>
      <c r="DG324" s="392"/>
      <c r="DH324" s="392"/>
      <c r="DI324" s="392"/>
      <c r="DJ324" s="392"/>
      <c r="DK324" s="392"/>
      <c r="DL324" s="392"/>
      <c r="DM324" s="392"/>
      <c r="DN324" s="392"/>
      <c r="DO324" s="392"/>
      <c r="DP324" s="392"/>
      <c r="DQ324" s="392"/>
      <c r="DR324" s="392"/>
      <c r="DS324" s="392"/>
      <c r="DT324" s="392"/>
      <c r="DU324" s="392"/>
      <c r="DV324" s="392"/>
      <c r="DW324" s="392"/>
      <c r="DX324" s="392"/>
      <c r="DY324" s="392"/>
      <c r="DZ324" s="392"/>
      <c r="EA324" s="392"/>
      <c r="EB324" s="392"/>
      <c r="EC324" s="392"/>
      <c r="ED324" s="392"/>
      <c r="EE324" s="392"/>
      <c r="EF324" s="392"/>
      <c r="EG324" s="392"/>
      <c r="EH324" s="392"/>
      <c r="EI324" s="392"/>
      <c r="EJ324" s="392"/>
      <c r="EK324" s="392"/>
      <c r="EL324" s="392"/>
      <c r="EM324" s="392"/>
      <c r="EN324" s="392"/>
      <c r="EO324" s="392"/>
      <c r="EP324" s="392"/>
      <c r="EQ324" s="392"/>
      <c r="ER324" s="392"/>
      <c r="ES324" s="392"/>
      <c r="ET324" s="392"/>
      <c r="EU324" s="392"/>
      <c r="EV324" s="392"/>
      <c r="EW324" s="392"/>
      <c r="EX324" s="392"/>
      <c r="EY324" s="392"/>
      <c r="EZ324" s="392"/>
      <c r="FA324" s="392"/>
      <c r="FB324" s="392"/>
      <c r="FC324" s="392"/>
      <c r="FD324" s="392"/>
      <c r="FE324" s="392"/>
      <c r="FF324" s="392"/>
      <c r="FG324" s="392"/>
      <c r="FH324" s="392"/>
      <c r="FI324" s="392"/>
      <c r="FJ324" s="392"/>
      <c r="FK324" s="392"/>
      <c r="FL324" s="392"/>
      <c r="FM324" s="392"/>
      <c r="FN324" s="392"/>
      <c r="FP324" s="392"/>
      <c r="FQ324" s="392"/>
      <c r="FR324" s="392"/>
      <c r="FS324" s="392"/>
      <c r="FT324" s="392"/>
      <c r="FU324" s="392"/>
      <c r="FV324" s="392"/>
    </row>
    <row r="325" spans="1:178" ht="15" customHeight="1" thickBot="1" x14ac:dyDescent="0.3">
      <c r="A325" s="354" t="s">
        <v>1105</v>
      </c>
      <c r="B325" s="6" t="s">
        <v>2324</v>
      </c>
      <c r="C325" s="7">
        <v>30999</v>
      </c>
      <c r="D325" s="400">
        <v>11385</v>
      </c>
      <c r="E325" s="129" t="s">
        <v>1054</v>
      </c>
      <c r="F325" s="370">
        <f>SUM(LARGE(G325:CJ325,{1,2,3,4,5,6}))</f>
        <v>595</v>
      </c>
      <c r="G325" s="33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>
        <v>595</v>
      </c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55"/>
      <c r="CE325" s="31">
        <v>0</v>
      </c>
      <c r="CF325" s="32">
        <v>0</v>
      </c>
      <c r="CG325" s="32">
        <v>0</v>
      </c>
      <c r="CH325" s="32">
        <v>0</v>
      </c>
      <c r="CI325" s="32">
        <v>0</v>
      </c>
      <c r="CJ325" s="32">
        <v>0</v>
      </c>
      <c r="CK325" s="356"/>
      <c r="EE325" s="395"/>
      <c r="EF325" s="395"/>
      <c r="EG325" s="395"/>
      <c r="EH325" s="395"/>
      <c r="EI325" s="395"/>
      <c r="EJ325" s="395"/>
      <c r="EK325" s="395"/>
      <c r="EL325" s="395"/>
      <c r="EN325" s="395"/>
      <c r="EO325" s="395"/>
      <c r="EP325" s="395"/>
      <c r="EQ325" s="395"/>
      <c r="ER325" s="395"/>
      <c r="ES325" s="395"/>
      <c r="ET325" s="395"/>
      <c r="EU325" s="395"/>
      <c r="EV325" s="395"/>
      <c r="EW325" s="395"/>
      <c r="EX325" s="395"/>
      <c r="EY325" s="395"/>
      <c r="EZ325" s="395"/>
      <c r="FA325" s="395"/>
      <c r="FB325" s="395"/>
      <c r="FC325" s="395"/>
      <c r="FD325" s="395"/>
      <c r="FE325" s="395"/>
      <c r="FF325" s="395"/>
      <c r="FG325" s="395"/>
      <c r="FH325" s="395"/>
      <c r="FI325" s="395"/>
      <c r="FJ325" s="395"/>
      <c r="FK325" s="395"/>
    </row>
    <row r="326" spans="1:178" ht="15" customHeight="1" thickBot="1" x14ac:dyDescent="0.3">
      <c r="A326" s="354" t="s">
        <v>1108</v>
      </c>
      <c r="B326" s="2" t="s">
        <v>1912</v>
      </c>
      <c r="C326" s="13" t="s">
        <v>3945</v>
      </c>
      <c r="D326" s="47" t="s">
        <v>1913</v>
      </c>
      <c r="E326" s="24" t="s">
        <v>4643</v>
      </c>
      <c r="F326" s="370">
        <f>SUM(LARGE(G326:CJ326,{1,2,3,4,5,6}))</f>
        <v>592</v>
      </c>
      <c r="G326" s="36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>
        <v>504</v>
      </c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>
        <v>88</v>
      </c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8"/>
      <c r="CE326" s="31">
        <v>0</v>
      </c>
      <c r="CF326" s="32">
        <v>0</v>
      </c>
      <c r="CG326" s="32">
        <v>0</v>
      </c>
      <c r="CH326" s="32">
        <v>0</v>
      </c>
      <c r="CI326" s="32">
        <v>0</v>
      </c>
      <c r="CJ326" s="32">
        <v>0</v>
      </c>
      <c r="FP326" s="395"/>
      <c r="FQ326" s="395"/>
      <c r="FR326" s="395"/>
      <c r="FS326" s="395"/>
      <c r="FT326" s="395"/>
      <c r="FU326" s="395"/>
    </row>
    <row r="327" spans="1:178" ht="15" customHeight="1" thickBot="1" x14ac:dyDescent="0.3">
      <c r="A327" s="354" t="s">
        <v>1111</v>
      </c>
      <c r="B327" s="2" t="s">
        <v>2286</v>
      </c>
      <c r="C327" s="13" t="s">
        <v>3946</v>
      </c>
      <c r="D327" s="47" t="s">
        <v>2287</v>
      </c>
      <c r="E327" s="24" t="s">
        <v>4661</v>
      </c>
      <c r="F327" s="370">
        <f>SUM(LARGE(G327:CJ327,{1,2,3,4,5,6}))</f>
        <v>590</v>
      </c>
      <c r="G327" s="36"/>
      <c r="H327" s="37"/>
      <c r="I327" s="37"/>
      <c r="J327" s="37"/>
      <c r="K327" s="37">
        <v>170</v>
      </c>
      <c r="L327" s="37"/>
      <c r="M327" s="37"/>
      <c r="N327" s="37"/>
      <c r="O327" s="37"/>
      <c r="P327" s="37"/>
      <c r="Q327" s="37"/>
      <c r="R327" s="37"/>
      <c r="S327" s="37"/>
      <c r="T327" s="37">
        <v>114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>
        <v>114</v>
      </c>
      <c r="BT327" s="37"/>
      <c r="BU327" s="37"/>
      <c r="BV327" s="37"/>
      <c r="BW327" s="37"/>
      <c r="BX327" s="37"/>
      <c r="BY327" s="37"/>
      <c r="BZ327" s="37"/>
      <c r="CA327" s="37">
        <v>192</v>
      </c>
      <c r="CB327" s="37"/>
      <c r="CC327" s="37"/>
      <c r="CD327" s="38"/>
      <c r="CE327" s="31">
        <v>0</v>
      </c>
      <c r="CF327" s="32">
        <v>0</v>
      </c>
      <c r="CG327" s="32">
        <v>0</v>
      </c>
      <c r="CH327" s="32">
        <v>0</v>
      </c>
      <c r="CI327" s="32">
        <v>0</v>
      </c>
      <c r="CJ327" s="32">
        <v>0</v>
      </c>
      <c r="FV327" s="395"/>
    </row>
    <row r="328" spans="1:178" ht="15" customHeight="1" thickBot="1" x14ac:dyDescent="0.3">
      <c r="A328" s="354" t="s">
        <v>1114</v>
      </c>
      <c r="B328" s="361" t="s">
        <v>2294</v>
      </c>
      <c r="C328" s="13" t="s">
        <v>3947</v>
      </c>
      <c r="D328" s="47" t="s">
        <v>2295</v>
      </c>
      <c r="E328" s="24" t="s">
        <v>4670</v>
      </c>
      <c r="F328" s="370">
        <f>SUM(LARGE(G328:CJ328,{1,2,3,4,5,6}))</f>
        <v>588</v>
      </c>
      <c r="G328" s="36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>
        <v>272</v>
      </c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>
        <v>316</v>
      </c>
      <c r="CC328" s="37"/>
      <c r="CD328" s="38"/>
      <c r="CE328" s="31">
        <v>0</v>
      </c>
      <c r="CF328" s="32">
        <v>0</v>
      </c>
      <c r="CG328" s="32">
        <v>0</v>
      </c>
      <c r="CH328" s="32">
        <v>0</v>
      </c>
      <c r="CI328" s="32">
        <v>0</v>
      </c>
      <c r="CJ328" s="32">
        <v>0</v>
      </c>
    </row>
    <row r="329" spans="1:178" ht="15" customHeight="1" thickBot="1" x14ac:dyDescent="0.3">
      <c r="A329" s="354" t="s">
        <v>1116</v>
      </c>
      <c r="B329" s="4" t="s">
        <v>3070</v>
      </c>
      <c r="C329" s="13" t="s">
        <v>3948</v>
      </c>
      <c r="D329" s="47" t="s">
        <v>3160</v>
      </c>
      <c r="E329" s="24" t="s">
        <v>4645</v>
      </c>
      <c r="F329" s="370">
        <f>SUM(LARGE(G329:CJ329,{1,2,3,4,5,6}))</f>
        <v>582</v>
      </c>
      <c r="G329" s="36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AI329" s="37">
        <v>92</v>
      </c>
      <c r="AJ329" s="37">
        <v>490</v>
      </c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8"/>
      <c r="CE329" s="31">
        <v>0</v>
      </c>
      <c r="CF329" s="32">
        <v>0</v>
      </c>
      <c r="CG329" s="32">
        <v>0</v>
      </c>
      <c r="CH329" s="32">
        <v>0</v>
      </c>
      <c r="CI329" s="32">
        <v>0</v>
      </c>
      <c r="CJ329" s="32">
        <v>0</v>
      </c>
      <c r="CK329" s="395"/>
      <c r="CL329" s="395"/>
      <c r="CM329" s="395"/>
      <c r="CN329" s="395"/>
      <c r="CO329" s="395"/>
      <c r="CP329" s="395"/>
      <c r="CQ329" s="395"/>
      <c r="CR329" s="395"/>
      <c r="CS329" s="395"/>
      <c r="CT329" s="395"/>
      <c r="CU329" s="395"/>
      <c r="CV329" s="395"/>
      <c r="CW329" s="395"/>
      <c r="CX329" s="395"/>
      <c r="CY329" s="395"/>
      <c r="CZ329" s="395"/>
      <c r="DA329" s="395"/>
      <c r="DB329" s="395"/>
      <c r="DC329" s="395"/>
      <c r="DD329" s="395"/>
      <c r="DE329" s="395"/>
      <c r="DF329" s="395"/>
      <c r="DG329" s="395"/>
      <c r="DH329" s="395"/>
      <c r="DI329" s="395"/>
      <c r="DJ329" s="395"/>
      <c r="DK329" s="395"/>
      <c r="DL329" s="395"/>
      <c r="DM329" s="395"/>
      <c r="DN329" s="395"/>
      <c r="DO329" s="395"/>
      <c r="DP329" s="395"/>
      <c r="DQ329" s="395"/>
      <c r="DR329" s="395"/>
      <c r="DS329" s="395"/>
      <c r="DT329" s="395"/>
      <c r="DU329" s="395"/>
      <c r="DV329" s="395"/>
      <c r="DW329" s="395"/>
      <c r="DX329" s="395"/>
      <c r="DY329" s="395"/>
      <c r="DZ329" s="395"/>
      <c r="EA329" s="395"/>
      <c r="EB329" s="395"/>
      <c r="EC329" s="395"/>
      <c r="ED329" s="395"/>
      <c r="EE329" s="395"/>
      <c r="EF329" s="395"/>
    </row>
    <row r="330" spans="1:178" ht="15" customHeight="1" thickBot="1" x14ac:dyDescent="0.3">
      <c r="A330" s="354" t="s">
        <v>1119</v>
      </c>
      <c r="B330" s="2" t="s">
        <v>2115</v>
      </c>
      <c r="C330" s="13" t="s">
        <v>3949</v>
      </c>
      <c r="D330" s="47" t="s">
        <v>2116</v>
      </c>
      <c r="E330" s="24" t="s">
        <v>4655</v>
      </c>
      <c r="F330" s="370">
        <f>SUM(LARGE(G330:CJ330,{1,2,3,4,5,6}))</f>
        <v>581</v>
      </c>
      <c r="G330" s="36"/>
      <c r="H330" s="37"/>
      <c r="I330" s="37">
        <v>92</v>
      </c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>
        <v>55</v>
      </c>
      <c r="AB330" s="37"/>
      <c r="AC330" s="37"/>
      <c r="AD330" s="37"/>
      <c r="AE330" s="37"/>
      <c r="AF330" s="37"/>
      <c r="AG330" s="37">
        <v>45</v>
      </c>
      <c r="AH330" s="37"/>
      <c r="AI330" s="37">
        <v>60</v>
      </c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>
        <v>137</v>
      </c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>
        <v>192</v>
      </c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8"/>
      <c r="CE330" s="31">
        <v>0</v>
      </c>
      <c r="CF330" s="32">
        <v>0</v>
      </c>
      <c r="CG330" s="32">
        <v>0</v>
      </c>
      <c r="CH330" s="32">
        <v>0</v>
      </c>
      <c r="CI330" s="32">
        <v>0</v>
      </c>
      <c r="CJ330" s="32">
        <v>0</v>
      </c>
      <c r="FV330" s="395"/>
    </row>
    <row r="331" spans="1:178" s="395" customFormat="1" ht="15" customHeight="1" thickBot="1" x14ac:dyDescent="0.3">
      <c r="A331" s="354" t="s">
        <v>1122</v>
      </c>
      <c r="B331" s="360" t="s">
        <v>2118</v>
      </c>
      <c r="C331" s="13" t="s">
        <v>3950</v>
      </c>
      <c r="D331" s="47" t="s">
        <v>2119</v>
      </c>
      <c r="E331" s="24" t="s">
        <v>738</v>
      </c>
      <c r="F331" s="370">
        <f>SUM(LARGE(G331:CJ331,{1,2,3,4,5,6}))</f>
        <v>577</v>
      </c>
      <c r="G331" s="33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>
        <v>253</v>
      </c>
      <c r="AR331" s="34"/>
      <c r="AS331" s="34">
        <v>222</v>
      </c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>
        <v>102</v>
      </c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55"/>
      <c r="CE331" s="31">
        <v>0</v>
      </c>
      <c r="CF331" s="32">
        <v>0</v>
      </c>
      <c r="CG331" s="32">
        <v>0</v>
      </c>
      <c r="CH331" s="32">
        <v>0</v>
      </c>
      <c r="CI331" s="32">
        <v>0</v>
      </c>
      <c r="CJ331" s="32">
        <v>0</v>
      </c>
      <c r="CK331" s="39"/>
      <c r="CL331" s="392"/>
      <c r="CM331" s="392"/>
      <c r="CN331" s="392"/>
      <c r="CO331" s="392"/>
      <c r="CP331" s="392"/>
      <c r="CQ331" s="392"/>
      <c r="CR331" s="392"/>
      <c r="CS331" s="392"/>
      <c r="CT331" s="392"/>
      <c r="CU331" s="392"/>
      <c r="CV331" s="392"/>
      <c r="CW331" s="392"/>
      <c r="CX331" s="392"/>
      <c r="CY331" s="392"/>
      <c r="CZ331" s="392"/>
      <c r="DA331" s="392"/>
      <c r="DB331" s="392"/>
      <c r="DC331" s="392"/>
      <c r="DD331" s="392"/>
      <c r="DE331" s="392"/>
      <c r="DF331" s="392"/>
      <c r="DG331" s="392"/>
      <c r="DH331" s="392"/>
      <c r="DI331" s="392"/>
      <c r="DJ331" s="392"/>
      <c r="DK331" s="392"/>
      <c r="DL331" s="392"/>
      <c r="DM331" s="392"/>
      <c r="DN331" s="392"/>
      <c r="DO331" s="392"/>
      <c r="DP331" s="392"/>
      <c r="DQ331" s="392"/>
      <c r="DR331" s="392"/>
      <c r="DS331" s="392"/>
      <c r="DT331" s="392"/>
      <c r="DU331" s="392"/>
      <c r="DV331" s="392"/>
      <c r="DW331" s="392"/>
      <c r="DX331" s="392"/>
      <c r="DY331" s="392"/>
      <c r="DZ331" s="392"/>
      <c r="EA331" s="392"/>
      <c r="EB331" s="392"/>
      <c r="EC331" s="392"/>
      <c r="ED331" s="392"/>
      <c r="EE331" s="392"/>
      <c r="EF331" s="392"/>
      <c r="EG331" s="392"/>
      <c r="EH331" s="392"/>
      <c r="EI331" s="392"/>
      <c r="EJ331" s="392"/>
      <c r="EK331" s="392"/>
      <c r="EL331" s="392"/>
      <c r="EM331" s="35"/>
      <c r="EN331" s="392"/>
      <c r="EO331" s="392"/>
      <c r="EP331" s="392"/>
      <c r="EQ331" s="392"/>
      <c r="ER331" s="392"/>
      <c r="ES331" s="392"/>
      <c r="ET331" s="392"/>
      <c r="EU331" s="392"/>
      <c r="EV331" s="392"/>
      <c r="EW331" s="392"/>
      <c r="EX331" s="392"/>
      <c r="EY331" s="392"/>
      <c r="EZ331" s="392"/>
      <c r="FA331" s="392"/>
      <c r="FB331" s="392"/>
      <c r="FC331" s="392"/>
      <c r="FD331" s="392"/>
      <c r="FE331" s="392"/>
      <c r="FF331" s="392"/>
      <c r="FG331" s="392"/>
      <c r="FH331" s="392"/>
      <c r="FI331" s="392"/>
      <c r="FJ331" s="392"/>
      <c r="FK331" s="392"/>
      <c r="FL331" s="392"/>
      <c r="FM331" s="392"/>
      <c r="FN331" s="392"/>
      <c r="FO331" s="392"/>
      <c r="FP331" s="392"/>
      <c r="FQ331" s="392"/>
      <c r="FR331" s="392"/>
      <c r="FS331" s="392"/>
      <c r="FT331" s="392"/>
      <c r="FU331" s="392"/>
      <c r="FV331" s="392"/>
    </row>
    <row r="332" spans="1:178" s="395" customFormat="1" ht="15" customHeight="1" thickBot="1" x14ac:dyDescent="0.3">
      <c r="A332" s="354" t="s">
        <v>1125</v>
      </c>
      <c r="B332" s="2" t="s">
        <v>2079</v>
      </c>
      <c r="C332" s="13" t="s">
        <v>3951</v>
      </c>
      <c r="D332" s="47" t="s">
        <v>2080</v>
      </c>
      <c r="E332" s="24" t="s">
        <v>306</v>
      </c>
      <c r="F332" s="370">
        <f>SUM(LARGE(G332:CJ332,{1,2,3,4,5,6}))</f>
        <v>573</v>
      </c>
      <c r="G332" s="36"/>
      <c r="H332" s="37"/>
      <c r="I332" s="37"/>
      <c r="J332" s="37"/>
      <c r="K332" s="37">
        <v>60</v>
      </c>
      <c r="L332" s="37"/>
      <c r="M332" s="37"/>
      <c r="N332" s="37"/>
      <c r="O332" s="37"/>
      <c r="P332" s="37"/>
      <c r="Q332" s="37"/>
      <c r="R332" s="37"/>
      <c r="S332" s="37"/>
      <c r="T332" s="37">
        <v>137</v>
      </c>
      <c r="U332" s="37"/>
      <c r="V332" s="37"/>
      <c r="W332" s="37"/>
      <c r="X332" s="37"/>
      <c r="Y332" s="37"/>
      <c r="Z332" s="37">
        <v>92</v>
      </c>
      <c r="AA332" s="37"/>
      <c r="AB332" s="37"/>
      <c r="AC332" s="37"/>
      <c r="AD332" s="37"/>
      <c r="AE332" s="37"/>
      <c r="AF332" s="37"/>
      <c r="AG332" s="37"/>
      <c r="AH332" s="37"/>
      <c r="AI332" s="37">
        <v>117</v>
      </c>
      <c r="AJ332" s="37">
        <v>167</v>
      </c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8"/>
      <c r="CE332" s="31">
        <v>0</v>
      </c>
      <c r="CF332" s="32">
        <v>0</v>
      </c>
      <c r="CG332" s="32">
        <v>0</v>
      </c>
      <c r="CH332" s="32">
        <v>0</v>
      </c>
      <c r="CI332" s="32">
        <v>0</v>
      </c>
      <c r="CJ332" s="32">
        <v>0</v>
      </c>
      <c r="CK332" s="392"/>
      <c r="CL332" s="392"/>
      <c r="CM332" s="392"/>
      <c r="CN332" s="392"/>
      <c r="CO332" s="392"/>
      <c r="CP332" s="392"/>
      <c r="CQ332" s="392"/>
      <c r="CR332" s="392"/>
      <c r="CS332" s="392"/>
      <c r="CT332" s="392"/>
      <c r="CU332" s="392"/>
      <c r="CV332" s="392"/>
      <c r="CW332" s="392"/>
      <c r="CX332" s="392"/>
      <c r="CY332" s="392"/>
      <c r="CZ332" s="392"/>
      <c r="DA332" s="392"/>
      <c r="DB332" s="392"/>
      <c r="DC332" s="392"/>
      <c r="DD332" s="392"/>
      <c r="DE332" s="392"/>
      <c r="DF332" s="392"/>
      <c r="DG332" s="392"/>
      <c r="DH332" s="392"/>
      <c r="DI332" s="392"/>
      <c r="DJ332" s="392"/>
      <c r="DK332" s="392"/>
      <c r="DL332" s="392"/>
      <c r="DM332" s="392"/>
      <c r="DN332" s="392"/>
      <c r="DO332" s="392"/>
      <c r="DP332" s="392"/>
      <c r="DQ332" s="392"/>
      <c r="DR332" s="392"/>
      <c r="DS332" s="392"/>
      <c r="DT332" s="392"/>
      <c r="DU332" s="392"/>
      <c r="DV332" s="392"/>
      <c r="DW332" s="392"/>
      <c r="DX332" s="392"/>
      <c r="DY332" s="392"/>
      <c r="DZ332" s="392"/>
      <c r="EA332" s="392"/>
      <c r="EB332" s="392"/>
      <c r="EC332" s="392"/>
      <c r="ED332" s="392"/>
      <c r="EE332" s="392"/>
      <c r="EF332" s="392"/>
      <c r="EG332" s="392"/>
      <c r="EH332" s="392"/>
      <c r="EI332" s="392"/>
      <c r="EJ332" s="392"/>
      <c r="EK332" s="392"/>
      <c r="EL332" s="392"/>
      <c r="EM332" s="392"/>
      <c r="EN332" s="392"/>
      <c r="EO332" s="392"/>
      <c r="EP332" s="392"/>
      <c r="EQ332" s="392"/>
      <c r="ER332" s="392"/>
      <c r="ES332" s="392"/>
      <c r="ET332" s="392"/>
      <c r="EU332" s="392"/>
      <c r="EV332" s="392"/>
      <c r="EW332" s="392"/>
      <c r="EX332" s="392"/>
      <c r="EY332" s="392"/>
      <c r="EZ332" s="392"/>
      <c r="FA332" s="392"/>
      <c r="FB332" s="392"/>
      <c r="FC332" s="392"/>
      <c r="FD332" s="392"/>
      <c r="FE332" s="392"/>
      <c r="FF332" s="392"/>
      <c r="FG332" s="392"/>
      <c r="FH332" s="392"/>
      <c r="FI332" s="392"/>
      <c r="FJ332" s="392"/>
      <c r="FK332" s="392"/>
      <c r="FL332" s="392"/>
      <c r="FM332" s="392"/>
      <c r="FN332" s="392"/>
      <c r="FO332" s="392"/>
      <c r="FP332" s="392"/>
      <c r="FQ332" s="392"/>
      <c r="FR332" s="392"/>
      <c r="FS332" s="392"/>
      <c r="FT332" s="392"/>
      <c r="FU332" s="392"/>
    </row>
    <row r="333" spans="1:178" s="395" customFormat="1" ht="15" customHeight="1" thickBot="1" x14ac:dyDescent="0.3">
      <c r="A333" s="354" t="s">
        <v>1127</v>
      </c>
      <c r="B333" s="2" t="s">
        <v>3371</v>
      </c>
      <c r="C333" s="13" t="s">
        <v>3952</v>
      </c>
      <c r="D333" s="47" t="s">
        <v>2268</v>
      </c>
      <c r="E333" s="24" t="s">
        <v>4670</v>
      </c>
      <c r="F333" s="370">
        <f>SUM(LARGE(G333:CJ333,{1,2,3,4,5,6}))</f>
        <v>570</v>
      </c>
      <c r="G333" s="36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>
        <v>220</v>
      </c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>
        <v>350</v>
      </c>
      <c r="CC333" s="37"/>
      <c r="CD333" s="38"/>
      <c r="CE333" s="31">
        <v>0</v>
      </c>
      <c r="CF333" s="32">
        <v>0</v>
      </c>
      <c r="CG333" s="32">
        <v>0</v>
      </c>
      <c r="CH333" s="32">
        <v>0</v>
      </c>
      <c r="CI333" s="32">
        <v>0</v>
      </c>
      <c r="CJ333" s="32">
        <v>0</v>
      </c>
      <c r="CK333" s="392"/>
      <c r="CL333" s="392"/>
      <c r="CM333" s="392"/>
      <c r="CN333" s="392"/>
      <c r="CO333" s="392"/>
      <c r="CP333" s="392"/>
      <c r="CQ333" s="392"/>
      <c r="CR333" s="392"/>
      <c r="CS333" s="392"/>
      <c r="CT333" s="392"/>
      <c r="CU333" s="392"/>
      <c r="CV333" s="392"/>
      <c r="CW333" s="392"/>
      <c r="CX333" s="392"/>
      <c r="CY333" s="392"/>
      <c r="CZ333" s="392"/>
      <c r="DA333" s="392"/>
      <c r="DB333" s="392"/>
      <c r="DC333" s="392"/>
      <c r="DD333" s="392"/>
      <c r="DE333" s="392"/>
      <c r="DF333" s="392"/>
      <c r="DG333" s="392"/>
      <c r="DH333" s="392"/>
      <c r="DI333" s="392"/>
      <c r="DJ333" s="392"/>
      <c r="DK333" s="392"/>
      <c r="DL333" s="392"/>
      <c r="DM333" s="392"/>
      <c r="DN333" s="392"/>
      <c r="DO333" s="392"/>
      <c r="DP333" s="392"/>
      <c r="DQ333" s="392"/>
      <c r="DR333" s="392"/>
      <c r="DS333" s="392"/>
      <c r="DT333" s="392"/>
      <c r="DU333" s="392"/>
      <c r="DV333" s="392"/>
      <c r="DW333" s="392"/>
      <c r="DX333" s="392"/>
      <c r="DY333" s="392"/>
      <c r="DZ333" s="392"/>
      <c r="EA333" s="392"/>
      <c r="EB333" s="392"/>
      <c r="EC333" s="392"/>
      <c r="ED333" s="392"/>
      <c r="EE333" s="392"/>
      <c r="EF333" s="392"/>
      <c r="EG333" s="392"/>
      <c r="EH333" s="392"/>
      <c r="EI333" s="392"/>
      <c r="EJ333" s="392"/>
      <c r="EK333" s="392"/>
      <c r="EL333" s="392"/>
      <c r="EM333" s="392"/>
      <c r="EN333" s="392"/>
      <c r="EO333" s="392"/>
      <c r="EP333" s="392"/>
      <c r="EQ333" s="392"/>
      <c r="ER333" s="392"/>
      <c r="ES333" s="392"/>
      <c r="ET333" s="392"/>
      <c r="EU333" s="392"/>
      <c r="EV333" s="392"/>
      <c r="EW333" s="392"/>
      <c r="EX333" s="392"/>
      <c r="EY333" s="392"/>
      <c r="EZ333" s="392"/>
      <c r="FA333" s="392"/>
      <c r="FB333" s="392"/>
      <c r="FC333" s="392"/>
      <c r="FD333" s="392"/>
      <c r="FE333" s="392"/>
      <c r="FF333" s="392"/>
      <c r="FG333" s="392"/>
      <c r="FH333" s="392"/>
      <c r="FI333" s="392"/>
      <c r="FJ333" s="392"/>
      <c r="FK333" s="392"/>
      <c r="FL333" s="392"/>
      <c r="FM333" s="392"/>
      <c r="FN333" s="392"/>
      <c r="FO333" s="392"/>
      <c r="FP333" s="392"/>
      <c r="FQ333" s="392"/>
      <c r="FR333" s="392"/>
      <c r="FS333" s="392"/>
      <c r="FT333" s="392"/>
      <c r="FU333" s="392"/>
    </row>
    <row r="334" spans="1:178" s="395" customFormat="1" ht="15" customHeight="1" thickBot="1" x14ac:dyDescent="0.3">
      <c r="A334" s="354" t="s">
        <v>1129</v>
      </c>
      <c r="B334" s="2" t="s">
        <v>2583</v>
      </c>
      <c r="C334" s="13" t="s">
        <v>3953</v>
      </c>
      <c r="D334" s="47" t="s">
        <v>2584</v>
      </c>
      <c r="E334" s="24" t="s">
        <v>497</v>
      </c>
      <c r="F334" s="370">
        <f>SUM(LARGE(G334:CJ334,{1,2,3,4,5,6}))</f>
        <v>569</v>
      </c>
      <c r="G334" s="36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>
        <v>137</v>
      </c>
      <c r="U334" s="37"/>
      <c r="V334" s="37"/>
      <c r="W334" s="37"/>
      <c r="X334" s="37"/>
      <c r="Y334" s="37"/>
      <c r="Z334" s="37">
        <v>92</v>
      </c>
      <c r="AA334" s="37"/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>
        <v>275</v>
      </c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>
        <v>65</v>
      </c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8"/>
      <c r="CE334" s="31">
        <v>0</v>
      </c>
      <c r="CF334" s="32">
        <v>0</v>
      </c>
      <c r="CG334" s="32">
        <v>0</v>
      </c>
      <c r="CH334" s="32">
        <v>0</v>
      </c>
      <c r="CI334" s="32">
        <v>0</v>
      </c>
      <c r="CJ334" s="32">
        <v>0</v>
      </c>
      <c r="CK334" s="392"/>
      <c r="CL334" s="392"/>
      <c r="CM334" s="392"/>
      <c r="CN334" s="392"/>
      <c r="CO334" s="392"/>
      <c r="CP334" s="392"/>
      <c r="CQ334" s="392"/>
      <c r="CR334" s="392"/>
      <c r="CS334" s="392"/>
      <c r="CT334" s="392"/>
      <c r="CU334" s="392"/>
      <c r="CV334" s="392"/>
      <c r="CW334" s="392"/>
      <c r="CX334" s="392"/>
      <c r="CY334" s="392"/>
      <c r="CZ334" s="392"/>
      <c r="DA334" s="392"/>
      <c r="DB334" s="392"/>
      <c r="DC334" s="392"/>
      <c r="DD334" s="392"/>
      <c r="DE334" s="392"/>
      <c r="DF334" s="392"/>
      <c r="DG334" s="392"/>
      <c r="DH334" s="392"/>
      <c r="DI334" s="392"/>
      <c r="DJ334" s="392"/>
      <c r="DK334" s="392"/>
      <c r="DL334" s="392"/>
      <c r="DM334" s="392"/>
      <c r="DN334" s="392"/>
      <c r="DO334" s="392"/>
      <c r="DP334" s="392"/>
      <c r="DQ334" s="392"/>
      <c r="DR334" s="392"/>
      <c r="DS334" s="392"/>
      <c r="DT334" s="392"/>
      <c r="DU334" s="392"/>
      <c r="DV334" s="392"/>
      <c r="DW334" s="392"/>
      <c r="DX334" s="392"/>
      <c r="DY334" s="392"/>
      <c r="DZ334" s="392"/>
      <c r="EA334" s="392"/>
      <c r="EB334" s="392"/>
      <c r="EC334" s="392"/>
      <c r="ED334" s="392"/>
      <c r="EE334" s="392"/>
      <c r="EF334" s="392"/>
      <c r="EG334" s="392"/>
      <c r="EH334" s="392"/>
      <c r="EI334" s="392"/>
      <c r="EJ334" s="392"/>
      <c r="EK334" s="392"/>
      <c r="EL334" s="392"/>
      <c r="EM334" s="392"/>
      <c r="EN334" s="392"/>
      <c r="EO334" s="392"/>
      <c r="EP334" s="392"/>
      <c r="EQ334" s="392"/>
      <c r="ER334" s="392"/>
      <c r="ES334" s="392"/>
      <c r="ET334" s="392"/>
      <c r="EU334" s="392"/>
      <c r="EV334" s="392"/>
      <c r="EW334" s="392"/>
      <c r="EX334" s="392"/>
      <c r="EY334" s="392"/>
      <c r="EZ334" s="392"/>
      <c r="FA334" s="392"/>
      <c r="FB334" s="392"/>
      <c r="FC334" s="392"/>
      <c r="FD334" s="392"/>
      <c r="FE334" s="392"/>
      <c r="FF334" s="392"/>
      <c r="FG334" s="392"/>
      <c r="FH334" s="392"/>
      <c r="FI334" s="392"/>
      <c r="FJ334" s="392"/>
      <c r="FK334" s="392"/>
      <c r="FL334" s="392"/>
      <c r="FM334" s="392"/>
      <c r="FN334" s="392"/>
      <c r="FO334" s="392"/>
      <c r="FP334" s="392"/>
      <c r="FQ334" s="392"/>
      <c r="FR334" s="392"/>
      <c r="FS334" s="392"/>
      <c r="FT334" s="392"/>
      <c r="FU334" s="392"/>
      <c r="FV334" s="392"/>
    </row>
    <row r="335" spans="1:178" s="395" customFormat="1" ht="15" customHeight="1" thickBot="1" x14ac:dyDescent="0.3">
      <c r="A335" s="354" t="s">
        <v>1132</v>
      </c>
      <c r="B335" s="2" t="s">
        <v>1934</v>
      </c>
      <c r="C335" s="13" t="s">
        <v>3954</v>
      </c>
      <c r="D335" s="47" t="s">
        <v>1935</v>
      </c>
      <c r="E335" s="24" t="s">
        <v>4655</v>
      </c>
      <c r="F335" s="370">
        <f>SUM(LARGE(G335:CJ335,{1,2,3,4,5,6}))</f>
        <v>566</v>
      </c>
      <c r="G335" s="36"/>
      <c r="H335" s="37"/>
      <c r="I335" s="37">
        <v>137</v>
      </c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>
        <v>55</v>
      </c>
      <c r="AB335" s="37"/>
      <c r="AC335" s="37"/>
      <c r="AD335" s="37"/>
      <c r="AE335" s="37"/>
      <c r="AF335" s="37"/>
      <c r="AG335" s="37">
        <v>45</v>
      </c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>
        <v>137</v>
      </c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>
        <v>192</v>
      </c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8"/>
      <c r="CE335" s="31">
        <v>0</v>
      </c>
      <c r="CF335" s="32">
        <v>0</v>
      </c>
      <c r="CG335" s="32">
        <v>0</v>
      </c>
      <c r="CH335" s="32">
        <v>0</v>
      </c>
      <c r="CI335" s="32">
        <v>0</v>
      </c>
      <c r="CJ335" s="32">
        <v>0</v>
      </c>
      <c r="CK335" s="392"/>
      <c r="CL335" s="392"/>
      <c r="CM335" s="392"/>
      <c r="CN335" s="392"/>
      <c r="CO335" s="392"/>
      <c r="CP335" s="392"/>
      <c r="CQ335" s="392"/>
      <c r="CR335" s="392"/>
      <c r="CS335" s="392"/>
      <c r="CT335" s="392"/>
      <c r="CU335" s="392"/>
      <c r="CV335" s="392"/>
      <c r="CW335" s="392"/>
      <c r="CX335" s="392"/>
      <c r="CY335" s="392"/>
      <c r="CZ335" s="392"/>
      <c r="DA335" s="392"/>
      <c r="DB335" s="392"/>
      <c r="DC335" s="392"/>
      <c r="DD335" s="392"/>
      <c r="DE335" s="392"/>
      <c r="DF335" s="392"/>
      <c r="DG335" s="392"/>
      <c r="DH335" s="392"/>
      <c r="DI335" s="392"/>
      <c r="DJ335" s="392"/>
      <c r="DK335" s="392"/>
      <c r="DL335" s="392"/>
      <c r="DM335" s="392"/>
      <c r="DN335" s="392"/>
      <c r="DO335" s="392"/>
      <c r="DP335" s="392"/>
      <c r="DQ335" s="392"/>
      <c r="DR335" s="392"/>
      <c r="DS335" s="392"/>
      <c r="DT335" s="392"/>
      <c r="DU335" s="392"/>
      <c r="DV335" s="392"/>
      <c r="DW335" s="392"/>
      <c r="DX335" s="392"/>
      <c r="DY335" s="392"/>
      <c r="DZ335" s="392"/>
      <c r="EA335" s="392"/>
      <c r="EB335" s="392"/>
      <c r="EC335" s="392"/>
      <c r="ED335" s="392"/>
      <c r="EE335" s="392"/>
      <c r="EF335" s="392"/>
      <c r="EG335" s="392"/>
      <c r="EH335" s="392"/>
      <c r="EI335" s="392"/>
      <c r="EJ335" s="392"/>
      <c r="EK335" s="392"/>
      <c r="EL335" s="392"/>
      <c r="EM335" s="392"/>
      <c r="EN335" s="392"/>
      <c r="EO335" s="392"/>
      <c r="EP335" s="392"/>
      <c r="EQ335" s="392"/>
      <c r="ER335" s="392"/>
      <c r="ES335" s="392"/>
      <c r="ET335" s="392"/>
      <c r="EU335" s="392"/>
      <c r="EV335" s="392"/>
      <c r="EW335" s="392"/>
      <c r="EX335" s="392"/>
      <c r="EY335" s="392"/>
      <c r="EZ335" s="392"/>
      <c r="FA335" s="392"/>
      <c r="FB335" s="392"/>
      <c r="FC335" s="392"/>
      <c r="FD335" s="392"/>
      <c r="FE335" s="392"/>
      <c r="FF335" s="392"/>
      <c r="FG335" s="392"/>
      <c r="FH335" s="392"/>
      <c r="FI335" s="392"/>
      <c r="FJ335" s="392"/>
      <c r="FK335" s="392"/>
      <c r="FL335" s="392"/>
      <c r="FM335" s="392"/>
      <c r="FN335" s="392"/>
      <c r="FO335" s="392"/>
      <c r="FV335" s="392"/>
    </row>
    <row r="336" spans="1:178" s="395" customFormat="1" ht="15" customHeight="1" thickBot="1" x14ac:dyDescent="0.3">
      <c r="A336" s="354" t="s">
        <v>1135</v>
      </c>
      <c r="B336" s="4" t="s">
        <v>2662</v>
      </c>
      <c r="C336" s="13" t="s">
        <v>3955</v>
      </c>
      <c r="D336" s="47" t="s">
        <v>2663</v>
      </c>
      <c r="E336" s="24" t="s">
        <v>684</v>
      </c>
      <c r="F336" s="370">
        <f>SUM(LARGE(G336:CJ336,{1,2,3,4,5,6}))</f>
        <v>565</v>
      </c>
      <c r="G336" s="33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>
        <v>88</v>
      </c>
      <c r="Z336" s="34"/>
      <c r="AA336" s="34"/>
      <c r="AB336" s="34"/>
      <c r="AC336" s="34"/>
      <c r="AD336" s="34"/>
      <c r="AE336" s="34"/>
      <c r="AF336" s="34"/>
      <c r="AG336" s="34"/>
      <c r="AH336" s="34"/>
      <c r="AI336" s="34">
        <v>92</v>
      </c>
      <c r="AJ336" s="34">
        <v>385</v>
      </c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55"/>
      <c r="CE336" s="31">
        <v>0</v>
      </c>
      <c r="CF336" s="32">
        <v>0</v>
      </c>
      <c r="CG336" s="32">
        <v>0</v>
      </c>
      <c r="CH336" s="32">
        <v>0</v>
      </c>
      <c r="CI336" s="32">
        <v>0</v>
      </c>
      <c r="CJ336" s="32">
        <v>0</v>
      </c>
      <c r="CK336" s="392"/>
      <c r="EE336" s="392"/>
      <c r="EF336" s="392"/>
      <c r="EG336" s="392"/>
      <c r="EH336" s="392"/>
      <c r="EI336" s="392"/>
      <c r="EJ336" s="392"/>
      <c r="EK336" s="392"/>
      <c r="EL336" s="392"/>
      <c r="EM336" s="392"/>
      <c r="EN336" s="392"/>
      <c r="EO336" s="392"/>
      <c r="EP336" s="392"/>
      <c r="EQ336" s="392"/>
      <c r="ER336" s="392"/>
      <c r="ES336" s="392"/>
      <c r="ET336" s="392"/>
      <c r="EU336" s="392"/>
      <c r="EV336" s="392"/>
      <c r="EW336" s="392"/>
      <c r="EX336" s="392"/>
      <c r="EY336" s="392"/>
      <c r="EZ336" s="392"/>
      <c r="FA336" s="392"/>
      <c r="FB336" s="392"/>
      <c r="FC336" s="392"/>
      <c r="FD336" s="392"/>
      <c r="FE336" s="392"/>
      <c r="FF336" s="392"/>
      <c r="FG336" s="392"/>
      <c r="FH336" s="392"/>
      <c r="FI336" s="392"/>
      <c r="FJ336" s="392"/>
      <c r="FK336" s="392"/>
      <c r="FL336" s="392"/>
      <c r="FM336" s="392"/>
      <c r="FN336" s="392"/>
      <c r="FP336" s="392"/>
      <c r="FQ336" s="392"/>
      <c r="FR336" s="392"/>
      <c r="FS336" s="392"/>
      <c r="FT336" s="392"/>
      <c r="FU336" s="392"/>
      <c r="FV336" s="392"/>
    </row>
    <row r="337" spans="1:178" s="395" customFormat="1" ht="15" customHeight="1" thickBot="1" x14ac:dyDescent="0.3">
      <c r="A337" s="354" t="s">
        <v>1138</v>
      </c>
      <c r="B337" s="4" t="s">
        <v>2386</v>
      </c>
      <c r="C337" s="13" t="s">
        <v>3956</v>
      </c>
      <c r="D337" s="47" t="s">
        <v>3432</v>
      </c>
      <c r="E337" s="24" t="s">
        <v>513</v>
      </c>
      <c r="F337" s="370">
        <f>SUM(LARGE(G337:CJ337,{1,2,3,4,5,6}))</f>
        <v>559</v>
      </c>
      <c r="G337" s="33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>
        <v>137</v>
      </c>
      <c r="AC337" s="34"/>
      <c r="AD337" s="34"/>
      <c r="AE337" s="34"/>
      <c r="AF337" s="34">
        <v>92</v>
      </c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>
        <v>330</v>
      </c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55"/>
      <c r="CE337" s="31">
        <v>0</v>
      </c>
      <c r="CF337" s="32">
        <v>0</v>
      </c>
      <c r="CG337" s="32">
        <v>0</v>
      </c>
      <c r="CH337" s="32">
        <v>0</v>
      </c>
      <c r="CI337" s="32">
        <v>0</v>
      </c>
      <c r="CJ337" s="32">
        <v>0</v>
      </c>
      <c r="CK337" s="392"/>
      <c r="CL337" s="392"/>
      <c r="CM337" s="392"/>
      <c r="CN337" s="392"/>
      <c r="CO337" s="392"/>
      <c r="CP337" s="392"/>
      <c r="CQ337" s="392"/>
      <c r="CR337" s="392"/>
      <c r="CS337" s="392"/>
      <c r="CT337" s="392"/>
      <c r="CU337" s="392"/>
      <c r="CV337" s="392"/>
      <c r="CW337" s="392"/>
      <c r="CX337" s="392"/>
      <c r="CY337" s="392"/>
      <c r="CZ337" s="392"/>
      <c r="DA337" s="392"/>
      <c r="DB337" s="392"/>
      <c r="DC337" s="392"/>
      <c r="DD337" s="392"/>
      <c r="DE337" s="392"/>
      <c r="DF337" s="392"/>
      <c r="DG337" s="392"/>
      <c r="DH337" s="392"/>
      <c r="DI337" s="392"/>
      <c r="DJ337" s="392"/>
      <c r="DK337" s="392"/>
      <c r="DL337" s="392"/>
      <c r="DM337" s="392"/>
      <c r="DN337" s="392"/>
      <c r="DO337" s="392"/>
      <c r="DP337" s="392"/>
      <c r="DQ337" s="392"/>
      <c r="DR337" s="392"/>
      <c r="DS337" s="392"/>
      <c r="DT337" s="392"/>
      <c r="DU337" s="392"/>
      <c r="DV337" s="392"/>
      <c r="DW337" s="392"/>
      <c r="DX337" s="392"/>
      <c r="DY337" s="392"/>
      <c r="DZ337" s="392"/>
      <c r="EA337" s="392"/>
      <c r="EB337" s="392"/>
      <c r="EC337" s="392"/>
      <c r="ED337" s="392"/>
      <c r="EG337" s="392"/>
      <c r="EH337" s="392"/>
      <c r="EI337" s="392"/>
      <c r="EJ337" s="392"/>
      <c r="EK337" s="392"/>
      <c r="EL337" s="392"/>
      <c r="EM337" s="392"/>
      <c r="EN337" s="392"/>
      <c r="EO337" s="392"/>
      <c r="EP337" s="392"/>
      <c r="EQ337" s="392"/>
      <c r="ER337" s="392"/>
      <c r="ES337" s="392"/>
      <c r="ET337" s="392"/>
      <c r="EU337" s="392"/>
      <c r="EV337" s="392"/>
      <c r="EW337" s="392"/>
      <c r="EX337" s="392"/>
      <c r="EY337" s="392"/>
      <c r="EZ337" s="392"/>
      <c r="FA337" s="392"/>
      <c r="FB337" s="392"/>
      <c r="FC337" s="392"/>
      <c r="FD337" s="392"/>
      <c r="FE337" s="392"/>
      <c r="FF337" s="392"/>
      <c r="FG337" s="392"/>
      <c r="FH337" s="392"/>
      <c r="FI337" s="392"/>
      <c r="FJ337" s="392"/>
      <c r="FK337" s="392"/>
      <c r="FM337" s="392"/>
      <c r="FN337" s="392"/>
      <c r="FO337" s="392"/>
      <c r="FP337" s="392"/>
      <c r="FQ337" s="392"/>
      <c r="FR337" s="392"/>
      <c r="FS337" s="392"/>
      <c r="FT337" s="392"/>
      <c r="FU337" s="392"/>
      <c r="FV337" s="39"/>
    </row>
    <row r="338" spans="1:178" s="395" customFormat="1" ht="15" customHeight="1" thickBot="1" x14ac:dyDescent="0.3">
      <c r="A338" s="354" t="s">
        <v>1141</v>
      </c>
      <c r="B338" s="6" t="s">
        <v>1894</v>
      </c>
      <c r="C338" s="13" t="s">
        <v>3957</v>
      </c>
      <c r="D338" s="47" t="s">
        <v>1895</v>
      </c>
      <c r="E338" s="24" t="s">
        <v>4655</v>
      </c>
      <c r="F338" s="370">
        <f>SUM(LARGE(G338:CJ338,{1,2,3,4,5,6}))</f>
        <v>559</v>
      </c>
      <c r="G338" s="36"/>
      <c r="H338" s="37"/>
      <c r="I338" s="37">
        <v>102</v>
      </c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>
        <v>65</v>
      </c>
      <c r="AB338" s="37"/>
      <c r="AC338" s="37"/>
      <c r="AD338" s="37"/>
      <c r="AE338" s="37"/>
      <c r="AF338" s="37"/>
      <c r="AG338" s="37">
        <v>65</v>
      </c>
      <c r="AH338" s="37"/>
      <c r="AI338" s="37">
        <v>137</v>
      </c>
      <c r="AJ338" s="37"/>
      <c r="AK338" s="37"/>
      <c r="AL338" s="37"/>
      <c r="AM338" s="37"/>
      <c r="AN338" s="37"/>
      <c r="AO338" s="37"/>
      <c r="AP338" s="37">
        <v>88</v>
      </c>
      <c r="AQ338" s="37"/>
      <c r="AR338" s="37"/>
      <c r="AS338" s="37"/>
      <c r="AT338" s="37"/>
      <c r="AU338" s="37"/>
      <c r="AV338" s="37"/>
      <c r="AW338" s="37"/>
      <c r="AX338" s="37"/>
      <c r="AY338" s="37"/>
      <c r="AZ338" s="37">
        <v>102</v>
      </c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8"/>
      <c r="CE338" s="31">
        <v>0</v>
      </c>
      <c r="CF338" s="32">
        <v>0</v>
      </c>
      <c r="CG338" s="32">
        <v>0</v>
      </c>
      <c r="CH338" s="32">
        <v>0</v>
      </c>
      <c r="CI338" s="32">
        <v>0</v>
      </c>
      <c r="CJ338" s="32">
        <v>0</v>
      </c>
      <c r="CK338" s="392"/>
      <c r="CL338" s="392"/>
      <c r="CM338" s="392"/>
      <c r="CN338" s="392"/>
      <c r="CO338" s="392"/>
      <c r="CP338" s="392"/>
      <c r="CQ338" s="392"/>
      <c r="CR338" s="392"/>
      <c r="CS338" s="392"/>
      <c r="CT338" s="392"/>
      <c r="CU338" s="392"/>
      <c r="CV338" s="392"/>
      <c r="CW338" s="392"/>
      <c r="CX338" s="392"/>
      <c r="CY338" s="392"/>
      <c r="CZ338" s="392"/>
      <c r="DA338" s="392"/>
      <c r="DB338" s="392"/>
      <c r="DC338" s="392"/>
      <c r="DD338" s="392"/>
      <c r="DE338" s="392"/>
      <c r="DF338" s="392"/>
      <c r="DG338" s="392"/>
      <c r="DH338" s="392"/>
      <c r="DI338" s="392"/>
      <c r="DJ338" s="392"/>
      <c r="DK338" s="392"/>
      <c r="DL338" s="392"/>
      <c r="DM338" s="392"/>
      <c r="DN338" s="392"/>
      <c r="DO338" s="392"/>
      <c r="DP338" s="392"/>
      <c r="DQ338" s="392"/>
      <c r="DR338" s="392"/>
      <c r="DS338" s="392"/>
      <c r="DT338" s="392"/>
      <c r="DU338" s="392"/>
      <c r="DV338" s="392"/>
      <c r="DW338" s="392"/>
      <c r="DX338" s="392"/>
      <c r="DY338" s="392"/>
      <c r="DZ338" s="392"/>
      <c r="EA338" s="392"/>
      <c r="EB338" s="392"/>
      <c r="EC338" s="392"/>
      <c r="ED338" s="392"/>
      <c r="EE338" s="392"/>
      <c r="EF338" s="392"/>
      <c r="EG338" s="392"/>
      <c r="EH338" s="392"/>
      <c r="EI338" s="392"/>
      <c r="EJ338" s="392"/>
      <c r="EK338" s="392"/>
      <c r="EL338" s="392"/>
      <c r="EM338" s="392"/>
      <c r="EN338" s="392"/>
      <c r="EO338" s="392"/>
      <c r="EP338" s="392"/>
      <c r="EQ338" s="392"/>
      <c r="ER338" s="392"/>
      <c r="ES338" s="392"/>
      <c r="ET338" s="392"/>
      <c r="EU338" s="392"/>
      <c r="EV338" s="392"/>
      <c r="EW338" s="392"/>
      <c r="EX338" s="392"/>
      <c r="EY338" s="392"/>
      <c r="EZ338" s="392"/>
      <c r="FA338" s="392"/>
      <c r="FB338" s="392"/>
      <c r="FC338" s="392"/>
      <c r="FD338" s="392"/>
      <c r="FE338" s="392"/>
      <c r="FF338" s="392"/>
      <c r="FG338" s="392"/>
      <c r="FH338" s="392"/>
      <c r="FI338" s="392"/>
      <c r="FJ338" s="392"/>
      <c r="FK338" s="392"/>
      <c r="FL338" s="392"/>
      <c r="FM338" s="392"/>
      <c r="FN338" s="392"/>
      <c r="FO338" s="392"/>
      <c r="FP338" s="392"/>
      <c r="FQ338" s="392"/>
      <c r="FR338" s="392"/>
      <c r="FS338" s="392"/>
      <c r="FT338" s="392"/>
      <c r="FU338" s="392"/>
      <c r="FV338" s="392"/>
    </row>
    <row r="339" spans="1:178" ht="15" customHeight="1" thickBot="1" x14ac:dyDescent="0.3">
      <c r="A339" s="354" t="s">
        <v>1144</v>
      </c>
      <c r="B339" s="359" t="s">
        <v>3069</v>
      </c>
      <c r="C339" s="13" t="s">
        <v>3958</v>
      </c>
      <c r="D339" s="47" t="s">
        <v>3159</v>
      </c>
      <c r="E339" s="24" t="s">
        <v>222</v>
      </c>
      <c r="F339" s="370">
        <f>SUM(LARGE(G339:CJ339,{1,2,3,4,5,6}))</f>
        <v>556</v>
      </c>
      <c r="G339" s="33"/>
      <c r="H339" s="34"/>
      <c r="I339" s="34"/>
      <c r="J339" s="34"/>
      <c r="K339" s="34"/>
      <c r="L339" s="34">
        <v>222</v>
      </c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>
        <v>167</v>
      </c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>
        <v>65</v>
      </c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>
        <v>102</v>
      </c>
      <c r="BY339" s="34"/>
      <c r="BZ339" s="34"/>
      <c r="CA339" s="34"/>
      <c r="CB339" s="34"/>
      <c r="CC339" s="34"/>
      <c r="CD339" s="355"/>
      <c r="CE339" s="31">
        <v>0</v>
      </c>
      <c r="CF339" s="32">
        <v>0</v>
      </c>
      <c r="CG339" s="32">
        <v>0</v>
      </c>
      <c r="CH339" s="32">
        <v>0</v>
      </c>
      <c r="CI339" s="32">
        <v>0</v>
      </c>
      <c r="CJ339" s="32">
        <v>0</v>
      </c>
      <c r="CL339" s="395"/>
      <c r="CM339" s="395"/>
      <c r="CN339" s="395"/>
      <c r="CO339" s="395"/>
      <c r="CP339" s="395"/>
      <c r="CQ339" s="395"/>
      <c r="CR339" s="395"/>
      <c r="CS339" s="395"/>
      <c r="CT339" s="395"/>
      <c r="CU339" s="395"/>
      <c r="CV339" s="395"/>
      <c r="CW339" s="395"/>
      <c r="CX339" s="395"/>
      <c r="CY339" s="395"/>
      <c r="CZ339" s="395"/>
      <c r="DA339" s="395"/>
      <c r="DB339" s="395"/>
      <c r="DC339" s="395"/>
      <c r="DD339" s="395"/>
      <c r="DE339" s="395"/>
      <c r="DF339" s="395"/>
      <c r="DG339" s="395"/>
      <c r="DH339" s="395"/>
      <c r="DI339" s="395"/>
      <c r="DJ339" s="395"/>
      <c r="DK339" s="395"/>
      <c r="DL339" s="395"/>
      <c r="DM339" s="395"/>
      <c r="DN339" s="395"/>
      <c r="DO339" s="395"/>
      <c r="DP339" s="395"/>
      <c r="DQ339" s="395"/>
      <c r="DR339" s="395"/>
      <c r="DS339" s="395"/>
      <c r="DT339" s="395"/>
      <c r="DU339" s="395"/>
      <c r="DV339" s="395"/>
      <c r="DW339" s="395"/>
      <c r="DX339" s="395"/>
      <c r="DY339" s="395"/>
      <c r="DZ339" s="395"/>
      <c r="EA339" s="395"/>
      <c r="EB339" s="395"/>
      <c r="EC339" s="395"/>
      <c r="ED339" s="395"/>
      <c r="EE339" s="395"/>
      <c r="EF339" s="395"/>
      <c r="EG339" s="35"/>
      <c r="EH339" s="35"/>
      <c r="EI339" s="35"/>
      <c r="EJ339" s="35"/>
      <c r="EK339" s="35"/>
      <c r="EL339" s="35"/>
      <c r="FL339" s="39"/>
      <c r="FM339" s="395"/>
      <c r="FN339" s="395"/>
    </row>
    <row r="340" spans="1:178" ht="15" customHeight="1" thickBot="1" x14ac:dyDescent="0.3">
      <c r="A340" s="354" t="s">
        <v>1147</v>
      </c>
      <c r="B340" s="2" t="s">
        <v>2042</v>
      </c>
      <c r="C340" s="13" t="s">
        <v>3959</v>
      </c>
      <c r="D340" s="47" t="s">
        <v>2043</v>
      </c>
      <c r="E340" s="24" t="s">
        <v>326</v>
      </c>
      <c r="F340" s="370">
        <f>SUM(LARGE(G340:CJ340,{1,2,3,4,5,6}))</f>
        <v>521</v>
      </c>
      <c r="G340" s="36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>
        <v>192</v>
      </c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>
        <v>192</v>
      </c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>
        <v>137</v>
      </c>
      <c r="BX340" s="37"/>
      <c r="BY340" s="37"/>
      <c r="BZ340" s="37"/>
      <c r="CA340" s="37"/>
      <c r="CB340" s="37"/>
      <c r="CC340" s="37"/>
      <c r="CD340" s="38"/>
      <c r="CE340" s="31">
        <v>0</v>
      </c>
      <c r="CF340" s="32">
        <v>0</v>
      </c>
      <c r="CG340" s="32">
        <v>0</v>
      </c>
      <c r="CH340" s="32">
        <v>0</v>
      </c>
      <c r="CI340" s="32">
        <v>0</v>
      </c>
      <c r="CJ340" s="32">
        <v>0</v>
      </c>
      <c r="FO340" s="395"/>
    </row>
    <row r="341" spans="1:178" s="395" customFormat="1" ht="15" customHeight="1" thickBot="1" x14ac:dyDescent="0.3">
      <c r="A341" s="354" t="s">
        <v>1150</v>
      </c>
      <c r="B341" s="2" t="s">
        <v>1967</v>
      </c>
      <c r="C341" s="13" t="s">
        <v>3960</v>
      </c>
      <c r="D341" s="47" t="s">
        <v>1968</v>
      </c>
      <c r="E341" s="24" t="s">
        <v>4643</v>
      </c>
      <c r="F341" s="370">
        <f>SUM(LARGE(G341:CJ341,{1,2,3,4,5,6}))</f>
        <v>519</v>
      </c>
      <c r="G341" s="36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>
        <v>76</v>
      </c>
      <c r="W341" s="37"/>
      <c r="X341" s="37"/>
      <c r="Y341" s="37"/>
      <c r="Z341" s="37"/>
      <c r="AA341" s="37">
        <v>175</v>
      </c>
      <c r="AB341" s="37"/>
      <c r="AC341" s="37"/>
      <c r="AD341" s="37"/>
      <c r="AE341" s="37"/>
      <c r="AF341" s="37"/>
      <c r="AG341" s="37">
        <v>76</v>
      </c>
      <c r="AH341" s="37"/>
      <c r="AI341" s="37"/>
      <c r="AJ341" s="37"/>
      <c r="AK341" s="37"/>
      <c r="AL341" s="37"/>
      <c r="AM341" s="37"/>
      <c r="AN341" s="37"/>
      <c r="AO341" s="37"/>
      <c r="AP341" s="37">
        <v>192</v>
      </c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8"/>
      <c r="CE341" s="31">
        <v>0</v>
      </c>
      <c r="CF341" s="32">
        <v>0</v>
      </c>
      <c r="CG341" s="32">
        <v>0</v>
      </c>
      <c r="CH341" s="32">
        <v>0</v>
      </c>
      <c r="CI341" s="32">
        <v>0</v>
      </c>
      <c r="CJ341" s="32">
        <v>0</v>
      </c>
      <c r="CK341" s="392"/>
      <c r="CL341" s="392"/>
      <c r="CM341" s="392"/>
      <c r="CN341" s="392"/>
      <c r="CO341" s="392"/>
      <c r="CP341" s="392"/>
      <c r="CQ341" s="392"/>
      <c r="CR341" s="392"/>
      <c r="CS341" s="392"/>
      <c r="CT341" s="392"/>
      <c r="CU341" s="392"/>
      <c r="CV341" s="392"/>
      <c r="CW341" s="392"/>
      <c r="CX341" s="392"/>
      <c r="CY341" s="392"/>
      <c r="CZ341" s="392"/>
      <c r="DA341" s="392"/>
      <c r="DB341" s="392"/>
      <c r="DC341" s="392"/>
      <c r="DD341" s="392"/>
      <c r="DE341" s="392"/>
      <c r="DF341" s="392"/>
      <c r="DG341" s="392"/>
      <c r="DH341" s="392"/>
      <c r="DI341" s="392"/>
      <c r="DJ341" s="392"/>
      <c r="DK341" s="392"/>
      <c r="DL341" s="392"/>
      <c r="DM341" s="392"/>
      <c r="DN341" s="392"/>
      <c r="DO341" s="392"/>
      <c r="DP341" s="392"/>
      <c r="DQ341" s="392"/>
      <c r="DR341" s="392"/>
      <c r="DS341" s="392"/>
      <c r="DT341" s="392"/>
      <c r="DU341" s="392"/>
      <c r="DV341" s="392"/>
      <c r="DW341" s="392"/>
      <c r="DX341" s="392"/>
      <c r="DY341" s="392"/>
      <c r="DZ341" s="392"/>
      <c r="EA341" s="392"/>
      <c r="EB341" s="392"/>
      <c r="EC341" s="392"/>
      <c r="ED341" s="392"/>
      <c r="EE341" s="392"/>
      <c r="EF341" s="392"/>
      <c r="EG341" s="392"/>
      <c r="EH341" s="392"/>
      <c r="EI341" s="392"/>
      <c r="EJ341" s="392"/>
      <c r="EK341" s="392"/>
      <c r="EL341" s="392"/>
      <c r="EM341" s="392"/>
      <c r="EN341" s="392"/>
      <c r="EO341" s="392"/>
      <c r="EP341" s="392"/>
      <c r="EQ341" s="392"/>
      <c r="ER341" s="392"/>
      <c r="ES341" s="392"/>
      <c r="ET341" s="392"/>
      <c r="EU341" s="392"/>
      <c r="EV341" s="392"/>
      <c r="EW341" s="392"/>
      <c r="EX341" s="392"/>
      <c r="EY341" s="392"/>
      <c r="EZ341" s="392"/>
      <c r="FA341" s="392"/>
      <c r="FB341" s="392"/>
      <c r="FC341" s="392"/>
      <c r="FD341" s="392"/>
      <c r="FE341" s="392"/>
      <c r="FF341" s="392"/>
      <c r="FG341" s="392"/>
      <c r="FH341" s="392"/>
      <c r="FI341" s="392"/>
      <c r="FJ341" s="392"/>
      <c r="FK341" s="392"/>
      <c r="FL341" s="392"/>
      <c r="FM341" s="392"/>
      <c r="FN341" s="392"/>
      <c r="FO341" s="392"/>
      <c r="FP341" s="392"/>
      <c r="FQ341" s="392"/>
      <c r="FR341" s="392"/>
      <c r="FS341" s="392"/>
      <c r="FT341" s="392"/>
      <c r="FU341" s="392"/>
    </row>
    <row r="342" spans="1:178" ht="15" customHeight="1" thickBot="1" x14ac:dyDescent="0.3">
      <c r="A342" s="354" t="s">
        <v>1153</v>
      </c>
      <c r="B342" s="4" t="s">
        <v>2166</v>
      </c>
      <c r="C342" s="13" t="s">
        <v>3961</v>
      </c>
      <c r="D342" s="47" t="s">
        <v>2167</v>
      </c>
      <c r="E342" s="24" t="s">
        <v>310</v>
      </c>
      <c r="F342" s="370">
        <f>SUM(LARGE(G342:CJ342,{1,2,3,4,5,6}))</f>
        <v>517</v>
      </c>
      <c r="G342" s="33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>
        <v>360</v>
      </c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>
        <v>157</v>
      </c>
      <c r="BX342" s="34"/>
      <c r="BY342" s="34"/>
      <c r="BZ342" s="34"/>
      <c r="CA342" s="34"/>
      <c r="CB342" s="34"/>
      <c r="CC342" s="34"/>
      <c r="CD342" s="355"/>
      <c r="CE342" s="31">
        <v>0</v>
      </c>
      <c r="CF342" s="32">
        <v>0</v>
      </c>
      <c r="CG342" s="32">
        <v>0</v>
      </c>
      <c r="CH342" s="32">
        <v>0</v>
      </c>
      <c r="CI342" s="32">
        <v>0</v>
      </c>
      <c r="CJ342" s="32">
        <v>0</v>
      </c>
      <c r="EE342" s="395"/>
      <c r="EF342" s="395"/>
      <c r="FL342" s="395"/>
      <c r="FV342" s="395"/>
    </row>
    <row r="343" spans="1:178" ht="15" customHeight="1" thickBot="1" x14ac:dyDescent="0.3">
      <c r="A343" s="354" t="s">
        <v>1156</v>
      </c>
      <c r="B343" s="4" t="s">
        <v>2361</v>
      </c>
      <c r="C343" s="13" t="s">
        <v>3962</v>
      </c>
      <c r="D343" s="47" t="s">
        <v>2362</v>
      </c>
      <c r="E343" s="24" t="s">
        <v>762</v>
      </c>
      <c r="F343" s="370">
        <f>SUM(LARGE(G343:CJ343,{1,2,3,4,5,6}))</f>
        <v>511</v>
      </c>
      <c r="G343" s="33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>
        <v>137</v>
      </c>
      <c r="AJ343" s="34">
        <v>272</v>
      </c>
      <c r="AK343" s="34"/>
      <c r="AL343" s="34"/>
      <c r="AM343" s="34"/>
      <c r="AN343" s="34"/>
      <c r="AO343" s="34"/>
      <c r="AP343" s="34"/>
      <c r="AQ343" s="34">
        <v>102</v>
      </c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55"/>
      <c r="CE343" s="31">
        <v>0</v>
      </c>
      <c r="CF343" s="32">
        <v>0</v>
      </c>
      <c r="CG343" s="32">
        <v>0</v>
      </c>
      <c r="CH343" s="32">
        <v>0</v>
      </c>
      <c r="CI343" s="32">
        <v>0</v>
      </c>
      <c r="CJ343" s="32">
        <v>0</v>
      </c>
    </row>
    <row r="344" spans="1:178" ht="15" customHeight="1" thickBot="1" x14ac:dyDescent="0.3">
      <c r="A344" s="354" t="s">
        <v>1157</v>
      </c>
      <c r="B344" s="6" t="s">
        <v>2240</v>
      </c>
      <c r="C344" s="13" t="s">
        <v>3963</v>
      </c>
      <c r="D344" s="47" t="s">
        <v>2241</v>
      </c>
      <c r="E344" s="24" t="s">
        <v>4661</v>
      </c>
      <c r="F344" s="370">
        <f>SUM(LARGE(G344:CJ344,{1,2,3,4,5,6}))</f>
        <v>504</v>
      </c>
      <c r="G344" s="36"/>
      <c r="H344" s="37"/>
      <c r="I344" s="37"/>
      <c r="J344" s="37"/>
      <c r="K344" s="37">
        <v>114</v>
      </c>
      <c r="L344" s="37"/>
      <c r="M344" s="37"/>
      <c r="N344" s="37"/>
      <c r="O344" s="37"/>
      <c r="P344" s="37"/>
      <c r="Q344" s="37"/>
      <c r="R344" s="37"/>
      <c r="S344" s="37"/>
      <c r="T344" s="37">
        <v>114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>
        <v>210</v>
      </c>
      <c r="BT344" s="37"/>
      <c r="BU344" s="37"/>
      <c r="BV344" s="37"/>
      <c r="BW344" s="37"/>
      <c r="BX344" s="37"/>
      <c r="BY344" s="37"/>
      <c r="BZ344" s="37"/>
      <c r="CA344" s="37">
        <v>66</v>
      </c>
      <c r="CB344" s="37"/>
      <c r="CC344" s="37"/>
      <c r="CD344" s="38"/>
      <c r="CE344" s="31">
        <v>0</v>
      </c>
      <c r="CF344" s="32">
        <v>0</v>
      </c>
      <c r="CG344" s="32">
        <v>0</v>
      </c>
      <c r="CH344" s="32">
        <v>0</v>
      </c>
      <c r="CI344" s="32">
        <v>0</v>
      </c>
      <c r="CJ344" s="32">
        <v>0</v>
      </c>
      <c r="FV344" s="395"/>
    </row>
    <row r="345" spans="1:178" s="395" customFormat="1" ht="15" customHeight="1" thickBot="1" x14ac:dyDescent="0.3">
      <c r="A345" s="354" t="s">
        <v>1159</v>
      </c>
      <c r="B345" s="2" t="s">
        <v>2054</v>
      </c>
      <c r="C345" s="13" t="s">
        <v>3964</v>
      </c>
      <c r="D345" s="47" t="s">
        <v>2055</v>
      </c>
      <c r="E345" s="24" t="s">
        <v>4645</v>
      </c>
      <c r="F345" s="370">
        <f>SUM(LARGE(G345:CJ345,{1,2,3,4,5,6}))</f>
        <v>501</v>
      </c>
      <c r="G345" s="36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AI345" s="37">
        <v>92</v>
      </c>
      <c r="AJ345" s="37">
        <v>272</v>
      </c>
      <c r="AK345" s="37"/>
      <c r="AL345" s="37"/>
      <c r="AM345" s="37"/>
      <c r="AN345" s="37"/>
      <c r="AO345" s="37"/>
      <c r="AP345" s="37"/>
      <c r="AQ345" s="37">
        <v>137</v>
      </c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8"/>
      <c r="CE345" s="31">
        <v>0</v>
      </c>
      <c r="CF345" s="32">
        <v>0</v>
      </c>
      <c r="CG345" s="32">
        <v>0</v>
      </c>
      <c r="CH345" s="32">
        <v>0</v>
      </c>
      <c r="CI345" s="32">
        <v>0</v>
      </c>
      <c r="CJ345" s="32">
        <v>0</v>
      </c>
      <c r="CK345" s="392"/>
      <c r="CL345" s="392"/>
      <c r="CM345" s="392"/>
      <c r="CN345" s="392"/>
      <c r="CO345" s="392"/>
      <c r="CP345" s="392"/>
      <c r="CQ345" s="392"/>
      <c r="CR345" s="392"/>
      <c r="CS345" s="392"/>
      <c r="CT345" s="392"/>
      <c r="CU345" s="392"/>
      <c r="CV345" s="392"/>
      <c r="CW345" s="392"/>
      <c r="CX345" s="392"/>
      <c r="CY345" s="392"/>
      <c r="CZ345" s="392"/>
      <c r="DA345" s="392"/>
      <c r="DB345" s="392"/>
      <c r="DC345" s="392"/>
      <c r="DD345" s="392"/>
      <c r="DE345" s="392"/>
      <c r="DF345" s="392"/>
      <c r="DG345" s="392"/>
      <c r="DH345" s="392"/>
      <c r="DI345" s="392"/>
      <c r="DJ345" s="392"/>
      <c r="DK345" s="392"/>
      <c r="DL345" s="392"/>
      <c r="DM345" s="392"/>
      <c r="DN345" s="392"/>
      <c r="DO345" s="392"/>
      <c r="DP345" s="392"/>
      <c r="DQ345" s="392"/>
      <c r="DR345" s="392"/>
      <c r="DS345" s="392"/>
      <c r="DT345" s="392"/>
      <c r="DU345" s="392"/>
      <c r="DV345" s="392"/>
      <c r="DW345" s="392"/>
      <c r="DX345" s="392"/>
      <c r="DY345" s="392"/>
      <c r="DZ345" s="392"/>
      <c r="EA345" s="392"/>
      <c r="EB345" s="392"/>
      <c r="EC345" s="392"/>
      <c r="ED345" s="392"/>
      <c r="EE345" s="392"/>
      <c r="EF345" s="392"/>
      <c r="EG345" s="392"/>
      <c r="EH345" s="392"/>
      <c r="EI345" s="392"/>
      <c r="EJ345" s="392"/>
      <c r="EK345" s="392"/>
      <c r="EL345" s="392"/>
      <c r="EM345" s="392"/>
      <c r="EN345" s="392"/>
      <c r="EO345" s="392"/>
      <c r="EP345" s="392"/>
      <c r="EQ345" s="392"/>
      <c r="ER345" s="392"/>
      <c r="ES345" s="392"/>
      <c r="ET345" s="392"/>
      <c r="EU345" s="392"/>
      <c r="EV345" s="392"/>
      <c r="EW345" s="392"/>
      <c r="EX345" s="392"/>
      <c r="EY345" s="392"/>
      <c r="EZ345" s="392"/>
      <c r="FA345" s="392"/>
      <c r="FB345" s="392"/>
      <c r="FC345" s="392"/>
      <c r="FD345" s="392"/>
      <c r="FE345" s="392"/>
      <c r="FF345" s="392"/>
      <c r="FG345" s="392"/>
      <c r="FH345" s="392"/>
      <c r="FI345" s="392"/>
      <c r="FJ345" s="392"/>
      <c r="FK345" s="392"/>
      <c r="FL345" s="392"/>
      <c r="FM345" s="392"/>
      <c r="FN345" s="392"/>
      <c r="FO345" s="392"/>
      <c r="FP345" s="392"/>
      <c r="FQ345" s="392"/>
      <c r="FR345" s="392"/>
      <c r="FS345" s="392"/>
      <c r="FT345" s="392"/>
      <c r="FU345" s="392"/>
      <c r="FV345" s="392"/>
    </row>
    <row r="346" spans="1:178" s="395" customFormat="1" ht="15" customHeight="1" thickBot="1" x14ac:dyDescent="0.3">
      <c r="A346" s="354" t="s">
        <v>1160</v>
      </c>
      <c r="B346" s="2" t="s">
        <v>2002</v>
      </c>
      <c r="C346" s="13" t="s">
        <v>3965</v>
      </c>
      <c r="D346" s="47" t="s">
        <v>3433</v>
      </c>
      <c r="E346" s="24" t="s">
        <v>288</v>
      </c>
      <c r="F346" s="370">
        <f>SUM(LARGE(G346:CJ346,{1,2,3,4,5,6}))</f>
        <v>495</v>
      </c>
      <c r="G346" s="36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>
        <v>275</v>
      </c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>
        <v>220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8"/>
      <c r="CE346" s="31">
        <v>0</v>
      </c>
      <c r="CF346" s="32">
        <v>0</v>
      </c>
      <c r="CG346" s="32">
        <v>0</v>
      </c>
      <c r="CH346" s="32">
        <v>0</v>
      </c>
      <c r="CI346" s="32">
        <v>0</v>
      </c>
      <c r="CJ346" s="32">
        <v>0</v>
      </c>
      <c r="CK346" s="392"/>
      <c r="CL346" s="392"/>
      <c r="CM346" s="392"/>
      <c r="CN346" s="392"/>
      <c r="CO346" s="392"/>
      <c r="CP346" s="392"/>
      <c r="CQ346" s="392"/>
      <c r="CR346" s="392"/>
      <c r="CS346" s="392"/>
      <c r="CT346" s="392"/>
      <c r="CU346" s="392"/>
      <c r="CV346" s="392"/>
      <c r="CW346" s="392"/>
      <c r="CX346" s="392"/>
      <c r="CY346" s="392"/>
      <c r="CZ346" s="392"/>
      <c r="DA346" s="392"/>
      <c r="DB346" s="392"/>
      <c r="DC346" s="392"/>
      <c r="DD346" s="392"/>
      <c r="DE346" s="392"/>
      <c r="DF346" s="392"/>
      <c r="DG346" s="392"/>
      <c r="DH346" s="392"/>
      <c r="DI346" s="392"/>
      <c r="DJ346" s="392"/>
      <c r="DK346" s="392"/>
      <c r="DL346" s="392"/>
      <c r="DM346" s="392"/>
      <c r="DN346" s="392"/>
      <c r="DO346" s="392"/>
      <c r="DP346" s="392"/>
      <c r="DQ346" s="392"/>
      <c r="DR346" s="392"/>
      <c r="DS346" s="392"/>
      <c r="DT346" s="392"/>
      <c r="DU346" s="392"/>
      <c r="DV346" s="392"/>
      <c r="DW346" s="392"/>
      <c r="DX346" s="392"/>
      <c r="DY346" s="392"/>
      <c r="DZ346" s="392"/>
      <c r="EA346" s="392"/>
      <c r="EB346" s="392"/>
      <c r="EC346" s="392"/>
      <c r="ED346" s="392"/>
      <c r="EE346" s="392"/>
      <c r="EF346" s="392"/>
      <c r="EG346" s="392"/>
      <c r="EH346" s="392"/>
      <c r="EI346" s="392"/>
      <c r="EJ346" s="392"/>
      <c r="EK346" s="392"/>
      <c r="EL346" s="392"/>
      <c r="EM346" s="392"/>
      <c r="EN346" s="392"/>
      <c r="EO346" s="392"/>
      <c r="EP346" s="392"/>
      <c r="EQ346" s="392"/>
      <c r="ER346" s="392"/>
      <c r="ES346" s="392"/>
      <c r="ET346" s="392"/>
      <c r="EU346" s="392"/>
      <c r="EV346" s="392"/>
      <c r="EW346" s="392"/>
      <c r="EX346" s="392"/>
      <c r="EY346" s="392"/>
      <c r="EZ346" s="392"/>
      <c r="FA346" s="392"/>
      <c r="FB346" s="392"/>
      <c r="FC346" s="392"/>
      <c r="FD346" s="392"/>
      <c r="FE346" s="392"/>
      <c r="FF346" s="392"/>
      <c r="FG346" s="392"/>
      <c r="FH346" s="392"/>
      <c r="FI346" s="392"/>
      <c r="FJ346" s="392"/>
      <c r="FK346" s="392"/>
      <c r="FL346" s="392"/>
      <c r="FM346" s="392"/>
      <c r="FN346" s="392"/>
      <c r="FP346" s="392"/>
      <c r="FQ346" s="392"/>
      <c r="FR346" s="392"/>
      <c r="FS346" s="392"/>
      <c r="FT346" s="392"/>
      <c r="FU346" s="392"/>
      <c r="FV346" s="392"/>
    </row>
    <row r="347" spans="1:178" s="395" customFormat="1" ht="15" customHeight="1" thickBot="1" x14ac:dyDescent="0.3">
      <c r="A347" s="354" t="s">
        <v>1163</v>
      </c>
      <c r="B347" s="2" t="s">
        <v>2044</v>
      </c>
      <c r="C347" s="13" t="s">
        <v>3966</v>
      </c>
      <c r="D347" s="47" t="s">
        <v>2045</v>
      </c>
      <c r="E347" s="24" t="s">
        <v>4655</v>
      </c>
      <c r="F347" s="370">
        <f>SUM(LARGE(G347:CJ347,{1,2,3,4,5,6}))</f>
        <v>494</v>
      </c>
      <c r="G347" s="36"/>
      <c r="H347" s="37"/>
      <c r="I347" s="37">
        <v>55</v>
      </c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>
        <v>175</v>
      </c>
      <c r="AB347" s="37"/>
      <c r="AC347" s="37"/>
      <c r="AD347" s="37"/>
      <c r="AE347" s="37"/>
      <c r="AF347" s="37"/>
      <c r="AG347" s="37">
        <v>55</v>
      </c>
      <c r="AH347" s="37"/>
      <c r="AI347" s="37">
        <v>117</v>
      </c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>
        <v>92</v>
      </c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8"/>
      <c r="CE347" s="31">
        <v>0</v>
      </c>
      <c r="CF347" s="32">
        <v>0</v>
      </c>
      <c r="CG347" s="32">
        <v>0</v>
      </c>
      <c r="CH347" s="32">
        <v>0</v>
      </c>
      <c r="CI347" s="32">
        <v>0</v>
      </c>
      <c r="CJ347" s="32">
        <v>0</v>
      </c>
      <c r="CK347" s="392"/>
      <c r="CL347" s="392"/>
      <c r="CM347" s="392"/>
      <c r="CN347" s="392"/>
      <c r="CO347" s="392"/>
      <c r="CP347" s="392"/>
      <c r="CQ347" s="392"/>
      <c r="CR347" s="392"/>
      <c r="CS347" s="392"/>
      <c r="CT347" s="392"/>
      <c r="CU347" s="392"/>
      <c r="CV347" s="392"/>
      <c r="CW347" s="392"/>
      <c r="CX347" s="392"/>
      <c r="CY347" s="392"/>
      <c r="CZ347" s="392"/>
      <c r="DA347" s="392"/>
      <c r="DB347" s="392"/>
      <c r="DC347" s="392"/>
      <c r="DD347" s="392"/>
      <c r="DE347" s="392"/>
      <c r="DF347" s="392"/>
      <c r="DG347" s="392"/>
      <c r="DH347" s="392"/>
      <c r="DI347" s="392"/>
      <c r="DJ347" s="392"/>
      <c r="DK347" s="392"/>
      <c r="DL347" s="392"/>
      <c r="DM347" s="392"/>
      <c r="DN347" s="392"/>
      <c r="DO347" s="392"/>
      <c r="DP347" s="392"/>
      <c r="DQ347" s="392"/>
      <c r="DR347" s="392"/>
      <c r="DS347" s="392"/>
      <c r="DT347" s="392"/>
      <c r="DU347" s="392"/>
      <c r="DV347" s="392"/>
      <c r="DW347" s="392"/>
      <c r="DX347" s="392"/>
      <c r="DY347" s="392"/>
      <c r="DZ347" s="392"/>
      <c r="EA347" s="392"/>
      <c r="EB347" s="392"/>
      <c r="EC347" s="392"/>
      <c r="ED347" s="392"/>
      <c r="EE347" s="392"/>
      <c r="EF347" s="392"/>
      <c r="EG347" s="392"/>
      <c r="EH347" s="392"/>
      <c r="EI347" s="392"/>
      <c r="EJ347" s="392"/>
      <c r="EK347" s="392"/>
      <c r="EL347" s="392"/>
      <c r="EM347" s="392"/>
      <c r="EN347" s="392"/>
      <c r="EO347" s="392"/>
      <c r="EP347" s="392"/>
      <c r="EQ347" s="392"/>
      <c r="ER347" s="392"/>
      <c r="ES347" s="392"/>
      <c r="ET347" s="392"/>
      <c r="EU347" s="392"/>
      <c r="EV347" s="392"/>
      <c r="EW347" s="392"/>
      <c r="EX347" s="392"/>
      <c r="EY347" s="392"/>
      <c r="EZ347" s="392"/>
      <c r="FA347" s="392"/>
      <c r="FB347" s="392"/>
      <c r="FC347" s="392"/>
      <c r="FD347" s="392"/>
      <c r="FE347" s="392"/>
      <c r="FF347" s="392"/>
      <c r="FG347" s="392"/>
      <c r="FH347" s="392"/>
      <c r="FI347" s="392"/>
      <c r="FJ347" s="392"/>
      <c r="FK347" s="392"/>
      <c r="FL347" s="392"/>
      <c r="FM347" s="392"/>
      <c r="FN347" s="392"/>
      <c r="FO347" s="392"/>
      <c r="FP347" s="39"/>
      <c r="FQ347" s="39"/>
      <c r="FR347" s="39"/>
      <c r="FS347" s="39"/>
      <c r="FT347" s="39"/>
      <c r="FU347" s="39"/>
      <c r="FV347" s="35"/>
    </row>
    <row r="348" spans="1:178" s="395" customFormat="1" ht="15" customHeight="1" thickBot="1" x14ac:dyDescent="0.3">
      <c r="A348" s="354" t="s">
        <v>1166</v>
      </c>
      <c r="B348" s="4" t="s">
        <v>1987</v>
      </c>
      <c r="C348" s="13" t="s">
        <v>3967</v>
      </c>
      <c r="D348" s="47" t="s">
        <v>1988</v>
      </c>
      <c r="E348" s="24" t="s">
        <v>419</v>
      </c>
      <c r="F348" s="370">
        <f>SUM(LARGE(G348:CJ348,{1,2,3,4,5,6}))</f>
        <v>494</v>
      </c>
      <c r="G348" s="33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>
        <v>222</v>
      </c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>
        <v>272</v>
      </c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55"/>
      <c r="CE348" s="31">
        <v>0</v>
      </c>
      <c r="CF348" s="32">
        <v>0</v>
      </c>
      <c r="CG348" s="32">
        <v>0</v>
      </c>
      <c r="CH348" s="32">
        <v>0</v>
      </c>
      <c r="CI348" s="32">
        <v>0</v>
      </c>
      <c r="CJ348" s="32">
        <v>0</v>
      </c>
      <c r="CK348" s="35"/>
      <c r="EG348" s="39"/>
      <c r="EH348" s="39"/>
      <c r="EI348" s="39"/>
      <c r="EJ348" s="39"/>
      <c r="EK348" s="39"/>
      <c r="EL348" s="39"/>
      <c r="EM348" s="392"/>
      <c r="EN348" s="392"/>
      <c r="EO348" s="392"/>
      <c r="EP348" s="392"/>
      <c r="EQ348" s="392"/>
      <c r="ER348" s="392"/>
      <c r="ES348" s="392"/>
      <c r="ET348" s="392"/>
      <c r="EU348" s="392"/>
      <c r="EV348" s="392"/>
      <c r="EW348" s="392"/>
      <c r="EX348" s="392"/>
      <c r="EY348" s="392"/>
      <c r="EZ348" s="392"/>
      <c r="FA348" s="392"/>
      <c r="FB348" s="392"/>
      <c r="FC348" s="392"/>
      <c r="FD348" s="392"/>
      <c r="FE348" s="392"/>
      <c r="FF348" s="392"/>
      <c r="FG348" s="392"/>
      <c r="FH348" s="392"/>
      <c r="FI348" s="392"/>
      <c r="FJ348" s="392"/>
      <c r="FK348" s="392"/>
      <c r="FL348" s="392"/>
      <c r="FM348" s="392"/>
      <c r="FN348" s="392"/>
      <c r="FO348" s="392"/>
      <c r="FP348" s="392"/>
      <c r="FQ348" s="392"/>
      <c r="FR348" s="392"/>
      <c r="FS348" s="392"/>
      <c r="FT348" s="392"/>
      <c r="FU348" s="392"/>
      <c r="FV348" s="392"/>
    </row>
    <row r="349" spans="1:178" s="395" customFormat="1" ht="15" customHeight="1" thickBot="1" x14ac:dyDescent="0.3">
      <c r="A349" s="354" t="s">
        <v>1169</v>
      </c>
      <c r="B349" s="4" t="s">
        <v>2142</v>
      </c>
      <c r="C349" s="13" t="s">
        <v>3968</v>
      </c>
      <c r="D349" s="47" t="s">
        <v>2143</v>
      </c>
      <c r="E349" s="24" t="s">
        <v>684</v>
      </c>
      <c r="F349" s="370">
        <f>SUM(LARGE(G349:CJ349,{1,2,3,4,5,6}))</f>
        <v>494</v>
      </c>
      <c r="G349" s="33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>
        <v>92</v>
      </c>
      <c r="AJ349" s="34">
        <v>272</v>
      </c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>
        <v>65</v>
      </c>
      <c r="BO349" s="34"/>
      <c r="BP349" s="34"/>
      <c r="BQ349" s="34"/>
      <c r="BR349" s="34"/>
      <c r="BS349" s="34"/>
      <c r="BT349" s="34"/>
      <c r="BU349" s="34"/>
      <c r="BV349" s="34"/>
      <c r="BW349" s="34"/>
      <c r="BX349" s="34">
        <v>65</v>
      </c>
      <c r="BY349" s="34"/>
      <c r="BZ349" s="34"/>
      <c r="CA349" s="34"/>
      <c r="CB349" s="34"/>
      <c r="CC349" s="34"/>
      <c r="CD349" s="355"/>
      <c r="CE349" s="31">
        <v>0</v>
      </c>
      <c r="CF349" s="32">
        <v>0</v>
      </c>
      <c r="CG349" s="32">
        <v>0</v>
      </c>
      <c r="CH349" s="32">
        <v>0</v>
      </c>
      <c r="CI349" s="32">
        <v>0</v>
      </c>
      <c r="CJ349" s="32">
        <v>0</v>
      </c>
      <c r="DY349" s="39"/>
      <c r="DZ349" s="39"/>
      <c r="EA349" s="39"/>
      <c r="EB349" s="39"/>
      <c r="EC349" s="39"/>
      <c r="EE349" s="392"/>
      <c r="EF349" s="392"/>
      <c r="EG349" s="392"/>
      <c r="EH349" s="392"/>
      <c r="EI349" s="392"/>
      <c r="EJ349" s="392"/>
      <c r="EK349" s="392"/>
      <c r="EL349" s="392"/>
      <c r="EM349" s="392"/>
      <c r="FL349" s="392"/>
      <c r="FM349" s="358"/>
      <c r="FN349" s="358"/>
      <c r="FP349" s="392"/>
      <c r="FQ349" s="392"/>
      <c r="FR349" s="392"/>
      <c r="FS349" s="392"/>
      <c r="FT349" s="392"/>
      <c r="FU349" s="392"/>
    </row>
    <row r="350" spans="1:178" s="395" customFormat="1" ht="15" customHeight="1" thickBot="1" x14ac:dyDescent="0.3">
      <c r="A350" s="354" t="s">
        <v>1172</v>
      </c>
      <c r="B350" s="6" t="s">
        <v>1983</v>
      </c>
      <c r="C350" s="13" t="s">
        <v>3969</v>
      </c>
      <c r="D350" s="47" t="s">
        <v>1984</v>
      </c>
      <c r="E350" s="24" t="s">
        <v>206</v>
      </c>
      <c r="F350" s="370">
        <f>SUM(LARGE(G350:CJ350,{1,2,3,4,5,6}))</f>
        <v>487</v>
      </c>
      <c r="G350" s="33"/>
      <c r="H350" s="34"/>
      <c r="I350" s="34"/>
      <c r="J350" s="34"/>
      <c r="K350" s="34"/>
      <c r="L350" s="34"/>
      <c r="M350" s="34"/>
      <c r="N350" s="34"/>
      <c r="O350" s="34"/>
      <c r="P350" s="34">
        <v>102</v>
      </c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>
        <v>385</v>
      </c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55"/>
      <c r="CE350" s="31">
        <v>0</v>
      </c>
      <c r="CF350" s="32">
        <v>0</v>
      </c>
      <c r="CG350" s="32">
        <v>0</v>
      </c>
      <c r="CH350" s="32">
        <v>0</v>
      </c>
      <c r="CI350" s="32">
        <v>0</v>
      </c>
      <c r="CJ350" s="32">
        <v>0</v>
      </c>
      <c r="CK350" s="356"/>
      <c r="CL350" s="392"/>
      <c r="CM350" s="392"/>
      <c r="CN350" s="392"/>
      <c r="CO350" s="392"/>
      <c r="CP350" s="392"/>
      <c r="CQ350" s="392"/>
      <c r="CR350" s="392"/>
      <c r="CS350" s="392"/>
      <c r="CT350" s="392"/>
      <c r="CU350" s="392"/>
      <c r="CV350" s="392"/>
      <c r="CW350" s="392"/>
      <c r="CX350" s="392"/>
      <c r="CY350" s="392"/>
      <c r="CZ350" s="392"/>
      <c r="DA350" s="392"/>
      <c r="DB350" s="392"/>
      <c r="DC350" s="392"/>
      <c r="DD350" s="392"/>
      <c r="DE350" s="392"/>
      <c r="DF350" s="392"/>
      <c r="DG350" s="392"/>
      <c r="DH350" s="392"/>
      <c r="DI350" s="392"/>
      <c r="DJ350" s="392"/>
      <c r="DK350" s="392"/>
      <c r="DL350" s="392"/>
      <c r="DM350" s="392"/>
      <c r="DN350" s="392"/>
      <c r="DO350" s="392"/>
      <c r="DP350" s="392"/>
      <c r="DQ350" s="392"/>
      <c r="DR350" s="392"/>
      <c r="DS350" s="392"/>
      <c r="DT350" s="392"/>
      <c r="DU350" s="392"/>
      <c r="DV350" s="392"/>
      <c r="DW350" s="392"/>
      <c r="DX350" s="392"/>
      <c r="DY350" s="392"/>
      <c r="DZ350" s="392"/>
      <c r="EA350" s="392"/>
      <c r="EB350" s="392"/>
      <c r="EC350" s="392"/>
      <c r="ED350" s="392"/>
      <c r="EM350" s="392"/>
      <c r="FL350" s="392"/>
      <c r="FM350" s="392"/>
      <c r="FN350" s="392"/>
      <c r="FO350" s="392"/>
      <c r="FV350" s="392"/>
    </row>
    <row r="351" spans="1:178" s="358" customFormat="1" ht="15" customHeight="1" thickBot="1" x14ac:dyDescent="0.3">
      <c r="A351" s="354" t="s">
        <v>1175</v>
      </c>
      <c r="B351" s="4" t="s">
        <v>1989</v>
      </c>
      <c r="C351" s="13" t="s">
        <v>3970</v>
      </c>
      <c r="D351" s="47" t="s">
        <v>1990</v>
      </c>
      <c r="E351" s="24" t="s">
        <v>1828</v>
      </c>
      <c r="F351" s="370">
        <f>SUM(LARGE(G351:CJ351,{1,2,3,4,5,6}))</f>
        <v>485</v>
      </c>
      <c r="G351" s="33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>
        <v>213</v>
      </c>
      <c r="AJ351" s="34">
        <v>272</v>
      </c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55"/>
      <c r="CE351" s="31">
        <v>0</v>
      </c>
      <c r="CF351" s="32">
        <v>0</v>
      </c>
      <c r="CG351" s="32">
        <v>0</v>
      </c>
      <c r="CH351" s="32">
        <v>0</v>
      </c>
      <c r="CI351" s="32">
        <v>0</v>
      </c>
      <c r="CJ351" s="32">
        <v>0</v>
      </c>
      <c r="CK351" s="365"/>
      <c r="CL351" s="365"/>
      <c r="CM351" s="365"/>
      <c r="CN351" s="365"/>
      <c r="CO351" s="365"/>
      <c r="CP351" s="365"/>
      <c r="CQ351" s="365"/>
      <c r="CR351" s="365"/>
      <c r="CS351" s="365"/>
      <c r="CT351" s="365"/>
      <c r="CU351" s="365"/>
      <c r="CV351" s="365"/>
      <c r="CW351" s="365"/>
      <c r="CX351" s="365"/>
      <c r="CY351" s="365"/>
      <c r="CZ351" s="365"/>
      <c r="DA351" s="365"/>
      <c r="DB351" s="365"/>
      <c r="DC351" s="365"/>
      <c r="DD351" s="365"/>
      <c r="DE351" s="365"/>
      <c r="DF351" s="365"/>
      <c r="DG351" s="365"/>
      <c r="DH351" s="365"/>
      <c r="DI351" s="365"/>
      <c r="DJ351" s="365"/>
      <c r="DK351" s="365"/>
      <c r="DL351" s="365"/>
      <c r="DM351" s="365"/>
      <c r="DN351" s="365"/>
      <c r="DO351" s="365"/>
      <c r="DP351" s="365"/>
      <c r="DQ351" s="365"/>
      <c r="DR351" s="365"/>
      <c r="DS351" s="365"/>
      <c r="DT351" s="365"/>
      <c r="DU351" s="365"/>
      <c r="DV351" s="365"/>
      <c r="DW351" s="365"/>
      <c r="DX351" s="365"/>
      <c r="DY351" s="365"/>
      <c r="DZ351" s="365"/>
      <c r="EA351" s="365"/>
      <c r="EB351" s="365"/>
      <c r="EC351" s="365"/>
      <c r="ED351" s="365"/>
      <c r="EE351" s="39"/>
      <c r="EF351" s="39"/>
      <c r="EG351" s="365"/>
      <c r="EH351" s="365"/>
      <c r="EI351" s="365"/>
      <c r="EJ351" s="365"/>
      <c r="EK351" s="365"/>
      <c r="EL351" s="39"/>
      <c r="EM351" s="39"/>
      <c r="EN351" s="39"/>
      <c r="EO351" s="39"/>
      <c r="EP351" s="39"/>
      <c r="EQ351" s="39"/>
      <c r="ER351" s="39"/>
      <c r="ES351" s="39"/>
      <c r="ET351" s="39"/>
      <c r="EU351" s="395"/>
      <c r="EV351" s="395"/>
      <c r="EW351" s="395"/>
      <c r="EX351" s="395"/>
      <c r="EY351" s="395"/>
      <c r="EZ351" s="395"/>
      <c r="FA351" s="395"/>
      <c r="FB351" s="395"/>
      <c r="FC351" s="395"/>
      <c r="FD351" s="395"/>
      <c r="FE351" s="395"/>
      <c r="FF351" s="395"/>
      <c r="FG351" s="395"/>
      <c r="FH351" s="395"/>
      <c r="FI351" s="395"/>
      <c r="FJ351" s="395"/>
      <c r="FK351" s="395"/>
      <c r="FL351" s="392"/>
      <c r="FM351" s="392"/>
      <c r="FN351" s="392"/>
      <c r="FO351" s="392"/>
      <c r="FP351" s="392"/>
      <c r="FQ351" s="392"/>
      <c r="FR351" s="392"/>
      <c r="FS351" s="392"/>
      <c r="FT351" s="392"/>
      <c r="FU351" s="392"/>
      <c r="FV351" s="392"/>
    </row>
    <row r="352" spans="1:178" s="395" customFormat="1" ht="15" customHeight="1" thickBot="1" x14ac:dyDescent="0.3">
      <c r="A352" s="354" t="s">
        <v>1178</v>
      </c>
      <c r="B352" s="4" t="s">
        <v>2092</v>
      </c>
      <c r="C352" s="7">
        <v>37134</v>
      </c>
      <c r="D352" s="400">
        <v>124654</v>
      </c>
      <c r="E352" s="129" t="s">
        <v>762</v>
      </c>
      <c r="F352" s="370">
        <f>SUM(LARGE(G352:CJ352,{1,2,3,4,5,6}))</f>
        <v>477</v>
      </c>
      <c r="G352" s="33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>
        <v>92</v>
      </c>
      <c r="AJ352" s="34">
        <v>385</v>
      </c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55"/>
      <c r="CE352" s="31">
        <v>0</v>
      </c>
      <c r="CF352" s="32">
        <v>0</v>
      </c>
      <c r="CG352" s="32">
        <v>0</v>
      </c>
      <c r="CH352" s="32">
        <v>0</v>
      </c>
      <c r="CI352" s="32">
        <v>0</v>
      </c>
      <c r="CJ352" s="32">
        <v>0</v>
      </c>
      <c r="CK352" s="35"/>
      <c r="EG352" s="39"/>
      <c r="EH352" s="39"/>
      <c r="EI352" s="39"/>
      <c r="EJ352" s="39"/>
      <c r="EK352" s="39"/>
      <c r="EL352" s="39"/>
      <c r="EM352" s="392"/>
      <c r="EN352" s="392"/>
      <c r="EO352" s="392"/>
      <c r="EP352" s="392"/>
      <c r="EQ352" s="392"/>
      <c r="ER352" s="392"/>
      <c r="ES352" s="392"/>
      <c r="ET352" s="392"/>
      <c r="EU352" s="392"/>
      <c r="EV352" s="392"/>
      <c r="EW352" s="392"/>
      <c r="EX352" s="392"/>
      <c r="EY352" s="392"/>
      <c r="EZ352" s="392"/>
      <c r="FA352" s="392"/>
      <c r="FB352" s="392"/>
      <c r="FC352" s="392"/>
      <c r="FD352" s="392"/>
      <c r="FE352" s="392"/>
      <c r="FF352" s="392"/>
      <c r="FG352" s="392"/>
      <c r="FH352" s="392"/>
      <c r="FI352" s="392"/>
      <c r="FJ352" s="392"/>
      <c r="FK352" s="392"/>
      <c r="FL352" s="392"/>
      <c r="FM352" s="39"/>
      <c r="FN352" s="39"/>
      <c r="FO352" s="392"/>
      <c r="FP352" s="392"/>
      <c r="FQ352" s="392"/>
      <c r="FR352" s="392"/>
      <c r="FS352" s="392"/>
      <c r="FT352" s="392"/>
      <c r="FU352" s="392"/>
      <c r="FV352" s="392"/>
    </row>
    <row r="353" spans="1:178" ht="15" customHeight="1" thickBot="1" x14ac:dyDescent="0.3">
      <c r="A353" s="354" t="s">
        <v>1181</v>
      </c>
      <c r="B353" s="2" t="s">
        <v>2102</v>
      </c>
      <c r="C353" s="13" t="s">
        <v>3971</v>
      </c>
      <c r="D353" s="47" t="s">
        <v>2103</v>
      </c>
      <c r="E353" s="24" t="s">
        <v>162</v>
      </c>
      <c r="F353" s="370">
        <f>SUM(LARGE(G353:CJ353,{1,2,3,4,5,6}))</f>
        <v>476</v>
      </c>
      <c r="G353" s="36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>
        <v>60</v>
      </c>
      <c r="T353" s="37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>
        <v>152</v>
      </c>
      <c r="BB353" s="37"/>
      <c r="BC353" s="37"/>
      <c r="BD353" s="37"/>
      <c r="BE353" s="37"/>
      <c r="BF353" s="37"/>
      <c r="BG353" s="37"/>
      <c r="BH353" s="37"/>
      <c r="BI353" s="37"/>
      <c r="BJ353" s="37">
        <v>60</v>
      </c>
      <c r="BK353" s="37"/>
      <c r="BL353" s="37"/>
      <c r="BM353" s="37"/>
      <c r="BN353" s="37"/>
      <c r="BO353" s="37"/>
      <c r="BP353" s="37"/>
      <c r="BQ353" s="37"/>
      <c r="BR353" s="37">
        <v>35</v>
      </c>
      <c r="BS353" s="37"/>
      <c r="BT353" s="37"/>
      <c r="BU353" s="37"/>
      <c r="BV353" s="37"/>
      <c r="BW353" s="37"/>
      <c r="BX353" s="37">
        <v>55</v>
      </c>
      <c r="BY353" s="37"/>
      <c r="BZ353" s="37"/>
      <c r="CA353" s="37"/>
      <c r="CB353" s="37"/>
      <c r="CC353" s="37">
        <v>114</v>
      </c>
      <c r="CD353" s="38"/>
      <c r="CE353" s="31">
        <v>0</v>
      </c>
      <c r="CF353" s="32">
        <v>0</v>
      </c>
      <c r="CG353" s="32">
        <v>0</v>
      </c>
      <c r="CH353" s="32">
        <v>0</v>
      </c>
      <c r="CI353" s="32">
        <v>0</v>
      </c>
      <c r="CJ353" s="32">
        <v>0</v>
      </c>
      <c r="FO353" s="395"/>
    </row>
    <row r="354" spans="1:178" ht="15" customHeight="1" thickBot="1" x14ac:dyDescent="0.3">
      <c r="A354" s="354" t="s">
        <v>1184</v>
      </c>
      <c r="B354" s="2" t="s">
        <v>2023</v>
      </c>
      <c r="C354" s="13" t="s">
        <v>3972</v>
      </c>
      <c r="D354" s="47" t="s">
        <v>2024</v>
      </c>
      <c r="E354" s="24" t="s">
        <v>306</v>
      </c>
      <c r="F354" s="370">
        <f>SUM(LARGE(G354:CJ354,{1,2,3,4,5,6}))</f>
        <v>469</v>
      </c>
      <c r="G354" s="36"/>
      <c r="H354" s="37"/>
      <c r="I354" s="37"/>
      <c r="J354" s="37"/>
      <c r="K354" s="37">
        <v>60</v>
      </c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>
        <v>92</v>
      </c>
      <c r="AA354" s="37"/>
      <c r="AB354" s="37"/>
      <c r="AC354" s="37"/>
      <c r="AD354" s="37"/>
      <c r="AE354" s="37"/>
      <c r="AF354" s="37"/>
      <c r="AG354" s="37"/>
      <c r="AH354" s="37"/>
      <c r="AI354" s="37">
        <v>60</v>
      </c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>
        <v>192</v>
      </c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>
        <v>65</v>
      </c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8"/>
      <c r="CE354" s="31">
        <v>0</v>
      </c>
      <c r="CF354" s="32">
        <v>0</v>
      </c>
      <c r="CG354" s="32">
        <v>0</v>
      </c>
      <c r="CH354" s="32">
        <v>0</v>
      </c>
      <c r="CI354" s="32">
        <v>0</v>
      </c>
      <c r="CJ354" s="32">
        <v>0</v>
      </c>
    </row>
    <row r="355" spans="1:178" s="395" customFormat="1" ht="15" customHeight="1" thickBot="1" x14ac:dyDescent="0.3">
      <c r="A355" s="354" t="s">
        <v>1187</v>
      </c>
      <c r="B355" s="2" t="s">
        <v>2283</v>
      </c>
      <c r="C355" s="13" t="s">
        <v>3973</v>
      </c>
      <c r="D355" s="47" t="s">
        <v>2284</v>
      </c>
      <c r="E355" s="24" t="s">
        <v>4661</v>
      </c>
      <c r="F355" s="370">
        <f>SUM(LARGE(G355:CJ355,{1,2,3,4,5,6}))</f>
        <v>462</v>
      </c>
      <c r="G355" s="36"/>
      <c r="H355" s="37"/>
      <c r="I355" s="37"/>
      <c r="J355" s="37"/>
      <c r="K355" s="37">
        <v>117</v>
      </c>
      <c r="L355" s="37"/>
      <c r="M355" s="37"/>
      <c r="N355" s="37"/>
      <c r="O355" s="37"/>
      <c r="P355" s="37"/>
      <c r="Q355" s="37"/>
      <c r="R355" s="37"/>
      <c r="S355" s="37"/>
      <c r="T355" s="37">
        <v>114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>
        <v>114</v>
      </c>
      <c r="BT355" s="37"/>
      <c r="BU355" s="37"/>
      <c r="BV355" s="37"/>
      <c r="BW355" s="37"/>
      <c r="BX355" s="37"/>
      <c r="BY355" s="37"/>
      <c r="BZ355" s="37"/>
      <c r="CA355" s="37">
        <v>117</v>
      </c>
      <c r="CB355" s="37"/>
      <c r="CC355" s="37"/>
      <c r="CD355" s="38"/>
      <c r="CE355" s="31">
        <v>0</v>
      </c>
      <c r="CF355" s="32">
        <v>0</v>
      </c>
      <c r="CG355" s="32">
        <v>0</v>
      </c>
      <c r="CH355" s="32">
        <v>0</v>
      </c>
      <c r="CI355" s="32">
        <v>0</v>
      </c>
      <c r="CJ355" s="32">
        <v>0</v>
      </c>
      <c r="CK355" s="392"/>
      <c r="CL355" s="392"/>
      <c r="CM355" s="392"/>
      <c r="CN355" s="392"/>
      <c r="CO355" s="392"/>
      <c r="CP355" s="392"/>
      <c r="CQ355" s="392"/>
      <c r="CR355" s="392"/>
      <c r="CS355" s="392"/>
      <c r="CT355" s="392"/>
      <c r="CU355" s="392"/>
      <c r="CV355" s="392"/>
      <c r="CW355" s="392"/>
      <c r="CX355" s="392"/>
      <c r="CY355" s="392"/>
      <c r="CZ355" s="392"/>
      <c r="DA355" s="392"/>
      <c r="DB355" s="392"/>
      <c r="DC355" s="392"/>
      <c r="DD355" s="392"/>
      <c r="DE355" s="392"/>
      <c r="DF355" s="392"/>
      <c r="DG355" s="392"/>
      <c r="DH355" s="392"/>
      <c r="DI355" s="392"/>
      <c r="DJ355" s="392"/>
      <c r="DK355" s="392"/>
      <c r="DL355" s="392"/>
      <c r="DM355" s="392"/>
      <c r="DN355" s="392"/>
      <c r="DO355" s="392"/>
      <c r="DP355" s="392"/>
      <c r="DQ355" s="392"/>
      <c r="DR355" s="392"/>
      <c r="DS355" s="392"/>
      <c r="DT355" s="392"/>
      <c r="DU355" s="392"/>
      <c r="DV355" s="392"/>
      <c r="DW355" s="392"/>
      <c r="DX355" s="392"/>
      <c r="DY355" s="392"/>
      <c r="DZ355" s="392"/>
      <c r="EA355" s="392"/>
      <c r="EB355" s="392"/>
      <c r="EC355" s="392"/>
      <c r="ED355" s="392"/>
      <c r="EE355" s="392"/>
      <c r="EF355" s="392"/>
      <c r="EG355" s="392"/>
      <c r="EH355" s="392"/>
      <c r="EI355" s="392"/>
      <c r="EJ355" s="392"/>
      <c r="EK355" s="392"/>
      <c r="EL355" s="392"/>
      <c r="EM355" s="392"/>
      <c r="EN355" s="392"/>
      <c r="EO355" s="392"/>
      <c r="EP355" s="392"/>
      <c r="EQ355" s="392"/>
      <c r="ER355" s="392"/>
      <c r="ES355" s="392"/>
      <c r="ET355" s="392"/>
      <c r="EU355" s="392"/>
      <c r="EV355" s="392"/>
      <c r="EW355" s="392"/>
      <c r="EX355" s="392"/>
      <c r="EY355" s="392"/>
      <c r="EZ355" s="392"/>
      <c r="FA355" s="392"/>
      <c r="FB355" s="392"/>
      <c r="FC355" s="392"/>
      <c r="FD355" s="392"/>
      <c r="FE355" s="392"/>
      <c r="FF355" s="392"/>
      <c r="FG355" s="392"/>
      <c r="FH355" s="392"/>
      <c r="FI355" s="392"/>
      <c r="FJ355" s="392"/>
      <c r="FK355" s="392"/>
      <c r="FL355" s="392"/>
      <c r="FM355" s="392"/>
      <c r="FN355" s="392"/>
      <c r="FO355" s="392"/>
      <c r="FP355" s="392"/>
      <c r="FQ355" s="392"/>
      <c r="FR355" s="392"/>
      <c r="FS355" s="392"/>
      <c r="FT355" s="392"/>
      <c r="FU355" s="392"/>
      <c r="FV355" s="392"/>
    </row>
    <row r="356" spans="1:178" ht="15" customHeight="1" thickBot="1" x14ac:dyDescent="0.3">
      <c r="A356" s="354" t="s">
        <v>1191</v>
      </c>
      <c r="B356" s="6" t="s">
        <v>1422</v>
      </c>
      <c r="C356" s="13" t="s">
        <v>3683</v>
      </c>
      <c r="D356" s="47" t="s">
        <v>1423</v>
      </c>
      <c r="E356" s="24" t="s">
        <v>162</v>
      </c>
      <c r="F356" s="370">
        <f>SUM(LARGE(G356:CJ356,{1,2,3,4,5,6}))</f>
        <v>450</v>
      </c>
      <c r="G356" s="33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>
        <v>65</v>
      </c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>
        <v>385</v>
      </c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55"/>
      <c r="CE356" s="31">
        <v>0</v>
      </c>
      <c r="CF356" s="32">
        <v>0</v>
      </c>
      <c r="CG356" s="32">
        <v>0</v>
      </c>
      <c r="CH356" s="32">
        <v>0</v>
      </c>
      <c r="CI356" s="32">
        <v>0</v>
      </c>
      <c r="CJ356" s="32">
        <v>0</v>
      </c>
      <c r="CL356" s="395"/>
      <c r="CM356" s="395"/>
      <c r="CN356" s="395"/>
      <c r="CO356" s="395"/>
      <c r="CP356" s="395"/>
      <c r="CQ356" s="395"/>
      <c r="CR356" s="395"/>
      <c r="CS356" s="395"/>
      <c r="CT356" s="395"/>
      <c r="CU356" s="395"/>
      <c r="CV356" s="395"/>
      <c r="CW356" s="395"/>
      <c r="CX356" s="395"/>
      <c r="CY356" s="395"/>
      <c r="CZ356" s="395"/>
      <c r="DA356" s="395"/>
      <c r="DB356" s="395"/>
      <c r="DC356" s="395"/>
      <c r="DD356" s="395"/>
      <c r="DE356" s="395"/>
      <c r="DF356" s="395"/>
      <c r="DG356" s="395"/>
      <c r="DH356" s="395"/>
      <c r="DI356" s="395"/>
      <c r="DJ356" s="395"/>
      <c r="DK356" s="395"/>
      <c r="DL356" s="395"/>
      <c r="DM356" s="395"/>
      <c r="DN356" s="395"/>
      <c r="DO356" s="395"/>
      <c r="DP356" s="395"/>
      <c r="DQ356" s="395"/>
      <c r="DR356" s="395"/>
      <c r="DS356" s="395"/>
      <c r="DT356" s="395"/>
      <c r="DU356" s="395"/>
      <c r="DV356" s="395"/>
      <c r="DW356" s="395"/>
      <c r="DX356" s="395"/>
      <c r="DY356" s="395"/>
      <c r="DZ356" s="395"/>
      <c r="EA356" s="395"/>
      <c r="EB356" s="395"/>
      <c r="EC356" s="395"/>
      <c r="ED356" s="395"/>
      <c r="EE356" s="395"/>
      <c r="EF356" s="39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9"/>
    </row>
    <row r="357" spans="1:178" ht="15" customHeight="1" thickBot="1" x14ac:dyDescent="0.3">
      <c r="A357" s="354" t="s">
        <v>1193</v>
      </c>
      <c r="B357" s="4" t="s">
        <v>3372</v>
      </c>
      <c r="C357" s="13" t="s">
        <v>3974</v>
      </c>
      <c r="D357" s="47" t="s">
        <v>2025</v>
      </c>
      <c r="E357" s="24" t="s">
        <v>526</v>
      </c>
      <c r="F357" s="370">
        <f>SUM(LARGE(G357:CJ357,{1,2,3,4,5,6}))</f>
        <v>450</v>
      </c>
      <c r="G357" s="36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>
        <v>65</v>
      </c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>
        <v>385</v>
      </c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8"/>
      <c r="CE357" s="31">
        <v>0</v>
      </c>
      <c r="CF357" s="32">
        <v>0</v>
      </c>
      <c r="CG357" s="32">
        <v>0</v>
      </c>
      <c r="CH357" s="32">
        <v>0</v>
      </c>
      <c r="CI357" s="32">
        <v>0</v>
      </c>
      <c r="CJ357" s="32">
        <v>0</v>
      </c>
    </row>
    <row r="358" spans="1:178" ht="15" customHeight="1" thickBot="1" x14ac:dyDescent="0.3">
      <c r="A358" s="354" t="s">
        <v>1196</v>
      </c>
      <c r="B358" s="2" t="s">
        <v>2068</v>
      </c>
      <c r="C358" s="13" t="s">
        <v>3975</v>
      </c>
      <c r="D358" s="47" t="s">
        <v>2069</v>
      </c>
      <c r="E358" s="24" t="s">
        <v>162</v>
      </c>
      <c r="F358" s="370">
        <f>SUM(LARGE(G358:CJ358,{1,2,3,4,5,6}))</f>
        <v>449</v>
      </c>
      <c r="G358" s="36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>
        <v>92</v>
      </c>
      <c r="T358" s="37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>
        <v>220</v>
      </c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>
        <v>137</v>
      </c>
      <c r="BY358" s="37"/>
      <c r="BZ358" s="37"/>
      <c r="CA358" s="37"/>
      <c r="CB358" s="37"/>
      <c r="CC358" s="37"/>
      <c r="CD358" s="38"/>
      <c r="CE358" s="31">
        <v>0</v>
      </c>
      <c r="CF358" s="32">
        <v>0</v>
      </c>
      <c r="CG358" s="32">
        <v>0</v>
      </c>
      <c r="CH358" s="32">
        <v>0</v>
      </c>
      <c r="CI358" s="32">
        <v>0</v>
      </c>
      <c r="CJ358" s="32">
        <v>0</v>
      </c>
      <c r="FO358" s="395"/>
    </row>
    <row r="359" spans="1:178" ht="15" customHeight="1" thickBot="1" x14ac:dyDescent="0.3">
      <c r="A359" s="354" t="s">
        <v>1199</v>
      </c>
      <c r="B359" s="4" t="s">
        <v>3071</v>
      </c>
      <c r="C359" s="13" t="s">
        <v>3976</v>
      </c>
      <c r="D359" s="47" t="s">
        <v>3161</v>
      </c>
      <c r="E359" s="24" t="s">
        <v>288</v>
      </c>
      <c r="F359" s="370">
        <f>SUM(LARGE(G359:CJ359,{1,2,3,4,5,6}))</f>
        <v>448</v>
      </c>
      <c r="G359" s="33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>
        <v>88</v>
      </c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>
        <v>360</v>
      </c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55"/>
      <c r="CE359" s="31">
        <v>0</v>
      </c>
      <c r="CF359" s="32">
        <v>0</v>
      </c>
      <c r="CG359" s="32">
        <v>0</v>
      </c>
      <c r="CH359" s="32">
        <v>0</v>
      </c>
      <c r="CI359" s="32">
        <v>0</v>
      </c>
      <c r="CJ359" s="32">
        <v>0</v>
      </c>
      <c r="CK359" s="35"/>
      <c r="CL359" s="395"/>
      <c r="CM359" s="395"/>
      <c r="CN359" s="395"/>
      <c r="CO359" s="395"/>
      <c r="CP359" s="395"/>
      <c r="CQ359" s="395"/>
      <c r="CR359" s="395"/>
      <c r="CS359" s="395"/>
      <c r="CT359" s="395"/>
      <c r="CU359" s="395"/>
      <c r="CV359" s="395"/>
      <c r="CW359" s="395"/>
      <c r="CX359" s="395"/>
      <c r="CY359" s="395"/>
      <c r="CZ359" s="395"/>
      <c r="DA359" s="395"/>
      <c r="DB359" s="395"/>
      <c r="DC359" s="395"/>
      <c r="DD359" s="395"/>
      <c r="DE359" s="395"/>
      <c r="DF359" s="395"/>
      <c r="DG359" s="395"/>
      <c r="DH359" s="395"/>
      <c r="DI359" s="395"/>
      <c r="DJ359" s="395"/>
      <c r="DK359" s="395"/>
      <c r="DL359" s="395"/>
      <c r="DM359" s="395"/>
      <c r="DN359" s="395"/>
      <c r="DO359" s="395"/>
      <c r="DP359" s="395"/>
      <c r="DQ359" s="395"/>
      <c r="DR359" s="395"/>
      <c r="DS359" s="395"/>
      <c r="DT359" s="395"/>
      <c r="DU359" s="395"/>
      <c r="DV359" s="395"/>
      <c r="DW359" s="395"/>
      <c r="DX359" s="395"/>
      <c r="DY359" s="395"/>
      <c r="DZ359" s="395"/>
      <c r="EA359" s="395"/>
      <c r="EB359" s="395"/>
      <c r="EC359" s="395"/>
      <c r="ED359" s="395"/>
      <c r="EE359" s="395"/>
      <c r="EF359" s="395"/>
      <c r="EG359" s="39"/>
      <c r="EH359" s="39"/>
      <c r="EI359" s="39"/>
      <c r="EJ359" s="39"/>
      <c r="EK359" s="39"/>
      <c r="EL359" s="39"/>
    </row>
    <row r="360" spans="1:178" ht="15" customHeight="1" thickBot="1" x14ac:dyDescent="0.3">
      <c r="A360" s="354" t="s">
        <v>1202</v>
      </c>
      <c r="B360" s="6" t="s">
        <v>2170</v>
      </c>
      <c r="C360" s="13" t="s">
        <v>3977</v>
      </c>
      <c r="D360" s="47" t="s">
        <v>3434</v>
      </c>
      <c r="E360" s="24" t="s">
        <v>4651</v>
      </c>
      <c r="F360" s="370">
        <f>SUM(LARGE(G360:CJ360,{1,2,3,4,5,6}))</f>
        <v>448</v>
      </c>
      <c r="G360" s="33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>
        <v>360</v>
      </c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>
        <v>88</v>
      </c>
      <c r="CC360" s="34"/>
      <c r="CD360" s="355"/>
      <c r="CE360" s="31">
        <v>0</v>
      </c>
      <c r="CF360" s="32">
        <v>0</v>
      </c>
      <c r="CG360" s="32">
        <v>0</v>
      </c>
      <c r="CH360" s="32">
        <v>0</v>
      </c>
      <c r="CI360" s="32">
        <v>0</v>
      </c>
      <c r="CJ360" s="32">
        <v>0</v>
      </c>
      <c r="EE360" s="395"/>
      <c r="EF360" s="395"/>
      <c r="EM360" s="395"/>
    </row>
    <row r="361" spans="1:178" ht="15" customHeight="1" thickBot="1" x14ac:dyDescent="0.3">
      <c r="A361" s="354" t="s">
        <v>1205</v>
      </c>
      <c r="B361" s="4" t="s">
        <v>3373</v>
      </c>
      <c r="C361" s="13" t="s">
        <v>3978</v>
      </c>
      <c r="D361" s="47" t="s">
        <v>3435</v>
      </c>
      <c r="E361" s="24" t="s">
        <v>4665</v>
      </c>
      <c r="F361" s="370">
        <f>SUM(LARGE(G361:CJ361,{1,2,3,4,5,6}))</f>
        <v>444</v>
      </c>
      <c r="G361" s="36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>
        <v>444</v>
      </c>
      <c r="CC361" s="37"/>
      <c r="CD361" s="38"/>
      <c r="CE361" s="31">
        <v>0</v>
      </c>
      <c r="CF361" s="32">
        <v>0</v>
      </c>
      <c r="CG361" s="32">
        <v>0</v>
      </c>
      <c r="CH361" s="32">
        <v>0</v>
      </c>
      <c r="CI361" s="32">
        <v>0</v>
      </c>
      <c r="CJ361" s="32">
        <v>0</v>
      </c>
    </row>
    <row r="362" spans="1:178" ht="15" customHeight="1" thickBot="1" x14ac:dyDescent="0.3">
      <c r="A362" s="354" t="s">
        <v>1207</v>
      </c>
      <c r="B362" s="4" t="s">
        <v>1945</v>
      </c>
      <c r="C362" s="13" t="s">
        <v>3979</v>
      </c>
      <c r="D362" s="47" t="s">
        <v>1946</v>
      </c>
      <c r="E362" s="24" t="s">
        <v>4645</v>
      </c>
      <c r="F362" s="370">
        <f>SUM(LARGE(G362:CJ362,{1,2,3,4,5,6}))</f>
        <v>444</v>
      </c>
      <c r="G362" s="33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>
        <v>222</v>
      </c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>
        <v>222</v>
      </c>
      <c r="CC362" s="34"/>
      <c r="CD362" s="355"/>
      <c r="CE362" s="31">
        <v>0</v>
      </c>
      <c r="CF362" s="32">
        <v>0</v>
      </c>
      <c r="CG362" s="32">
        <v>0</v>
      </c>
      <c r="CH362" s="32">
        <v>0</v>
      </c>
      <c r="CI362" s="32">
        <v>0</v>
      </c>
      <c r="CJ362" s="32">
        <v>0</v>
      </c>
      <c r="CK362" s="395"/>
      <c r="CL362" s="395"/>
      <c r="CM362" s="395"/>
      <c r="CN362" s="395"/>
      <c r="CO362" s="395"/>
      <c r="CP362" s="395"/>
      <c r="CQ362" s="395"/>
      <c r="CR362" s="395"/>
      <c r="CS362" s="395"/>
      <c r="CT362" s="395"/>
      <c r="CU362" s="395"/>
      <c r="CV362" s="395"/>
      <c r="CW362" s="395"/>
      <c r="CX362" s="395"/>
      <c r="CY362" s="395"/>
      <c r="CZ362" s="395"/>
      <c r="DA362" s="395"/>
      <c r="DB362" s="395"/>
      <c r="DC362" s="395"/>
      <c r="DD362" s="395"/>
      <c r="DE362" s="395"/>
      <c r="DF362" s="395"/>
      <c r="DG362" s="395"/>
      <c r="DH362" s="395"/>
      <c r="DI362" s="395"/>
      <c r="DJ362" s="395"/>
      <c r="DK362" s="395"/>
      <c r="DL362" s="395"/>
      <c r="DM362" s="395"/>
      <c r="DN362" s="395"/>
      <c r="DO362" s="395"/>
      <c r="DP362" s="395"/>
      <c r="DQ362" s="395"/>
      <c r="DR362" s="395"/>
      <c r="DS362" s="395"/>
      <c r="DT362" s="395"/>
      <c r="DU362" s="395"/>
      <c r="DV362" s="395"/>
      <c r="DW362" s="395"/>
      <c r="DX362" s="395"/>
      <c r="DY362" s="395"/>
      <c r="DZ362" s="395"/>
      <c r="EA362" s="395"/>
      <c r="EB362" s="395"/>
      <c r="EC362" s="395"/>
      <c r="ED362" s="395"/>
      <c r="EE362" s="395"/>
      <c r="EF362" s="395"/>
      <c r="EG362" s="395"/>
      <c r="EH362" s="395"/>
      <c r="EI362" s="395"/>
      <c r="EJ362" s="395"/>
      <c r="EK362" s="395"/>
      <c r="EL362" s="395"/>
      <c r="EM362" s="365"/>
      <c r="EN362" s="365"/>
      <c r="EO362" s="365"/>
      <c r="EP362" s="365"/>
      <c r="EQ362" s="365"/>
      <c r="ER362" s="365"/>
      <c r="ES362" s="365"/>
      <c r="ET362" s="365"/>
      <c r="EU362" s="395"/>
      <c r="EV362" s="395"/>
      <c r="EW362" s="395"/>
      <c r="EX362" s="395"/>
      <c r="EY362" s="395"/>
      <c r="EZ362" s="395"/>
      <c r="FA362" s="395"/>
      <c r="FB362" s="395"/>
      <c r="FC362" s="395"/>
      <c r="FD362" s="395"/>
      <c r="FE362" s="395"/>
      <c r="FF362" s="395"/>
      <c r="FG362" s="395"/>
      <c r="FH362" s="395"/>
      <c r="FI362" s="395"/>
      <c r="FJ362" s="395"/>
      <c r="FK362" s="395"/>
      <c r="FM362" s="395"/>
      <c r="FN362" s="395"/>
    </row>
    <row r="363" spans="1:178" ht="15" customHeight="1" thickBot="1" x14ac:dyDescent="0.3">
      <c r="A363" s="354" t="s">
        <v>1210</v>
      </c>
      <c r="B363" s="4" t="s">
        <v>2081</v>
      </c>
      <c r="C363" s="13" t="s">
        <v>3980</v>
      </c>
      <c r="D363" s="47" t="s">
        <v>3436</v>
      </c>
      <c r="E363" s="24" t="s">
        <v>684</v>
      </c>
      <c r="F363" s="370">
        <f>SUM(LARGE(G363:CJ363,{1,2,3,4,5,6}))</f>
        <v>439</v>
      </c>
      <c r="G363" s="33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>
        <v>152</v>
      </c>
      <c r="BB363" s="34"/>
      <c r="BC363" s="34"/>
      <c r="BD363" s="34"/>
      <c r="BE363" s="34"/>
      <c r="BF363" s="34"/>
      <c r="BG363" s="34"/>
      <c r="BH363" s="34"/>
      <c r="BI363" s="34"/>
      <c r="BJ363" s="34">
        <v>35</v>
      </c>
      <c r="BK363" s="34"/>
      <c r="BL363" s="34"/>
      <c r="BM363" s="34"/>
      <c r="BN363" s="34">
        <v>92</v>
      </c>
      <c r="BO363" s="34"/>
      <c r="BP363" s="34"/>
      <c r="BQ363" s="34"/>
      <c r="BR363" s="34">
        <v>60</v>
      </c>
      <c r="BS363" s="34"/>
      <c r="BT363" s="34"/>
      <c r="BU363" s="34"/>
      <c r="BV363" s="34"/>
      <c r="BW363" s="34"/>
      <c r="BX363" s="34">
        <v>55</v>
      </c>
      <c r="BY363" s="34"/>
      <c r="BZ363" s="34"/>
      <c r="CA363" s="34"/>
      <c r="CB363" s="34"/>
      <c r="CC363" s="34">
        <v>45</v>
      </c>
      <c r="CD363" s="355"/>
      <c r="CE363" s="31">
        <v>0</v>
      </c>
      <c r="CF363" s="32">
        <v>0</v>
      </c>
      <c r="CG363" s="32">
        <v>0</v>
      </c>
      <c r="CH363" s="32">
        <v>0</v>
      </c>
      <c r="CI363" s="32">
        <v>0</v>
      </c>
      <c r="CJ363" s="32">
        <v>0</v>
      </c>
      <c r="EE363" s="395"/>
      <c r="EF363" s="395"/>
      <c r="FL363" s="395"/>
    </row>
    <row r="364" spans="1:178" ht="15" customHeight="1" thickBot="1" x14ac:dyDescent="0.3">
      <c r="A364" s="354" t="s">
        <v>1213</v>
      </c>
      <c r="B364" s="2" t="s">
        <v>3072</v>
      </c>
      <c r="C364" s="13" t="s">
        <v>3981</v>
      </c>
      <c r="D364" s="47" t="s">
        <v>3162</v>
      </c>
      <c r="E364" s="24" t="s">
        <v>892</v>
      </c>
      <c r="F364" s="370">
        <f>SUM(LARGE(G364:CJ364,{1,2,3,4,5,6}))</f>
        <v>439</v>
      </c>
      <c r="G364" s="36"/>
      <c r="H364" s="37"/>
      <c r="I364" s="37"/>
      <c r="J364" s="37"/>
      <c r="K364" s="37"/>
      <c r="L364" s="37">
        <v>167</v>
      </c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>
        <v>272</v>
      </c>
      <c r="CA364" s="37"/>
      <c r="CB364" s="37"/>
      <c r="CC364" s="37"/>
      <c r="CD364" s="38"/>
      <c r="CE364" s="31">
        <v>0</v>
      </c>
      <c r="CF364" s="32">
        <v>0</v>
      </c>
      <c r="CG364" s="32">
        <v>0</v>
      </c>
      <c r="CH364" s="32">
        <v>0</v>
      </c>
      <c r="CI364" s="32">
        <v>0</v>
      </c>
      <c r="CJ364" s="32">
        <v>0</v>
      </c>
      <c r="FP364" s="395"/>
      <c r="FQ364" s="395"/>
      <c r="FR364" s="395"/>
      <c r="FS364" s="395"/>
      <c r="FT364" s="395"/>
      <c r="FU364" s="395"/>
    </row>
    <row r="365" spans="1:178" ht="15" customHeight="1" thickBot="1" x14ac:dyDescent="0.3">
      <c r="A365" s="354" t="s">
        <v>1216</v>
      </c>
      <c r="B365" s="4" t="s">
        <v>2062</v>
      </c>
      <c r="C365" s="13" t="s">
        <v>3982</v>
      </c>
      <c r="D365" s="47" t="s">
        <v>3437</v>
      </c>
      <c r="E365" s="24" t="s">
        <v>684</v>
      </c>
      <c r="F365" s="370">
        <f>SUM(LARGE(G365:CJ365,{1,2,3,4,5,6}))</f>
        <v>428</v>
      </c>
      <c r="G365" s="33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>
        <v>152</v>
      </c>
      <c r="BB365" s="34"/>
      <c r="BC365" s="34"/>
      <c r="BD365" s="34"/>
      <c r="BE365" s="34"/>
      <c r="BF365" s="34"/>
      <c r="BG365" s="34"/>
      <c r="BH365" s="34"/>
      <c r="BI365" s="34"/>
      <c r="BJ365" s="34">
        <v>92</v>
      </c>
      <c r="BK365" s="34"/>
      <c r="BL365" s="34"/>
      <c r="BM365" s="34"/>
      <c r="BN365" s="34">
        <v>92</v>
      </c>
      <c r="BO365" s="34"/>
      <c r="BP365" s="34"/>
      <c r="BQ365" s="34"/>
      <c r="BR365" s="34">
        <v>92</v>
      </c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55"/>
      <c r="CE365" s="31">
        <v>0</v>
      </c>
      <c r="CF365" s="32">
        <v>0</v>
      </c>
      <c r="CG365" s="32">
        <v>0</v>
      </c>
      <c r="CH365" s="32">
        <v>0</v>
      </c>
      <c r="CI365" s="32">
        <v>0</v>
      </c>
      <c r="CJ365" s="32">
        <v>0</v>
      </c>
      <c r="EE365" s="395"/>
      <c r="EF365" s="395"/>
      <c r="FL365" s="395"/>
    </row>
    <row r="366" spans="1:178" ht="15" customHeight="1" thickBot="1" x14ac:dyDescent="0.3">
      <c r="A366" s="354" t="s">
        <v>1218</v>
      </c>
      <c r="B366" s="4" t="s">
        <v>2954</v>
      </c>
      <c r="C366" s="13" t="s">
        <v>3983</v>
      </c>
      <c r="D366" s="47" t="s">
        <v>2955</v>
      </c>
      <c r="E366" s="24" t="s">
        <v>526</v>
      </c>
      <c r="F366" s="370">
        <f>SUM(LARGE(G366:CJ366,{1,2,3,4,5,6}))</f>
        <v>425</v>
      </c>
      <c r="G366" s="33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>
        <v>65</v>
      </c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>
        <v>360</v>
      </c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55"/>
      <c r="CE366" s="31">
        <v>0</v>
      </c>
      <c r="CF366" s="32">
        <v>0</v>
      </c>
      <c r="CG366" s="32">
        <v>0</v>
      </c>
      <c r="CH366" s="32">
        <v>0</v>
      </c>
      <c r="CI366" s="32">
        <v>0</v>
      </c>
      <c r="CJ366" s="32">
        <v>0</v>
      </c>
      <c r="CK366" s="395"/>
      <c r="CL366" s="395"/>
      <c r="CM366" s="395"/>
      <c r="CN366" s="395"/>
      <c r="CO366" s="395"/>
      <c r="CP366" s="395"/>
      <c r="CQ366" s="395"/>
      <c r="CR366" s="395"/>
      <c r="CS366" s="395"/>
      <c r="CT366" s="395"/>
      <c r="CU366" s="395"/>
      <c r="CV366" s="395"/>
      <c r="CW366" s="395"/>
      <c r="CX366" s="395"/>
      <c r="CY366" s="395"/>
      <c r="CZ366" s="395"/>
      <c r="DA366" s="395"/>
      <c r="DB366" s="395"/>
      <c r="DC366" s="395"/>
      <c r="DD366" s="395"/>
      <c r="DE366" s="395"/>
      <c r="DF366" s="395"/>
      <c r="DG366" s="395"/>
      <c r="DH366" s="395"/>
      <c r="DI366" s="395"/>
      <c r="DJ366" s="395"/>
      <c r="DK366" s="395"/>
      <c r="DL366" s="395"/>
      <c r="DM366" s="395"/>
      <c r="DN366" s="395"/>
      <c r="DO366" s="395"/>
      <c r="DP366" s="395"/>
      <c r="DQ366" s="395"/>
      <c r="DR366" s="395"/>
      <c r="DS366" s="395"/>
      <c r="DT366" s="395"/>
      <c r="DU366" s="395"/>
      <c r="DV366" s="395"/>
      <c r="DW366" s="395"/>
      <c r="DX366" s="395"/>
      <c r="DY366" s="395"/>
      <c r="DZ366" s="395"/>
      <c r="EA366" s="395"/>
      <c r="EB366" s="395"/>
      <c r="EC366" s="395"/>
      <c r="ED366" s="395"/>
      <c r="EE366" s="395"/>
      <c r="EF366" s="395"/>
      <c r="EG366" s="395"/>
      <c r="EH366" s="395"/>
      <c r="EI366" s="395"/>
      <c r="EJ366" s="395"/>
      <c r="EK366" s="395"/>
      <c r="EL366" s="395"/>
      <c r="EM366" s="395"/>
      <c r="EN366" s="395"/>
      <c r="EO366" s="395"/>
      <c r="EP366" s="395"/>
      <c r="EQ366" s="395"/>
      <c r="ER366" s="395"/>
      <c r="ES366" s="395"/>
      <c r="ET366" s="395"/>
      <c r="EU366" s="39"/>
      <c r="EV366" s="39"/>
      <c r="EW366" s="39"/>
      <c r="EX366" s="39"/>
      <c r="EY366" s="39"/>
      <c r="EZ366" s="39"/>
      <c r="FA366" s="39"/>
      <c r="FB366" s="39"/>
      <c r="FC366" s="39"/>
      <c r="FD366" s="39"/>
      <c r="FE366" s="39"/>
      <c r="FF366" s="39"/>
      <c r="FG366" s="39"/>
      <c r="FH366" s="39"/>
      <c r="FI366" s="39"/>
      <c r="FJ366" s="39"/>
      <c r="FK366" s="39"/>
      <c r="FL366" s="395"/>
      <c r="FM366" s="395"/>
      <c r="FN366" s="395"/>
      <c r="FP366" s="395"/>
      <c r="FQ366" s="395"/>
      <c r="FR366" s="395"/>
      <c r="FS366" s="395"/>
      <c r="FT366" s="395"/>
      <c r="FU366" s="395"/>
    </row>
    <row r="367" spans="1:178" ht="15" customHeight="1" thickBot="1" x14ac:dyDescent="0.3">
      <c r="A367" s="354" t="s">
        <v>1221</v>
      </c>
      <c r="B367" s="6" t="s">
        <v>2555</v>
      </c>
      <c r="C367" s="13" t="s">
        <v>3984</v>
      </c>
      <c r="D367" s="47" t="s">
        <v>3438</v>
      </c>
      <c r="E367" s="24" t="s">
        <v>376</v>
      </c>
      <c r="F367" s="370">
        <f>SUM(LARGE(G367:CJ367,{1,2,3,4,5,6}))</f>
        <v>413</v>
      </c>
      <c r="G367" s="36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>
        <v>76</v>
      </c>
      <c r="BT367" s="37"/>
      <c r="BU367" s="37"/>
      <c r="BV367" s="37">
        <v>220</v>
      </c>
      <c r="BW367" s="37"/>
      <c r="BX367" s="37"/>
      <c r="BY367" s="37"/>
      <c r="BZ367" s="37"/>
      <c r="CA367" s="37">
        <v>117</v>
      </c>
      <c r="CB367" s="37"/>
      <c r="CC367" s="37"/>
      <c r="CD367" s="38"/>
      <c r="CE367" s="31">
        <v>0</v>
      </c>
      <c r="CF367" s="32">
        <v>0</v>
      </c>
      <c r="CG367" s="32">
        <v>0</v>
      </c>
      <c r="CH367" s="32">
        <v>0</v>
      </c>
      <c r="CI367" s="32">
        <v>0</v>
      </c>
      <c r="CJ367" s="32">
        <v>0</v>
      </c>
    </row>
    <row r="368" spans="1:178" ht="15" customHeight="1" thickBot="1" x14ac:dyDescent="0.3">
      <c r="A368" s="354" t="s">
        <v>1224</v>
      </c>
      <c r="B368" s="2" t="s">
        <v>2001</v>
      </c>
      <c r="C368" s="13" t="s">
        <v>3937</v>
      </c>
      <c r="D368" s="47" t="s">
        <v>3439</v>
      </c>
      <c r="E368" s="24" t="s">
        <v>326</v>
      </c>
      <c r="F368" s="370">
        <f>SUM(LARGE(G368:CJ368,{1,2,3,4,5,6}))</f>
        <v>412</v>
      </c>
      <c r="G368" s="36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>
        <v>192</v>
      </c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>
        <v>220</v>
      </c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8"/>
      <c r="CE368" s="31">
        <v>0</v>
      </c>
      <c r="CF368" s="32">
        <v>0</v>
      </c>
      <c r="CG368" s="32">
        <v>0</v>
      </c>
      <c r="CH368" s="32">
        <v>0</v>
      </c>
      <c r="CI368" s="32">
        <v>0</v>
      </c>
      <c r="CJ368" s="32">
        <v>0</v>
      </c>
      <c r="FO368" s="395"/>
    </row>
    <row r="369" spans="1:178" ht="15" customHeight="1" thickBot="1" x14ac:dyDescent="0.3">
      <c r="A369" s="354" t="s">
        <v>1292</v>
      </c>
      <c r="B369" s="2" t="s">
        <v>2396</v>
      </c>
      <c r="C369" s="13" t="s">
        <v>3985</v>
      </c>
      <c r="D369" s="47" t="s">
        <v>2397</v>
      </c>
      <c r="E369" s="24" t="s">
        <v>148</v>
      </c>
      <c r="F369" s="370">
        <f>SUM(LARGE(G369:CJ369,{1,2,3,4,5,6}))</f>
        <v>412</v>
      </c>
      <c r="G369" s="36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>
        <v>220</v>
      </c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>
        <v>192</v>
      </c>
      <c r="BW369" s="37"/>
      <c r="BX369" s="37"/>
      <c r="BY369" s="37"/>
      <c r="BZ369" s="37"/>
      <c r="CA369" s="37"/>
      <c r="CB369" s="37"/>
      <c r="CC369" s="37"/>
      <c r="CD369" s="38"/>
      <c r="CE369" s="31">
        <v>0</v>
      </c>
      <c r="CF369" s="32">
        <v>0</v>
      </c>
      <c r="CG369" s="32">
        <v>0</v>
      </c>
      <c r="CH369" s="32">
        <v>0</v>
      </c>
      <c r="CI369" s="32">
        <v>0</v>
      </c>
      <c r="CJ369" s="32">
        <v>0</v>
      </c>
    </row>
    <row r="370" spans="1:178" ht="15" customHeight="1" thickBot="1" x14ac:dyDescent="0.3">
      <c r="A370" s="354" t="s">
        <v>1248</v>
      </c>
      <c r="B370" s="4" t="s">
        <v>2050</v>
      </c>
      <c r="C370" s="7">
        <v>35979</v>
      </c>
      <c r="D370" s="400">
        <v>124626</v>
      </c>
      <c r="E370" s="129" t="s">
        <v>762</v>
      </c>
      <c r="F370" s="370">
        <f>SUM(LARGE(G370:CJ370,{1,2,3,4,5,6}))</f>
        <v>409</v>
      </c>
      <c r="G370" s="33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>
        <v>137</v>
      </c>
      <c r="AJ370" s="34">
        <v>272</v>
      </c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55"/>
      <c r="CE370" s="31">
        <v>0</v>
      </c>
      <c r="CF370" s="32">
        <v>0</v>
      </c>
      <c r="CG370" s="32">
        <v>0</v>
      </c>
      <c r="CH370" s="32">
        <v>0</v>
      </c>
      <c r="CI370" s="32">
        <v>0</v>
      </c>
      <c r="CJ370" s="32">
        <v>0</v>
      </c>
      <c r="CL370" s="356"/>
      <c r="CM370" s="356"/>
      <c r="CN370" s="356"/>
      <c r="CO370" s="356"/>
      <c r="CP370" s="356"/>
      <c r="CQ370" s="356"/>
      <c r="CR370" s="356"/>
      <c r="CS370" s="356"/>
      <c r="CT370" s="356"/>
      <c r="CU370" s="356"/>
      <c r="CV370" s="356"/>
      <c r="CW370" s="356"/>
      <c r="CX370" s="356"/>
      <c r="CY370" s="356"/>
      <c r="CZ370" s="356"/>
      <c r="DA370" s="356"/>
      <c r="DB370" s="356"/>
      <c r="DC370" s="356"/>
      <c r="DD370" s="356"/>
      <c r="DE370" s="356"/>
      <c r="DF370" s="356"/>
      <c r="DG370" s="356"/>
      <c r="DH370" s="356"/>
      <c r="DI370" s="356"/>
      <c r="DJ370" s="356"/>
      <c r="DK370" s="356"/>
      <c r="DL370" s="356"/>
      <c r="DM370" s="356"/>
      <c r="DN370" s="356"/>
      <c r="DO370" s="356"/>
      <c r="DP370" s="356"/>
      <c r="DQ370" s="356"/>
      <c r="DR370" s="356"/>
      <c r="DS370" s="356"/>
      <c r="DT370" s="356"/>
      <c r="DU370" s="356"/>
      <c r="DV370" s="356"/>
      <c r="DW370" s="356"/>
      <c r="DX370" s="356"/>
      <c r="DY370" s="356"/>
      <c r="DZ370" s="356"/>
      <c r="EA370" s="356"/>
      <c r="EB370" s="356"/>
      <c r="EC370" s="356"/>
      <c r="ED370" s="356"/>
      <c r="EE370" s="35"/>
      <c r="EF370" s="35"/>
      <c r="EG370" s="395"/>
      <c r="EH370" s="395"/>
      <c r="EI370" s="395"/>
      <c r="EJ370" s="395"/>
      <c r="EK370" s="395"/>
      <c r="EL370" s="395"/>
    </row>
    <row r="371" spans="1:178" ht="15" customHeight="1" thickBot="1" x14ac:dyDescent="0.3">
      <c r="A371" s="354" t="s">
        <v>2082</v>
      </c>
      <c r="B371" s="2" t="s">
        <v>1959</v>
      </c>
      <c r="C371" s="13" t="s">
        <v>3986</v>
      </c>
      <c r="D371" s="47" t="s">
        <v>1960</v>
      </c>
      <c r="E371" s="24" t="s">
        <v>513</v>
      </c>
      <c r="F371" s="370">
        <f>SUM(LARGE(G371:CJ371,{1,2,3,4,5,6}))</f>
        <v>409</v>
      </c>
      <c r="G371" s="36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>
        <v>272</v>
      </c>
      <c r="S371" s="37"/>
      <c r="T371" s="37"/>
      <c r="U371" s="37"/>
      <c r="V371" s="37"/>
      <c r="W371" s="37"/>
      <c r="X371" s="37"/>
      <c r="Y371" s="37"/>
      <c r="Z371" s="37"/>
      <c r="AA371" s="37"/>
      <c r="AB371" s="37">
        <v>137</v>
      </c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8"/>
      <c r="CE371" s="31">
        <v>0</v>
      </c>
      <c r="CF371" s="32">
        <v>0</v>
      </c>
      <c r="CG371" s="32">
        <v>0</v>
      </c>
      <c r="CH371" s="32">
        <v>0</v>
      </c>
      <c r="CI371" s="32">
        <v>0</v>
      </c>
      <c r="CJ371" s="32">
        <v>0</v>
      </c>
      <c r="FO371" s="356"/>
    </row>
    <row r="372" spans="1:178" ht="15" customHeight="1" thickBot="1" x14ac:dyDescent="0.3">
      <c r="A372" s="354" t="s">
        <v>2085</v>
      </c>
      <c r="B372" s="4" t="s">
        <v>2038</v>
      </c>
      <c r="C372" s="13" t="s">
        <v>3987</v>
      </c>
      <c r="D372" s="47" t="s">
        <v>2039</v>
      </c>
      <c r="E372" s="24" t="s">
        <v>684</v>
      </c>
      <c r="F372" s="370">
        <f>SUM(LARGE(G372:CJ372,{1,2,3,4,5,6}))</f>
        <v>409</v>
      </c>
      <c r="G372" s="33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>
        <v>137</v>
      </c>
      <c r="AJ372" s="34">
        <v>272</v>
      </c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55"/>
      <c r="CE372" s="31">
        <v>0</v>
      </c>
      <c r="CF372" s="32">
        <v>0</v>
      </c>
      <c r="CG372" s="32">
        <v>0</v>
      </c>
      <c r="CH372" s="32">
        <v>0</v>
      </c>
      <c r="CI372" s="32">
        <v>0</v>
      </c>
      <c r="CJ372" s="32">
        <v>0</v>
      </c>
      <c r="CK372" s="356"/>
      <c r="EE372" s="395"/>
      <c r="EF372" s="395"/>
      <c r="EG372" s="395"/>
      <c r="EH372" s="395"/>
      <c r="EI372" s="395"/>
      <c r="EJ372" s="395"/>
      <c r="EK372" s="395"/>
      <c r="EL372" s="395"/>
      <c r="EN372" s="395"/>
      <c r="EO372" s="395"/>
      <c r="EP372" s="395"/>
      <c r="EQ372" s="395"/>
      <c r="ER372" s="395"/>
      <c r="ES372" s="395"/>
      <c r="ET372" s="395"/>
      <c r="EU372" s="395"/>
      <c r="EV372" s="395"/>
      <c r="EW372" s="395"/>
      <c r="EX372" s="395"/>
      <c r="EY372" s="395"/>
      <c r="EZ372" s="395"/>
      <c r="FA372" s="395"/>
      <c r="FB372" s="395"/>
      <c r="FC372" s="395"/>
      <c r="FD372" s="395"/>
      <c r="FE372" s="395"/>
      <c r="FF372" s="395"/>
      <c r="FG372" s="395"/>
      <c r="FH372" s="395"/>
      <c r="FI372" s="395"/>
      <c r="FJ372" s="395"/>
      <c r="FK372" s="395"/>
      <c r="FL372" s="39"/>
      <c r="FM372" s="395"/>
      <c r="FN372" s="395"/>
      <c r="FO372" s="395"/>
      <c r="FP372" s="395"/>
      <c r="FQ372" s="395"/>
      <c r="FR372" s="395"/>
      <c r="FS372" s="395"/>
      <c r="FT372" s="395"/>
      <c r="FU372" s="395"/>
    </row>
    <row r="373" spans="1:178" ht="15" customHeight="1" thickBot="1" x14ac:dyDescent="0.3">
      <c r="A373" s="354" t="s">
        <v>2088</v>
      </c>
      <c r="B373" s="2" t="s">
        <v>1879</v>
      </c>
      <c r="C373" s="13" t="s">
        <v>3988</v>
      </c>
      <c r="D373" s="47" t="s">
        <v>1880</v>
      </c>
      <c r="E373" s="24" t="s">
        <v>326</v>
      </c>
      <c r="F373" s="370">
        <f>SUM(LARGE(G373:CJ373,{1,2,3,4,5,6}))</f>
        <v>403</v>
      </c>
      <c r="G373" s="33"/>
      <c r="H373" s="34"/>
      <c r="I373" s="34"/>
      <c r="J373" s="34"/>
      <c r="K373" s="34"/>
      <c r="L373" s="34">
        <v>43</v>
      </c>
      <c r="M373" s="34"/>
      <c r="N373" s="34"/>
      <c r="O373" s="34"/>
      <c r="P373" s="34"/>
      <c r="Q373" s="34"/>
      <c r="R373" s="34">
        <v>360</v>
      </c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55"/>
      <c r="CE373" s="31">
        <v>0</v>
      </c>
      <c r="CF373" s="32">
        <v>0</v>
      </c>
      <c r="CG373" s="32">
        <v>0</v>
      </c>
      <c r="CH373" s="32">
        <v>0</v>
      </c>
      <c r="CI373" s="32">
        <v>0</v>
      </c>
      <c r="CJ373" s="32">
        <v>0</v>
      </c>
      <c r="CK373" s="395"/>
      <c r="CL373" s="395"/>
      <c r="CM373" s="395"/>
      <c r="CN373" s="395"/>
      <c r="CO373" s="395"/>
      <c r="CP373" s="395"/>
      <c r="CQ373" s="395"/>
      <c r="CR373" s="395"/>
      <c r="CS373" s="395"/>
      <c r="CT373" s="395"/>
      <c r="CU373" s="395"/>
      <c r="CV373" s="395"/>
      <c r="CW373" s="395"/>
      <c r="CX373" s="395"/>
      <c r="CY373" s="395"/>
      <c r="CZ373" s="395"/>
      <c r="DA373" s="395"/>
      <c r="DB373" s="395"/>
      <c r="DC373" s="395"/>
      <c r="DD373" s="395"/>
      <c r="DE373" s="395"/>
      <c r="DF373" s="395"/>
      <c r="DG373" s="395"/>
      <c r="DH373" s="395"/>
      <c r="DI373" s="395"/>
      <c r="DJ373" s="395"/>
      <c r="DK373" s="395"/>
      <c r="DL373" s="395"/>
      <c r="DM373" s="395"/>
      <c r="DN373" s="395"/>
      <c r="DO373" s="395"/>
      <c r="DP373" s="395"/>
      <c r="DQ373" s="395"/>
      <c r="DR373" s="395"/>
      <c r="DS373" s="395"/>
      <c r="DT373" s="395"/>
      <c r="DU373" s="395"/>
      <c r="DV373" s="395"/>
      <c r="DW373" s="395"/>
      <c r="DX373" s="395"/>
      <c r="DY373" s="395"/>
      <c r="DZ373" s="395"/>
      <c r="EA373" s="395"/>
      <c r="EB373" s="395"/>
      <c r="EC373" s="395"/>
      <c r="ED373" s="395"/>
      <c r="EE373" s="35"/>
      <c r="EF373" s="35"/>
      <c r="EG373" s="395"/>
      <c r="EH373" s="395"/>
      <c r="EI373" s="395"/>
      <c r="EJ373" s="395"/>
      <c r="EK373" s="395"/>
      <c r="EL373" s="395"/>
      <c r="EN373" s="39"/>
      <c r="EO373" s="39"/>
      <c r="EP373" s="39"/>
      <c r="EQ373" s="39"/>
      <c r="ER373" s="39"/>
      <c r="ES373" s="39"/>
      <c r="ET373" s="39"/>
      <c r="EU373" s="39"/>
      <c r="EV373" s="39"/>
      <c r="EW373" s="39"/>
      <c r="EX373" s="39"/>
      <c r="EY373" s="39"/>
      <c r="EZ373" s="39"/>
      <c r="FA373" s="39"/>
      <c r="FB373" s="39"/>
      <c r="FC373" s="39"/>
      <c r="FD373" s="39"/>
      <c r="FE373" s="39"/>
      <c r="FF373" s="39"/>
      <c r="FG373" s="39"/>
      <c r="FH373" s="39"/>
      <c r="FI373" s="39"/>
      <c r="FJ373" s="39"/>
      <c r="FK373" s="39"/>
    </row>
    <row r="374" spans="1:178" ht="15" customHeight="1" thickBot="1" x14ac:dyDescent="0.3">
      <c r="A374" s="354" t="s">
        <v>2091</v>
      </c>
      <c r="B374" s="26" t="s">
        <v>1932</v>
      </c>
      <c r="C374" s="13" t="s">
        <v>3989</v>
      </c>
      <c r="D374" s="47" t="s">
        <v>1933</v>
      </c>
      <c r="E374" s="24" t="s">
        <v>4653</v>
      </c>
      <c r="F374" s="370">
        <f>SUM(LARGE(G374:CJ374,{1,2,3,4,5,6}))</f>
        <v>398</v>
      </c>
      <c r="G374" s="33"/>
      <c r="H374" s="34"/>
      <c r="I374" s="34"/>
      <c r="J374" s="34">
        <v>102</v>
      </c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>
        <v>102</v>
      </c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>
        <v>194</v>
      </c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55"/>
      <c r="CE374" s="31">
        <v>0</v>
      </c>
      <c r="CF374" s="32">
        <v>0</v>
      </c>
      <c r="CG374" s="32">
        <v>0</v>
      </c>
      <c r="CH374" s="32">
        <v>0</v>
      </c>
      <c r="CI374" s="32">
        <v>0</v>
      </c>
      <c r="CJ374" s="32">
        <v>0</v>
      </c>
      <c r="EM374" s="395"/>
    </row>
    <row r="375" spans="1:178" ht="15" customHeight="1" thickBot="1" x14ac:dyDescent="0.3">
      <c r="A375" s="354" t="s">
        <v>1252</v>
      </c>
      <c r="B375" s="2" t="s">
        <v>2089</v>
      </c>
      <c r="C375" s="13" t="s">
        <v>3990</v>
      </c>
      <c r="D375" s="47" t="s">
        <v>2090</v>
      </c>
      <c r="E375" s="24" t="s">
        <v>162</v>
      </c>
      <c r="F375" s="370">
        <f>SUM(LARGE(G375:CJ375,{1,2,3,4,5,6}))</f>
        <v>392</v>
      </c>
      <c r="G375" s="36"/>
      <c r="H375" s="37"/>
      <c r="I375" s="37"/>
      <c r="J375" s="37">
        <v>102</v>
      </c>
      <c r="K375" s="37"/>
      <c r="L375" s="37"/>
      <c r="M375" s="37"/>
      <c r="N375" s="37"/>
      <c r="O375" s="37"/>
      <c r="P375" s="37"/>
      <c r="Q375" s="37"/>
      <c r="R375" s="37"/>
      <c r="S375" s="37">
        <v>65</v>
      </c>
      <c r="T375" s="37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>
        <v>194</v>
      </c>
      <c r="BB375" s="37"/>
      <c r="BC375" s="37"/>
      <c r="BD375" s="37"/>
      <c r="BE375" s="37"/>
      <c r="BF375" s="37"/>
      <c r="BG375" s="37"/>
      <c r="BH375" s="37"/>
      <c r="BI375" s="37"/>
      <c r="BJ375" s="37">
        <v>31</v>
      </c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8"/>
      <c r="CE375" s="31">
        <v>0</v>
      </c>
      <c r="CF375" s="32">
        <v>0</v>
      </c>
      <c r="CG375" s="32">
        <v>0</v>
      </c>
      <c r="CH375" s="32">
        <v>0</v>
      </c>
      <c r="CI375" s="32">
        <v>0</v>
      </c>
      <c r="CJ375" s="32">
        <v>0</v>
      </c>
    </row>
    <row r="376" spans="1:178" ht="15" customHeight="1" thickBot="1" x14ac:dyDescent="0.3">
      <c r="A376" s="354" t="s">
        <v>2095</v>
      </c>
      <c r="B376" s="4" t="s">
        <v>2276</v>
      </c>
      <c r="C376" s="7">
        <v>35739</v>
      </c>
      <c r="D376" s="400">
        <v>124623</v>
      </c>
      <c r="E376" s="129" t="s">
        <v>4673</v>
      </c>
      <c r="F376" s="370">
        <f>SUM(LARGE(G376:CJ376,{1,2,3,4,5,6}))</f>
        <v>385</v>
      </c>
      <c r="G376" s="33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>
        <v>385</v>
      </c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55"/>
      <c r="CE376" s="31">
        <v>0</v>
      </c>
      <c r="CF376" s="32">
        <v>0</v>
      </c>
      <c r="CG376" s="32">
        <v>0</v>
      </c>
      <c r="CH376" s="32">
        <v>0</v>
      </c>
      <c r="CI376" s="32">
        <v>0</v>
      </c>
      <c r="CJ376" s="32">
        <v>0</v>
      </c>
      <c r="CK376" s="395"/>
      <c r="EE376" s="395"/>
      <c r="EF376" s="395"/>
      <c r="EG376" s="395"/>
      <c r="EH376" s="395"/>
      <c r="EI376" s="395"/>
      <c r="EJ376" s="395"/>
      <c r="EK376" s="395"/>
      <c r="EL376" s="395"/>
      <c r="FL376" s="395"/>
    </row>
    <row r="377" spans="1:178" ht="15" customHeight="1" thickBot="1" x14ac:dyDescent="0.3">
      <c r="A377" s="354" t="s">
        <v>1234</v>
      </c>
      <c r="B377" s="2" t="s">
        <v>3073</v>
      </c>
      <c r="C377" s="13" t="s">
        <v>3991</v>
      </c>
      <c r="D377" s="47" t="s">
        <v>3440</v>
      </c>
      <c r="E377" s="24" t="s">
        <v>888</v>
      </c>
      <c r="F377" s="370">
        <f>SUM(LARGE(G377:CJ377,{1,2,3,4,5,6}))</f>
        <v>385</v>
      </c>
      <c r="G377" s="36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>
        <v>385</v>
      </c>
      <c r="CA377" s="37"/>
      <c r="CB377" s="37"/>
      <c r="CC377" s="37"/>
      <c r="CD377" s="38"/>
      <c r="CE377" s="31">
        <v>0</v>
      </c>
      <c r="CF377" s="32">
        <v>0</v>
      </c>
      <c r="CG377" s="32">
        <v>0</v>
      </c>
      <c r="CH377" s="32">
        <v>0</v>
      </c>
      <c r="CI377" s="32">
        <v>0</v>
      </c>
      <c r="CJ377" s="32">
        <v>0</v>
      </c>
      <c r="FV377" s="395"/>
    </row>
    <row r="378" spans="1:178" ht="15" customHeight="1" thickBot="1" x14ac:dyDescent="0.3">
      <c r="A378" s="354" t="s">
        <v>1273</v>
      </c>
      <c r="B378" s="4" t="s">
        <v>1918</v>
      </c>
      <c r="C378" s="13" t="s">
        <v>3992</v>
      </c>
      <c r="D378" s="47" t="s">
        <v>1919</v>
      </c>
      <c r="E378" s="24" t="s">
        <v>310</v>
      </c>
      <c r="F378" s="370">
        <f>SUM(LARGE(G378:CJ378,{1,2,3,4,5,6}))</f>
        <v>385</v>
      </c>
      <c r="G378" s="33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>
        <v>385</v>
      </c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55"/>
      <c r="CE378" s="31">
        <v>0</v>
      </c>
      <c r="CF378" s="32">
        <v>0</v>
      </c>
      <c r="CG378" s="32">
        <v>0</v>
      </c>
      <c r="CH378" s="32">
        <v>0</v>
      </c>
      <c r="CI378" s="32">
        <v>0</v>
      </c>
      <c r="CJ378" s="32">
        <v>0</v>
      </c>
      <c r="CK378" s="395"/>
      <c r="CL378" s="395"/>
      <c r="CM378" s="395"/>
      <c r="CN378" s="395"/>
      <c r="CO378" s="395"/>
      <c r="CP378" s="395"/>
      <c r="CQ378" s="395"/>
      <c r="CR378" s="395"/>
      <c r="CS378" s="395"/>
      <c r="CT378" s="395"/>
      <c r="CU378" s="395"/>
      <c r="CV378" s="395"/>
      <c r="CW378" s="395"/>
      <c r="CX378" s="395"/>
      <c r="CY378" s="395"/>
      <c r="CZ378" s="395"/>
      <c r="DA378" s="395"/>
      <c r="DB378" s="395"/>
      <c r="DC378" s="395"/>
      <c r="DD378" s="395"/>
      <c r="DE378" s="395"/>
      <c r="DF378" s="395"/>
      <c r="DG378" s="395"/>
      <c r="DH378" s="395"/>
      <c r="DI378" s="395"/>
      <c r="DJ378" s="395"/>
      <c r="DK378" s="395"/>
      <c r="DL378" s="395"/>
      <c r="DM378" s="395"/>
      <c r="DN378" s="395"/>
      <c r="DO378" s="395"/>
      <c r="DP378" s="395"/>
      <c r="DQ378" s="395"/>
      <c r="DR378" s="395"/>
      <c r="DS378" s="395"/>
      <c r="DT378" s="395"/>
      <c r="DU378" s="395"/>
      <c r="DV378" s="395"/>
      <c r="DW378" s="395"/>
      <c r="DX378" s="395"/>
      <c r="DY378" s="356"/>
      <c r="DZ378" s="356"/>
      <c r="EA378" s="356"/>
      <c r="EB378" s="356"/>
      <c r="EC378" s="356"/>
      <c r="ED378" s="39"/>
      <c r="EM378" s="395"/>
      <c r="FO378" s="356"/>
    </row>
    <row r="379" spans="1:178" s="395" customFormat="1" ht="15" customHeight="1" thickBot="1" x14ac:dyDescent="0.3">
      <c r="A379" s="354" t="s">
        <v>2101</v>
      </c>
      <c r="B379" s="4" t="s">
        <v>2204</v>
      </c>
      <c r="C379" s="13" t="s">
        <v>3993</v>
      </c>
      <c r="D379" s="47" t="s">
        <v>2205</v>
      </c>
      <c r="E379" s="24" t="s">
        <v>310</v>
      </c>
      <c r="F379" s="370">
        <f>SUM(LARGE(G379:CJ379,{1,2,3,4,5,6}))</f>
        <v>382</v>
      </c>
      <c r="G379" s="33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>
        <v>92</v>
      </c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>
        <v>290</v>
      </c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55"/>
      <c r="CE379" s="31">
        <v>0</v>
      </c>
      <c r="CF379" s="32">
        <v>0</v>
      </c>
      <c r="CG379" s="32">
        <v>0</v>
      </c>
      <c r="CH379" s="32">
        <v>0</v>
      </c>
      <c r="CI379" s="32">
        <v>0</v>
      </c>
      <c r="CJ379" s="32">
        <v>0</v>
      </c>
      <c r="CK379" s="392"/>
      <c r="CL379" s="392"/>
      <c r="CM379" s="392"/>
      <c r="CN379" s="392"/>
      <c r="CO379" s="392"/>
      <c r="CP379" s="392"/>
      <c r="CQ379" s="392"/>
      <c r="CR379" s="392"/>
      <c r="CS379" s="392"/>
      <c r="CT379" s="392"/>
      <c r="CU379" s="392"/>
      <c r="CV379" s="392"/>
      <c r="CW379" s="392"/>
      <c r="CX379" s="392"/>
      <c r="CY379" s="392"/>
      <c r="CZ379" s="392"/>
      <c r="DA379" s="392"/>
      <c r="DB379" s="392"/>
      <c r="DC379" s="392"/>
      <c r="DD379" s="392"/>
      <c r="DE379" s="392"/>
      <c r="DF379" s="392"/>
      <c r="DG379" s="392"/>
      <c r="DH379" s="392"/>
      <c r="DI379" s="392"/>
      <c r="DJ379" s="392"/>
      <c r="DK379" s="392"/>
      <c r="DL379" s="392"/>
      <c r="DM379" s="392"/>
      <c r="DN379" s="392"/>
      <c r="DO379" s="392"/>
      <c r="DP379" s="392"/>
      <c r="DQ379" s="392"/>
      <c r="DR379" s="392"/>
      <c r="DS379" s="392"/>
      <c r="DT379" s="392"/>
      <c r="DU379" s="392"/>
      <c r="DV379" s="392"/>
      <c r="DW379" s="392"/>
      <c r="DX379" s="392"/>
      <c r="DY379" s="392"/>
      <c r="DZ379" s="392"/>
      <c r="EA379" s="392"/>
      <c r="EB379" s="392"/>
      <c r="EC379" s="392"/>
      <c r="ED379" s="392"/>
      <c r="EG379" s="392"/>
      <c r="EH379" s="392"/>
      <c r="EI379" s="392"/>
      <c r="EJ379" s="392"/>
      <c r="EK379" s="392"/>
      <c r="EL379" s="392"/>
      <c r="EM379" s="392"/>
      <c r="EN379" s="392"/>
      <c r="EO379" s="392"/>
      <c r="EP379" s="392"/>
      <c r="EQ379" s="392"/>
      <c r="ER379" s="392"/>
      <c r="ES379" s="392"/>
      <c r="ET379" s="392"/>
      <c r="EU379" s="392"/>
      <c r="EV379" s="392"/>
      <c r="EW379" s="392"/>
      <c r="EX379" s="392"/>
      <c r="EY379" s="392"/>
      <c r="EZ379" s="392"/>
      <c r="FA379" s="392"/>
      <c r="FB379" s="392"/>
      <c r="FC379" s="392"/>
      <c r="FD379" s="392"/>
      <c r="FE379" s="392"/>
      <c r="FF379" s="392"/>
      <c r="FG379" s="392"/>
      <c r="FH379" s="392"/>
      <c r="FI379" s="392"/>
      <c r="FJ379" s="392"/>
      <c r="FK379" s="392"/>
      <c r="FM379" s="392"/>
      <c r="FN379" s="392"/>
      <c r="FO379" s="392"/>
      <c r="FP379" s="392"/>
      <c r="FQ379" s="392"/>
      <c r="FR379" s="392"/>
      <c r="FS379" s="392"/>
      <c r="FT379" s="392"/>
      <c r="FU379" s="392"/>
      <c r="FV379" s="392"/>
    </row>
    <row r="380" spans="1:178" ht="15" customHeight="1" thickBot="1" x14ac:dyDescent="0.3">
      <c r="A380" s="354" t="s">
        <v>2104</v>
      </c>
      <c r="B380" s="2" t="s">
        <v>2187</v>
      </c>
      <c r="C380" s="13" t="s">
        <v>3994</v>
      </c>
      <c r="D380" s="47" t="s">
        <v>2188</v>
      </c>
      <c r="E380" s="24" t="s">
        <v>306</v>
      </c>
      <c r="F380" s="370">
        <f>SUM(LARGE(G380:CJ380,{1,2,3,4,5,6}))</f>
        <v>380</v>
      </c>
      <c r="G380" s="36"/>
      <c r="H380" s="37"/>
      <c r="I380" s="37"/>
      <c r="J380" s="37"/>
      <c r="K380" s="37">
        <v>45</v>
      </c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>
        <v>45</v>
      </c>
      <c r="AA380" s="37"/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>
        <v>290</v>
      </c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8"/>
      <c r="CE380" s="31">
        <v>0</v>
      </c>
      <c r="CF380" s="32">
        <v>0</v>
      </c>
      <c r="CG380" s="32">
        <v>0</v>
      </c>
      <c r="CH380" s="32">
        <v>0</v>
      </c>
      <c r="CI380" s="32">
        <v>0</v>
      </c>
      <c r="CJ380" s="32">
        <v>0</v>
      </c>
    </row>
    <row r="381" spans="1:178" ht="15" customHeight="1" thickBot="1" x14ac:dyDescent="0.3">
      <c r="A381" s="354" t="s">
        <v>2107</v>
      </c>
      <c r="B381" s="4" t="s">
        <v>1815</v>
      </c>
      <c r="C381" s="7">
        <v>30520</v>
      </c>
      <c r="D381" s="400">
        <v>26095</v>
      </c>
      <c r="E381" s="129" t="s">
        <v>734</v>
      </c>
      <c r="F381" s="370">
        <f>SUM(LARGE(G381:CJ381,{1,2,3,4,5,6}))</f>
        <v>379</v>
      </c>
      <c r="G381" s="36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>
        <v>157</v>
      </c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>
        <v>157</v>
      </c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8">
        <v>65</v>
      </c>
      <c r="CE381" s="31">
        <v>0</v>
      </c>
      <c r="CF381" s="32">
        <v>0</v>
      </c>
      <c r="CG381" s="32">
        <v>0</v>
      </c>
      <c r="CH381" s="32">
        <v>0</v>
      </c>
      <c r="CI381" s="32">
        <v>0</v>
      </c>
      <c r="CJ381" s="32">
        <v>0</v>
      </c>
      <c r="EG381" s="395"/>
      <c r="EH381" s="395"/>
      <c r="EI381" s="395"/>
      <c r="EJ381" s="395"/>
      <c r="EK381" s="395"/>
      <c r="EL381" s="395"/>
      <c r="FP381" s="395"/>
      <c r="FQ381" s="395"/>
      <c r="FR381" s="395"/>
      <c r="FS381" s="395"/>
      <c r="FT381" s="395"/>
      <c r="FU381" s="395"/>
      <c r="FV381" s="395"/>
    </row>
    <row r="382" spans="1:178" ht="15" customHeight="1" thickBot="1" x14ac:dyDescent="0.3">
      <c r="A382" s="354" t="s">
        <v>1229</v>
      </c>
      <c r="B382" s="6" t="s">
        <v>2278</v>
      </c>
      <c r="C382" s="13" t="s">
        <v>3995</v>
      </c>
      <c r="D382" s="47" t="s">
        <v>2279</v>
      </c>
      <c r="E382" s="24" t="s">
        <v>4655</v>
      </c>
      <c r="F382" s="370">
        <f>SUM(LARGE(G382:CJ382,{1,2,3,4,5,6}))</f>
        <v>376</v>
      </c>
      <c r="G382" s="36"/>
      <c r="H382" s="37"/>
      <c r="I382" s="37">
        <v>92</v>
      </c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>
        <v>55</v>
      </c>
      <c r="AB382" s="37"/>
      <c r="AC382" s="37"/>
      <c r="AD382" s="37"/>
      <c r="AE382" s="37"/>
      <c r="AF382" s="37"/>
      <c r="AG382" s="37">
        <v>45</v>
      </c>
      <c r="AH382" s="37"/>
      <c r="AI382" s="37">
        <v>92</v>
      </c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>
        <v>92</v>
      </c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8"/>
      <c r="CE382" s="31">
        <v>0</v>
      </c>
      <c r="CF382" s="32">
        <v>0</v>
      </c>
      <c r="CG382" s="32">
        <v>0</v>
      </c>
      <c r="CH382" s="32">
        <v>0</v>
      </c>
      <c r="CI382" s="32">
        <v>0</v>
      </c>
      <c r="CJ382" s="32">
        <v>0</v>
      </c>
    </row>
    <row r="383" spans="1:178" ht="15" customHeight="1" thickBot="1" x14ac:dyDescent="0.3">
      <c r="A383" s="354" t="s">
        <v>2109</v>
      </c>
      <c r="B383" s="4" t="s">
        <v>2255</v>
      </c>
      <c r="C383" s="13" t="s">
        <v>3996</v>
      </c>
      <c r="D383" s="47" t="s">
        <v>2256</v>
      </c>
      <c r="E383" s="24" t="s">
        <v>1190</v>
      </c>
      <c r="F383" s="370">
        <f>SUM(LARGE(G383:CJ383,{1,2,3,4,5,6}))</f>
        <v>375</v>
      </c>
      <c r="G383" s="33"/>
      <c r="H383" s="34"/>
      <c r="I383" s="34"/>
      <c r="J383" s="34">
        <v>65</v>
      </c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>
        <v>88</v>
      </c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>
        <v>222</v>
      </c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55"/>
      <c r="CE383" s="31">
        <v>0</v>
      </c>
      <c r="CF383" s="32">
        <v>0</v>
      </c>
      <c r="CG383" s="32">
        <v>0</v>
      </c>
      <c r="CH383" s="32">
        <v>0</v>
      </c>
      <c r="CI383" s="32">
        <v>0</v>
      </c>
      <c r="CJ383" s="32">
        <v>0</v>
      </c>
      <c r="EM383" s="395"/>
      <c r="FP383" s="395"/>
      <c r="FQ383" s="395"/>
      <c r="FR383" s="395"/>
      <c r="FS383" s="395"/>
      <c r="FT383" s="395"/>
      <c r="FU383" s="395"/>
      <c r="FV383" s="35"/>
    </row>
    <row r="384" spans="1:178" ht="15" customHeight="1" thickBot="1" x14ac:dyDescent="0.3">
      <c r="A384" s="354" t="s">
        <v>2112</v>
      </c>
      <c r="B384" s="6" t="s">
        <v>1981</v>
      </c>
      <c r="C384" s="13" t="s">
        <v>3997</v>
      </c>
      <c r="D384" s="47" t="s">
        <v>1982</v>
      </c>
      <c r="E384" s="24" t="s">
        <v>148</v>
      </c>
      <c r="F384" s="370">
        <f>SUM(LARGE(G384:CJ384,{1,2,3,4,5,6}))</f>
        <v>369</v>
      </c>
      <c r="G384" s="33">
        <v>252</v>
      </c>
      <c r="H384" s="34"/>
      <c r="I384" s="34"/>
      <c r="J384" s="34"/>
      <c r="K384" s="34"/>
      <c r="L384" s="34"/>
      <c r="M384" s="34">
        <v>117</v>
      </c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55"/>
      <c r="CE384" s="31">
        <v>0</v>
      </c>
      <c r="CF384" s="32">
        <v>0</v>
      </c>
      <c r="CG384" s="32">
        <v>0</v>
      </c>
      <c r="CH384" s="32">
        <v>0</v>
      </c>
      <c r="CI384" s="32">
        <v>0</v>
      </c>
      <c r="CJ384" s="32">
        <v>0</v>
      </c>
      <c r="CK384" s="356"/>
      <c r="EE384" s="395"/>
      <c r="EF384" s="395"/>
      <c r="EG384" s="395"/>
      <c r="EH384" s="395"/>
      <c r="EI384" s="395"/>
      <c r="EJ384" s="395"/>
      <c r="EK384" s="395"/>
      <c r="EL384" s="395"/>
      <c r="EN384" s="395"/>
      <c r="EO384" s="395"/>
      <c r="EP384" s="395"/>
      <c r="EQ384" s="395"/>
      <c r="ER384" s="395"/>
      <c r="ES384" s="395"/>
      <c r="ET384" s="395"/>
      <c r="EU384" s="395"/>
      <c r="EV384" s="395"/>
      <c r="EW384" s="395"/>
      <c r="EX384" s="395"/>
      <c r="EY384" s="395"/>
      <c r="EZ384" s="395"/>
      <c r="FA384" s="395"/>
      <c r="FB384" s="395"/>
      <c r="FC384" s="395"/>
      <c r="FD384" s="395"/>
      <c r="FE384" s="395"/>
      <c r="FF384" s="395"/>
      <c r="FG384" s="395"/>
      <c r="FH384" s="395"/>
      <c r="FI384" s="395"/>
      <c r="FJ384" s="395"/>
      <c r="FK384" s="395"/>
      <c r="FL384" s="395"/>
      <c r="FM384" s="395"/>
      <c r="FN384" s="395"/>
    </row>
    <row r="385" spans="1:178" s="35" customFormat="1" ht="15" customHeight="1" thickBot="1" x14ac:dyDescent="0.3">
      <c r="A385" s="354" t="s">
        <v>1237</v>
      </c>
      <c r="B385" s="4" t="s">
        <v>3074</v>
      </c>
      <c r="C385" s="7">
        <v>23363</v>
      </c>
      <c r="D385" s="400">
        <v>10425</v>
      </c>
      <c r="E385" s="129" t="s">
        <v>762</v>
      </c>
      <c r="F385" s="370">
        <f>SUM(LARGE(G385:CJ385,{1,2,3,4,5,6}))</f>
        <v>364</v>
      </c>
      <c r="G385" s="33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>
        <v>92</v>
      </c>
      <c r="AJ385" s="34">
        <v>272</v>
      </c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55"/>
      <c r="CE385" s="31">
        <v>0</v>
      </c>
      <c r="CF385" s="32">
        <v>0</v>
      </c>
      <c r="CG385" s="32">
        <v>0</v>
      </c>
      <c r="CH385" s="32">
        <v>0</v>
      </c>
      <c r="CI385" s="32">
        <v>0</v>
      </c>
      <c r="CJ385" s="32">
        <v>0</v>
      </c>
      <c r="CL385" s="395"/>
      <c r="CM385" s="395"/>
      <c r="CN385" s="395"/>
      <c r="CO385" s="395"/>
      <c r="CP385" s="395"/>
      <c r="CQ385" s="395"/>
      <c r="CR385" s="395"/>
      <c r="CS385" s="395"/>
      <c r="CT385" s="395"/>
      <c r="CU385" s="395"/>
      <c r="CV385" s="395"/>
      <c r="CW385" s="395"/>
      <c r="CX385" s="395"/>
      <c r="CY385" s="395"/>
      <c r="CZ385" s="395"/>
      <c r="DA385" s="395"/>
      <c r="DB385" s="395"/>
      <c r="DC385" s="395"/>
      <c r="DD385" s="395"/>
      <c r="DE385" s="395"/>
      <c r="DF385" s="395"/>
      <c r="DG385" s="395"/>
      <c r="DH385" s="395"/>
      <c r="DI385" s="395"/>
      <c r="DJ385" s="395"/>
      <c r="DK385" s="395"/>
      <c r="DL385" s="395"/>
      <c r="DM385" s="395"/>
      <c r="DN385" s="395"/>
      <c r="DO385" s="395"/>
      <c r="DP385" s="395"/>
      <c r="DQ385" s="395"/>
      <c r="DR385" s="395"/>
      <c r="DS385" s="395"/>
      <c r="DT385" s="395"/>
      <c r="DU385" s="395"/>
      <c r="DV385" s="395"/>
      <c r="DW385" s="395"/>
      <c r="DX385" s="395"/>
      <c r="DY385" s="395"/>
      <c r="DZ385" s="395"/>
      <c r="EA385" s="395"/>
      <c r="EB385" s="395"/>
      <c r="EC385" s="395"/>
      <c r="ED385" s="395"/>
      <c r="EE385" s="395"/>
      <c r="EF385" s="395"/>
      <c r="EG385" s="39"/>
      <c r="EH385" s="39"/>
      <c r="EI385" s="39"/>
      <c r="EJ385" s="39"/>
      <c r="EK385" s="39"/>
      <c r="EL385" s="39"/>
      <c r="EM385" s="392"/>
      <c r="EN385" s="392"/>
      <c r="EO385" s="392"/>
      <c r="EP385" s="392"/>
      <c r="EQ385" s="392"/>
      <c r="ER385" s="392"/>
      <c r="ES385" s="392"/>
      <c r="ET385" s="392"/>
      <c r="EU385" s="392"/>
      <c r="EV385" s="392"/>
      <c r="EW385" s="392"/>
      <c r="EX385" s="392"/>
      <c r="EY385" s="392"/>
      <c r="EZ385" s="392"/>
      <c r="FA385" s="392"/>
      <c r="FB385" s="392"/>
      <c r="FC385" s="392"/>
      <c r="FD385" s="392"/>
      <c r="FE385" s="392"/>
      <c r="FF385" s="392"/>
      <c r="FG385" s="392"/>
      <c r="FH385" s="392"/>
      <c r="FI385" s="392"/>
      <c r="FJ385" s="392"/>
      <c r="FK385" s="392"/>
      <c r="FL385" s="392"/>
      <c r="FM385" s="392"/>
      <c r="FN385" s="392"/>
      <c r="FO385" s="395"/>
      <c r="FP385" s="392"/>
      <c r="FQ385" s="392"/>
      <c r="FR385" s="392"/>
      <c r="FS385" s="392"/>
      <c r="FT385" s="392"/>
      <c r="FU385" s="392"/>
      <c r="FV385" s="392"/>
    </row>
    <row r="386" spans="1:178" ht="15" customHeight="1" thickBot="1" x14ac:dyDescent="0.3">
      <c r="A386" s="354" t="s">
        <v>2117</v>
      </c>
      <c r="B386" s="6" t="s">
        <v>2108</v>
      </c>
      <c r="C386" s="7">
        <v>37723</v>
      </c>
      <c r="D386" s="400">
        <v>142230</v>
      </c>
      <c r="E386" s="129" t="s">
        <v>4672</v>
      </c>
      <c r="F386" s="370">
        <f>SUM(LARGE(G386:CJ386,{1,2,3,4,5,6}))</f>
        <v>364</v>
      </c>
      <c r="G386" s="36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F386" s="37"/>
      <c r="AG386" s="37"/>
      <c r="AH386" s="37"/>
      <c r="AI386" s="37">
        <v>92</v>
      </c>
      <c r="AJ386" s="37">
        <v>272</v>
      </c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8"/>
      <c r="CE386" s="31">
        <v>0</v>
      </c>
      <c r="CF386" s="32">
        <v>0</v>
      </c>
      <c r="CG386" s="32">
        <v>0</v>
      </c>
      <c r="CH386" s="32">
        <v>0</v>
      </c>
      <c r="CI386" s="32">
        <v>0</v>
      </c>
      <c r="CJ386" s="32">
        <v>0</v>
      </c>
    </row>
    <row r="387" spans="1:178" s="35" customFormat="1" ht="15" customHeight="1" thickBot="1" x14ac:dyDescent="0.3">
      <c r="A387" s="354" t="s">
        <v>2120</v>
      </c>
      <c r="B387" s="4" t="s">
        <v>1905</v>
      </c>
      <c r="C387" s="7">
        <v>30028</v>
      </c>
      <c r="D387" s="400">
        <v>24677</v>
      </c>
      <c r="E387" s="129" t="s">
        <v>734</v>
      </c>
      <c r="F387" s="370">
        <f>SUM(LARGE(G387:CJ387,{1,2,3,4,5,6}))</f>
        <v>362</v>
      </c>
      <c r="G387" s="36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>
        <v>205</v>
      </c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8">
        <v>157</v>
      </c>
      <c r="CE387" s="31">
        <v>0</v>
      </c>
      <c r="CF387" s="32">
        <v>0</v>
      </c>
      <c r="CG387" s="32">
        <v>0</v>
      </c>
      <c r="CH387" s="32">
        <v>0</v>
      </c>
      <c r="CI387" s="32">
        <v>0</v>
      </c>
      <c r="CJ387" s="32">
        <v>0</v>
      </c>
      <c r="CK387" s="392"/>
      <c r="CL387" s="392"/>
      <c r="CM387" s="392"/>
      <c r="CN387" s="392"/>
      <c r="CO387" s="392"/>
      <c r="CP387" s="392"/>
      <c r="CQ387" s="392"/>
      <c r="CR387" s="392"/>
      <c r="CS387" s="392"/>
      <c r="CT387" s="392"/>
      <c r="CU387" s="392"/>
      <c r="CV387" s="392"/>
      <c r="CW387" s="392"/>
      <c r="CX387" s="392"/>
      <c r="CY387" s="392"/>
      <c r="CZ387" s="392"/>
      <c r="DA387" s="392"/>
      <c r="DB387" s="392"/>
      <c r="DC387" s="392"/>
      <c r="DD387" s="392"/>
      <c r="DE387" s="392"/>
      <c r="DF387" s="392"/>
      <c r="DG387" s="392"/>
      <c r="DH387" s="392"/>
      <c r="DI387" s="392"/>
      <c r="DJ387" s="392"/>
      <c r="DK387" s="392"/>
      <c r="DL387" s="392"/>
      <c r="DM387" s="392"/>
      <c r="DN387" s="392"/>
      <c r="DO387" s="392"/>
      <c r="DP387" s="392"/>
      <c r="DQ387" s="392"/>
      <c r="DR387" s="392"/>
      <c r="DS387" s="392"/>
      <c r="DT387" s="392"/>
      <c r="DU387" s="392"/>
      <c r="DV387" s="392"/>
      <c r="DW387" s="392"/>
      <c r="DX387" s="392"/>
      <c r="DY387" s="392"/>
      <c r="DZ387" s="392"/>
      <c r="EA387" s="392"/>
      <c r="EB387" s="392"/>
      <c r="EC387" s="392"/>
      <c r="ED387" s="392"/>
      <c r="EE387" s="392"/>
      <c r="EF387" s="392"/>
      <c r="EG387" s="392"/>
      <c r="EH387" s="392"/>
      <c r="EI387" s="392"/>
      <c r="EJ387" s="392"/>
      <c r="EK387" s="392"/>
      <c r="EL387" s="392"/>
      <c r="EM387" s="395"/>
      <c r="EN387" s="395"/>
      <c r="EO387" s="395"/>
      <c r="EP387" s="395"/>
      <c r="EQ387" s="395"/>
      <c r="ER387" s="395"/>
      <c r="ES387" s="395"/>
      <c r="ET387" s="395"/>
      <c r="EU387" s="395"/>
      <c r="EV387" s="395"/>
      <c r="EW387" s="395"/>
      <c r="EX387" s="395"/>
      <c r="EY387" s="395"/>
      <c r="EZ387" s="395"/>
      <c r="FA387" s="395"/>
      <c r="FB387" s="395"/>
      <c r="FC387" s="395"/>
      <c r="FD387" s="395"/>
      <c r="FE387" s="395"/>
      <c r="FF387" s="395"/>
      <c r="FG387" s="395"/>
      <c r="FH387" s="395"/>
      <c r="FI387" s="395"/>
      <c r="FJ387" s="395"/>
      <c r="FK387" s="395"/>
      <c r="FL387" s="392"/>
      <c r="FM387" s="356"/>
      <c r="FN387" s="356"/>
      <c r="FO387" s="392"/>
      <c r="FP387" s="392"/>
      <c r="FQ387" s="392"/>
      <c r="FR387" s="392"/>
      <c r="FS387" s="392"/>
      <c r="FT387" s="392"/>
      <c r="FU387" s="392"/>
      <c r="FV387" s="392"/>
    </row>
    <row r="388" spans="1:178" ht="15" customHeight="1" thickBot="1" x14ac:dyDescent="0.3">
      <c r="A388" s="354" t="s">
        <v>1244</v>
      </c>
      <c r="B388" s="2" t="s">
        <v>2017</v>
      </c>
      <c r="C388" s="13" t="s">
        <v>3998</v>
      </c>
      <c r="D388" s="47" t="s">
        <v>2018</v>
      </c>
      <c r="E388" s="24" t="s">
        <v>4644</v>
      </c>
      <c r="F388" s="370">
        <f>SUM(LARGE(G388:CJ388,{1,2,3,4,5,6}))</f>
        <v>360</v>
      </c>
      <c r="G388" s="33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>
        <v>360</v>
      </c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55"/>
      <c r="CE388" s="31">
        <v>0</v>
      </c>
      <c r="CF388" s="32">
        <v>0</v>
      </c>
      <c r="CG388" s="32">
        <v>0</v>
      </c>
      <c r="CH388" s="32">
        <v>0</v>
      </c>
      <c r="CI388" s="32">
        <v>0</v>
      </c>
      <c r="CJ388" s="32">
        <v>0</v>
      </c>
      <c r="EM388" s="395"/>
      <c r="EN388" s="395"/>
      <c r="EO388" s="395"/>
      <c r="EP388" s="395"/>
      <c r="EQ388" s="395"/>
      <c r="ER388" s="395"/>
      <c r="ES388" s="395"/>
      <c r="ET388" s="395"/>
      <c r="EU388" s="395"/>
      <c r="EV388" s="395"/>
      <c r="EW388" s="395"/>
      <c r="EX388" s="395"/>
      <c r="EY388" s="395"/>
      <c r="EZ388" s="395"/>
      <c r="FA388" s="395"/>
      <c r="FB388" s="395"/>
      <c r="FC388" s="395"/>
      <c r="FD388" s="395"/>
      <c r="FE388" s="395"/>
      <c r="FF388" s="395"/>
      <c r="FG388" s="395"/>
      <c r="FH388" s="395"/>
      <c r="FI388" s="395"/>
      <c r="FJ388" s="395"/>
      <c r="FK388" s="395"/>
    </row>
    <row r="389" spans="1:178" ht="15" customHeight="1" thickBot="1" x14ac:dyDescent="0.3">
      <c r="A389" s="354" t="s">
        <v>2124</v>
      </c>
      <c r="B389" s="361" t="s">
        <v>2866</v>
      </c>
      <c r="C389" s="13" t="s">
        <v>3999</v>
      </c>
      <c r="D389" s="47" t="s">
        <v>2867</v>
      </c>
      <c r="E389" s="24" t="s">
        <v>4644</v>
      </c>
      <c r="F389" s="370">
        <f>SUM(LARGE(G389:CJ389,{1,2,3,4,5,6}))</f>
        <v>360</v>
      </c>
      <c r="G389" s="33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>
        <v>360</v>
      </c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55"/>
      <c r="CE389" s="31">
        <v>0</v>
      </c>
      <c r="CF389" s="32">
        <v>0</v>
      </c>
      <c r="CG389" s="32">
        <v>0</v>
      </c>
      <c r="CH389" s="32">
        <v>0</v>
      </c>
      <c r="CI389" s="32">
        <v>0</v>
      </c>
      <c r="CJ389" s="32">
        <v>0</v>
      </c>
      <c r="CK389" s="39"/>
      <c r="CL389" s="39"/>
      <c r="CM389" s="39"/>
      <c r="CN389" s="39"/>
      <c r="CO389" s="39"/>
      <c r="CP389" s="39"/>
      <c r="CQ389" s="39"/>
      <c r="CR389" s="39"/>
      <c r="CS389" s="39"/>
      <c r="CT389" s="39"/>
      <c r="CU389" s="39"/>
      <c r="CV389" s="39"/>
      <c r="CW389" s="39"/>
      <c r="CX389" s="39"/>
      <c r="CY389" s="39"/>
      <c r="CZ389" s="39"/>
      <c r="DA389" s="39"/>
      <c r="DB389" s="39"/>
      <c r="DC389" s="39"/>
      <c r="DD389" s="39"/>
      <c r="DE389" s="39"/>
      <c r="DF389" s="39"/>
      <c r="DG389" s="39"/>
      <c r="DH389" s="39"/>
      <c r="DI389" s="39"/>
      <c r="DJ389" s="39"/>
      <c r="DK389" s="39"/>
      <c r="DL389" s="39"/>
      <c r="DM389" s="39"/>
      <c r="DN389" s="39"/>
      <c r="DO389" s="39"/>
      <c r="DP389" s="39"/>
      <c r="DQ389" s="39"/>
      <c r="DR389" s="39"/>
      <c r="DS389" s="39"/>
      <c r="DT389" s="39"/>
      <c r="DU389" s="39"/>
      <c r="DV389" s="39"/>
      <c r="DW389" s="39"/>
      <c r="DX389" s="39"/>
      <c r="DY389" s="39"/>
      <c r="DZ389" s="39"/>
      <c r="EA389" s="39"/>
      <c r="EB389" s="39"/>
      <c r="EC389" s="39"/>
      <c r="ED389" s="39"/>
      <c r="EE389" s="395"/>
      <c r="EF389" s="395"/>
      <c r="EG389" s="395"/>
      <c r="EH389" s="395"/>
      <c r="EI389" s="395"/>
      <c r="EJ389" s="395"/>
      <c r="EK389" s="395"/>
      <c r="EL389" s="395"/>
      <c r="EM389" s="39"/>
      <c r="EN389" s="39"/>
      <c r="EO389" s="39"/>
      <c r="EP389" s="395"/>
      <c r="EQ389" s="395"/>
      <c r="ER389" s="395"/>
      <c r="ES389" s="395"/>
      <c r="ET389" s="395"/>
      <c r="EU389" s="395"/>
      <c r="EV389" s="395"/>
      <c r="EW389" s="395"/>
      <c r="EX389" s="395"/>
      <c r="EY389" s="395"/>
      <c r="EZ389" s="395"/>
      <c r="FA389" s="395"/>
      <c r="FB389" s="395"/>
      <c r="FC389" s="395"/>
      <c r="FD389" s="395"/>
      <c r="FE389" s="395"/>
      <c r="FF389" s="395"/>
      <c r="FG389" s="395"/>
      <c r="FH389" s="395"/>
      <c r="FI389" s="395"/>
      <c r="FJ389" s="395"/>
      <c r="FK389" s="395"/>
      <c r="FV389" s="395"/>
    </row>
    <row r="390" spans="1:178" ht="15" customHeight="1" thickBot="1" x14ac:dyDescent="0.3">
      <c r="A390" s="354" t="s">
        <v>1348</v>
      </c>
      <c r="B390" s="2" t="s">
        <v>2075</v>
      </c>
      <c r="C390" s="13" t="s">
        <v>4000</v>
      </c>
      <c r="D390" s="47" t="s">
        <v>2076</v>
      </c>
      <c r="E390" s="24" t="s">
        <v>310</v>
      </c>
      <c r="F390" s="370">
        <f>SUM(LARGE(G390:CJ390,{1,2,3,4,5,6}))</f>
        <v>359</v>
      </c>
      <c r="G390" s="36"/>
      <c r="H390" s="37"/>
      <c r="I390" s="37"/>
      <c r="J390" s="37"/>
      <c r="K390" s="37"/>
      <c r="L390" s="37">
        <v>43</v>
      </c>
      <c r="M390" s="37"/>
      <c r="N390" s="37"/>
      <c r="O390" s="37"/>
      <c r="P390" s="37"/>
      <c r="Q390" s="37"/>
      <c r="R390" s="37">
        <v>316</v>
      </c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8"/>
      <c r="CE390" s="31">
        <v>0</v>
      </c>
      <c r="CF390" s="32">
        <v>0</v>
      </c>
      <c r="CG390" s="32">
        <v>0</v>
      </c>
      <c r="CH390" s="32">
        <v>0</v>
      </c>
      <c r="CI390" s="32">
        <v>0</v>
      </c>
      <c r="CJ390" s="32">
        <v>0</v>
      </c>
    </row>
    <row r="391" spans="1:178" ht="15" customHeight="1" thickBot="1" x14ac:dyDescent="0.3">
      <c r="A391" s="354" t="s">
        <v>1289</v>
      </c>
      <c r="B391" s="2" t="s">
        <v>3075</v>
      </c>
      <c r="C391" s="13" t="s">
        <v>4001</v>
      </c>
      <c r="D391" s="47" t="s">
        <v>3441</v>
      </c>
      <c r="E391" s="24" t="s">
        <v>326</v>
      </c>
      <c r="F391" s="370">
        <f>SUM(LARGE(G391:CJ391,{1,2,3,4,5,6}))</f>
        <v>345</v>
      </c>
      <c r="G391" s="36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>
        <v>55</v>
      </c>
      <c r="BX391" s="37"/>
      <c r="BY391" s="37"/>
      <c r="BZ391" s="37">
        <v>290</v>
      </c>
      <c r="CA391" s="37"/>
      <c r="CB391" s="37"/>
      <c r="CC391" s="37"/>
      <c r="CD391" s="38"/>
      <c r="CE391" s="31">
        <v>0</v>
      </c>
      <c r="CF391" s="32">
        <v>0</v>
      </c>
      <c r="CG391" s="32">
        <v>0</v>
      </c>
      <c r="CH391" s="32">
        <v>0</v>
      </c>
      <c r="CI391" s="32">
        <v>0</v>
      </c>
      <c r="CJ391" s="32">
        <v>0</v>
      </c>
      <c r="FO391" s="395"/>
    </row>
    <row r="392" spans="1:178" ht="15" customHeight="1" thickBot="1" x14ac:dyDescent="0.3">
      <c r="A392" s="354" t="s">
        <v>1332</v>
      </c>
      <c r="B392" s="2" t="s">
        <v>2399</v>
      </c>
      <c r="C392" s="13" t="s">
        <v>4002</v>
      </c>
      <c r="D392" s="47" t="s">
        <v>2400</v>
      </c>
      <c r="E392" s="24" t="s">
        <v>148</v>
      </c>
      <c r="F392" s="370">
        <f>SUM(LARGE(G392:CJ392,{1,2,3,4,5,6}))</f>
        <v>344</v>
      </c>
      <c r="G392" s="36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>
        <v>152</v>
      </c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>
        <v>192</v>
      </c>
      <c r="BW392" s="37"/>
      <c r="BX392" s="37"/>
      <c r="BY392" s="37"/>
      <c r="BZ392" s="37"/>
      <c r="CA392" s="37"/>
      <c r="CB392" s="37"/>
      <c r="CC392" s="37"/>
      <c r="CD392" s="38"/>
      <c r="CE392" s="31">
        <v>0</v>
      </c>
      <c r="CF392" s="32">
        <v>0</v>
      </c>
      <c r="CG392" s="32">
        <v>0</v>
      </c>
      <c r="CH392" s="32">
        <v>0</v>
      </c>
      <c r="CI392" s="32">
        <v>0</v>
      </c>
      <c r="CJ392" s="32">
        <v>0</v>
      </c>
    </row>
    <row r="393" spans="1:178" ht="15" customHeight="1" thickBot="1" x14ac:dyDescent="0.3">
      <c r="A393" s="354" t="s">
        <v>1335</v>
      </c>
      <c r="B393" s="2" t="s">
        <v>2265</v>
      </c>
      <c r="C393" s="13" t="s">
        <v>4003</v>
      </c>
      <c r="D393" s="47" t="s">
        <v>2266</v>
      </c>
      <c r="E393" s="24" t="s">
        <v>4655</v>
      </c>
      <c r="F393" s="370">
        <f>SUM(LARGE(G393:CJ393,{1,2,3,4,5,6}))</f>
        <v>339</v>
      </c>
      <c r="G393" s="36"/>
      <c r="H393" s="37"/>
      <c r="I393" s="37">
        <v>55</v>
      </c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>
        <v>137</v>
      </c>
      <c r="AB393" s="37"/>
      <c r="AC393" s="37"/>
      <c r="AD393" s="37"/>
      <c r="AE393" s="37"/>
      <c r="AF393" s="37"/>
      <c r="AG393" s="37">
        <v>55</v>
      </c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>
        <v>92</v>
      </c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8"/>
      <c r="CE393" s="31">
        <v>0</v>
      </c>
      <c r="CF393" s="32">
        <v>0</v>
      </c>
      <c r="CG393" s="32">
        <v>0</v>
      </c>
      <c r="CH393" s="32">
        <v>0</v>
      </c>
      <c r="CI393" s="32">
        <v>0</v>
      </c>
      <c r="CJ393" s="32">
        <v>0</v>
      </c>
      <c r="FV393" s="395"/>
    </row>
    <row r="394" spans="1:178" ht="15" customHeight="1" thickBot="1" x14ac:dyDescent="0.3">
      <c r="A394" s="354" t="s">
        <v>1268</v>
      </c>
      <c r="B394" s="2" t="s">
        <v>2258</v>
      </c>
      <c r="C394" s="13" t="s">
        <v>4004</v>
      </c>
      <c r="D394" s="47" t="s">
        <v>2259</v>
      </c>
      <c r="E394" s="24" t="s">
        <v>513</v>
      </c>
      <c r="F394" s="370">
        <f>SUM(LARGE(G394:CJ394,{1,2,3,4,5,6}))</f>
        <v>337</v>
      </c>
      <c r="G394" s="36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>
        <v>117</v>
      </c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>
        <v>220</v>
      </c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8"/>
      <c r="CE394" s="31">
        <v>0</v>
      </c>
      <c r="CF394" s="32">
        <v>0</v>
      </c>
      <c r="CG394" s="32">
        <v>0</v>
      </c>
      <c r="CH394" s="32">
        <v>0</v>
      </c>
      <c r="CI394" s="32">
        <v>0</v>
      </c>
      <c r="CJ394" s="32">
        <v>0</v>
      </c>
    </row>
    <row r="395" spans="1:178" ht="15" customHeight="1" thickBot="1" x14ac:dyDescent="0.3">
      <c r="A395" s="354" t="s">
        <v>2136</v>
      </c>
      <c r="B395" s="2" t="s">
        <v>2509</v>
      </c>
      <c r="C395" s="13" t="s">
        <v>3935</v>
      </c>
      <c r="D395" s="47" t="s">
        <v>3442</v>
      </c>
      <c r="E395" s="24" t="s">
        <v>386</v>
      </c>
      <c r="F395" s="370">
        <f>SUM(LARGE(G395:CJ395,{1,2,3,4,5,6}))</f>
        <v>337</v>
      </c>
      <c r="G395" s="36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>
        <v>220</v>
      </c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>
        <v>117</v>
      </c>
      <c r="CC395" s="37"/>
      <c r="CD395" s="38"/>
      <c r="CE395" s="31">
        <v>0</v>
      </c>
      <c r="CF395" s="32">
        <v>0</v>
      </c>
      <c r="CG395" s="32">
        <v>0</v>
      </c>
      <c r="CH395" s="32">
        <v>0</v>
      </c>
      <c r="CI395" s="32">
        <v>0</v>
      </c>
      <c r="CJ395" s="32">
        <v>0</v>
      </c>
      <c r="FP395" s="395"/>
      <c r="FQ395" s="395"/>
      <c r="FR395" s="395"/>
      <c r="FS395" s="395"/>
      <c r="FT395" s="395"/>
      <c r="FU395" s="395"/>
    </row>
    <row r="396" spans="1:178" ht="15" customHeight="1" thickBot="1" x14ac:dyDescent="0.3">
      <c r="A396" s="354" t="s">
        <v>2138</v>
      </c>
      <c r="B396" s="2" t="s">
        <v>2215</v>
      </c>
      <c r="C396" s="13" t="s">
        <v>4005</v>
      </c>
      <c r="D396" s="47" t="s">
        <v>3443</v>
      </c>
      <c r="E396" s="24" t="s">
        <v>684</v>
      </c>
      <c r="F396" s="370">
        <f>SUM(LARGE(G396:CJ396,{1,2,3,4,5,6}))</f>
        <v>336</v>
      </c>
      <c r="G396" s="36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>
        <v>92</v>
      </c>
      <c r="BK396" s="37"/>
      <c r="BL396" s="37"/>
      <c r="BM396" s="37"/>
      <c r="BN396" s="37">
        <v>92</v>
      </c>
      <c r="BO396" s="37"/>
      <c r="BP396" s="37"/>
      <c r="BQ396" s="37"/>
      <c r="BR396" s="37">
        <v>55</v>
      </c>
      <c r="BS396" s="37"/>
      <c r="BT396" s="37"/>
      <c r="BU396" s="37"/>
      <c r="BV396" s="37"/>
      <c r="BW396" s="37"/>
      <c r="BX396" s="37">
        <v>21</v>
      </c>
      <c r="BY396" s="37"/>
      <c r="BZ396" s="37"/>
      <c r="CA396" s="37"/>
      <c r="CB396" s="37"/>
      <c r="CC396" s="37">
        <v>76</v>
      </c>
      <c r="CD396" s="38"/>
      <c r="CE396" s="31">
        <v>0</v>
      </c>
      <c r="CF396" s="32">
        <v>0</v>
      </c>
      <c r="CG396" s="32">
        <v>0</v>
      </c>
      <c r="CH396" s="32">
        <v>0</v>
      </c>
      <c r="CI396" s="32">
        <v>0</v>
      </c>
      <c r="CJ396" s="32">
        <v>0</v>
      </c>
      <c r="FO396" s="395"/>
      <c r="FP396" s="35"/>
      <c r="FQ396" s="35"/>
      <c r="FR396" s="35"/>
      <c r="FS396" s="35"/>
      <c r="FT396" s="35"/>
      <c r="FU396" s="35"/>
    </row>
    <row r="397" spans="1:178" ht="15" customHeight="1" thickBot="1" x14ac:dyDescent="0.3">
      <c r="A397" s="354" t="s">
        <v>2141</v>
      </c>
      <c r="B397" s="6" t="s">
        <v>2500</v>
      </c>
      <c r="C397" s="13" t="s">
        <v>4006</v>
      </c>
      <c r="D397" s="47" t="s">
        <v>3444</v>
      </c>
      <c r="E397" s="24" t="s">
        <v>152</v>
      </c>
      <c r="F397" s="370">
        <f>SUM(LARGE(G397:CJ397,{1,2,3,4,5,6}))</f>
        <v>334</v>
      </c>
      <c r="G397" s="36"/>
      <c r="H397" s="37"/>
      <c r="I397" s="37"/>
      <c r="J397" s="37"/>
      <c r="K397" s="37"/>
      <c r="L397" s="37"/>
      <c r="M397" s="37">
        <v>152</v>
      </c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>
        <v>182</v>
      </c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8"/>
      <c r="CE397" s="31">
        <v>0</v>
      </c>
      <c r="CF397" s="32">
        <v>0</v>
      </c>
      <c r="CG397" s="32">
        <v>0</v>
      </c>
      <c r="CH397" s="32">
        <v>0</v>
      </c>
      <c r="CI397" s="32">
        <v>0</v>
      </c>
      <c r="CJ397" s="32">
        <v>0</v>
      </c>
    </row>
    <row r="398" spans="1:178" ht="15" customHeight="1" thickBot="1" x14ac:dyDescent="0.3">
      <c r="A398" s="354" t="s">
        <v>2144</v>
      </c>
      <c r="B398" s="4" t="s">
        <v>2099</v>
      </c>
      <c r="C398" s="13" t="s">
        <v>4007</v>
      </c>
      <c r="D398" s="47" t="s">
        <v>2100</v>
      </c>
      <c r="E398" s="24" t="s">
        <v>738</v>
      </c>
      <c r="F398" s="370">
        <f>SUM(LARGE(G398:CJ398,{1,2,3,4,5,6}))</f>
        <v>334</v>
      </c>
      <c r="G398" s="40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>
        <v>65</v>
      </c>
      <c r="U398" s="41"/>
      <c r="V398" s="41"/>
      <c r="W398" s="41"/>
      <c r="X398" s="41"/>
      <c r="Y398" s="41"/>
      <c r="Z398" s="41">
        <v>102</v>
      </c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>
        <v>102</v>
      </c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>
        <v>65</v>
      </c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364"/>
      <c r="CE398" s="31">
        <v>0</v>
      </c>
      <c r="CF398" s="32">
        <v>0</v>
      </c>
      <c r="CG398" s="32">
        <v>0</v>
      </c>
      <c r="CH398" s="32">
        <v>0</v>
      </c>
      <c r="CI398" s="32">
        <v>0</v>
      </c>
      <c r="CJ398" s="32">
        <v>0</v>
      </c>
      <c r="CK398" s="35"/>
      <c r="CL398" s="395"/>
      <c r="CM398" s="395"/>
      <c r="CN398" s="395"/>
      <c r="CO398" s="395"/>
      <c r="CP398" s="395"/>
      <c r="CQ398" s="395"/>
      <c r="CR398" s="395"/>
      <c r="CS398" s="395"/>
      <c r="CT398" s="395"/>
      <c r="CU398" s="395"/>
      <c r="CV398" s="395"/>
      <c r="CW398" s="395"/>
      <c r="CX398" s="395"/>
      <c r="CY398" s="395"/>
      <c r="CZ398" s="395"/>
      <c r="DA398" s="395"/>
      <c r="DB398" s="395"/>
      <c r="DC398" s="395"/>
      <c r="DD398" s="395"/>
      <c r="DE398" s="395"/>
      <c r="DF398" s="395"/>
      <c r="DG398" s="395"/>
      <c r="DH398" s="395"/>
      <c r="DI398" s="395"/>
      <c r="DJ398" s="395"/>
      <c r="DK398" s="395"/>
      <c r="DL398" s="395"/>
      <c r="DM398" s="395"/>
      <c r="DN398" s="395"/>
      <c r="DO398" s="395"/>
      <c r="DP398" s="395"/>
      <c r="DQ398" s="395"/>
      <c r="DR398" s="395"/>
      <c r="DS398" s="395"/>
      <c r="DT398" s="395"/>
      <c r="DU398" s="395"/>
      <c r="DV398" s="395"/>
      <c r="DW398" s="395"/>
      <c r="DX398" s="395"/>
      <c r="DY398" s="395"/>
      <c r="DZ398" s="395"/>
      <c r="EA398" s="395"/>
      <c r="EB398" s="395"/>
      <c r="EC398" s="395"/>
      <c r="ED398" s="395"/>
      <c r="EE398" s="395"/>
      <c r="EF398" s="395"/>
      <c r="EG398" s="39"/>
      <c r="EH398" s="39"/>
      <c r="EI398" s="39"/>
      <c r="EJ398" s="39"/>
      <c r="EK398" s="39"/>
      <c r="EL398" s="39"/>
      <c r="FL398" s="395"/>
    </row>
    <row r="399" spans="1:178" ht="15" customHeight="1" thickBot="1" x14ac:dyDescent="0.3">
      <c r="A399" s="354" t="s">
        <v>2147</v>
      </c>
      <c r="B399" s="4" t="s">
        <v>2220</v>
      </c>
      <c r="C399" s="13" t="s">
        <v>4008</v>
      </c>
      <c r="D399" s="47" t="s">
        <v>3445</v>
      </c>
      <c r="E399" s="24" t="s">
        <v>310</v>
      </c>
      <c r="F399" s="370">
        <f>SUM(LARGE(G399:CJ399,{1,2,3,4,5,6}))</f>
        <v>329</v>
      </c>
      <c r="G399" s="33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>
        <v>192</v>
      </c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>
        <v>137</v>
      </c>
      <c r="BX399" s="34"/>
      <c r="BY399" s="34"/>
      <c r="BZ399" s="34"/>
      <c r="CA399" s="34"/>
      <c r="CB399" s="34"/>
      <c r="CC399" s="34"/>
      <c r="CD399" s="355"/>
      <c r="CE399" s="31">
        <v>0</v>
      </c>
      <c r="CF399" s="32">
        <v>0</v>
      </c>
      <c r="CG399" s="32">
        <v>0</v>
      </c>
      <c r="CH399" s="32">
        <v>0</v>
      </c>
      <c r="CI399" s="32">
        <v>0</v>
      </c>
      <c r="CJ399" s="32">
        <v>0</v>
      </c>
      <c r="EG399" s="395"/>
      <c r="EH399" s="395"/>
      <c r="EI399" s="395"/>
      <c r="EJ399" s="395"/>
      <c r="EK399" s="395"/>
      <c r="EL399" s="395"/>
      <c r="EM399" s="395"/>
      <c r="EN399" s="39"/>
      <c r="EO399" s="39"/>
      <c r="EP399" s="39"/>
      <c r="EQ399" s="39"/>
      <c r="ER399" s="39"/>
      <c r="ES399" s="39"/>
      <c r="ET399" s="39"/>
      <c r="EU399" s="39"/>
      <c r="EV399" s="39"/>
      <c r="EW399" s="39"/>
      <c r="EX399" s="39"/>
      <c r="EY399" s="39"/>
      <c r="EZ399" s="39"/>
      <c r="FA399" s="39"/>
      <c r="FB399" s="39"/>
      <c r="FC399" s="39"/>
      <c r="FD399" s="39"/>
      <c r="FE399" s="39"/>
      <c r="FF399" s="39"/>
      <c r="FG399" s="39"/>
      <c r="FH399" s="39"/>
      <c r="FI399" s="39"/>
      <c r="FJ399" s="39"/>
      <c r="FK399" s="39"/>
    </row>
    <row r="400" spans="1:178" ht="15" customHeight="1" thickBot="1" x14ac:dyDescent="0.3">
      <c r="A400" s="354" t="s">
        <v>2150</v>
      </c>
      <c r="B400" s="2" t="s">
        <v>3096</v>
      </c>
      <c r="C400" s="13" t="s">
        <v>4009</v>
      </c>
      <c r="D400" s="47" t="s">
        <v>3446</v>
      </c>
      <c r="E400" s="24" t="s">
        <v>4651</v>
      </c>
      <c r="F400" s="370">
        <f>SUM(LARGE(G400:CJ400,{1,2,3,4,5,6}))</f>
        <v>324</v>
      </c>
      <c r="G400" s="36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>
        <v>102</v>
      </c>
      <c r="BX400" s="37"/>
      <c r="BY400" s="37"/>
      <c r="BZ400" s="37"/>
      <c r="CA400" s="37"/>
      <c r="CB400" s="37">
        <v>222</v>
      </c>
      <c r="CC400" s="37"/>
      <c r="CD400" s="38"/>
      <c r="CE400" s="31">
        <v>0</v>
      </c>
      <c r="CF400" s="32">
        <v>0</v>
      </c>
      <c r="CG400" s="32">
        <v>0</v>
      </c>
      <c r="CH400" s="32">
        <v>0</v>
      </c>
      <c r="CI400" s="32">
        <v>0</v>
      </c>
      <c r="CJ400" s="32">
        <v>0</v>
      </c>
      <c r="FO400" s="395"/>
    </row>
    <row r="401" spans="1:178" ht="15" customHeight="1" thickBot="1" x14ac:dyDescent="0.3">
      <c r="A401" s="354" t="s">
        <v>2153</v>
      </c>
      <c r="B401" s="2" t="s">
        <v>3374</v>
      </c>
      <c r="C401" s="13" t="s">
        <v>4010</v>
      </c>
      <c r="D401" s="47" t="s">
        <v>3447</v>
      </c>
      <c r="E401" s="24" t="s">
        <v>1375</v>
      </c>
      <c r="F401" s="370">
        <f>SUM(LARGE(G401:CJ401,{1,2,3,4,5,6}))</f>
        <v>324</v>
      </c>
      <c r="G401" s="33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>
        <v>102</v>
      </c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>
        <v>222</v>
      </c>
      <c r="CB401" s="34"/>
      <c r="CC401" s="34"/>
      <c r="CD401" s="355"/>
      <c r="CE401" s="31">
        <v>0</v>
      </c>
      <c r="CF401" s="32">
        <v>0</v>
      </c>
      <c r="CG401" s="32">
        <v>0</v>
      </c>
      <c r="CH401" s="32">
        <v>0</v>
      </c>
      <c r="CI401" s="32">
        <v>0</v>
      </c>
      <c r="CJ401" s="32">
        <v>0</v>
      </c>
      <c r="CL401" s="395"/>
      <c r="CM401" s="395"/>
      <c r="CN401" s="395"/>
      <c r="CO401" s="395"/>
      <c r="CP401" s="395"/>
      <c r="CQ401" s="395"/>
      <c r="CR401" s="395"/>
      <c r="CS401" s="395"/>
      <c r="CT401" s="395"/>
      <c r="CU401" s="395"/>
      <c r="CV401" s="395"/>
      <c r="CW401" s="395"/>
      <c r="CX401" s="395"/>
      <c r="CY401" s="395"/>
      <c r="CZ401" s="395"/>
      <c r="DA401" s="395"/>
      <c r="DB401" s="395"/>
      <c r="DC401" s="395"/>
      <c r="DD401" s="395"/>
      <c r="DE401" s="395"/>
      <c r="DF401" s="395"/>
      <c r="DG401" s="395"/>
      <c r="DH401" s="395"/>
      <c r="DI401" s="395"/>
      <c r="DJ401" s="395"/>
      <c r="DK401" s="395"/>
      <c r="DL401" s="395"/>
      <c r="DM401" s="395"/>
      <c r="DN401" s="395"/>
      <c r="DO401" s="395"/>
      <c r="DP401" s="395"/>
      <c r="DQ401" s="395"/>
      <c r="DR401" s="395"/>
      <c r="DS401" s="395"/>
      <c r="DT401" s="395"/>
      <c r="DU401" s="395"/>
      <c r="DV401" s="395"/>
      <c r="DW401" s="395"/>
      <c r="DX401" s="395"/>
      <c r="DY401" s="395"/>
      <c r="DZ401" s="395"/>
      <c r="EA401" s="395"/>
      <c r="EB401" s="395"/>
      <c r="EC401" s="395"/>
      <c r="ED401" s="395"/>
    </row>
    <row r="402" spans="1:178" ht="15" customHeight="1" thickBot="1" x14ac:dyDescent="0.3">
      <c r="A402" s="354" t="s">
        <v>2156</v>
      </c>
      <c r="B402" s="4" t="s">
        <v>2289</v>
      </c>
      <c r="C402" s="13" t="s">
        <v>4011</v>
      </c>
      <c r="D402" s="47" t="s">
        <v>3448</v>
      </c>
      <c r="E402" s="24" t="s">
        <v>162</v>
      </c>
      <c r="F402" s="370">
        <f>SUM(LARGE(G402:CJ402,{1,2,3,4,5,6}))</f>
        <v>320</v>
      </c>
      <c r="G402" s="33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>
        <v>92</v>
      </c>
      <c r="BB402" s="34"/>
      <c r="BC402" s="34"/>
      <c r="BD402" s="34"/>
      <c r="BE402" s="34"/>
      <c r="BF402" s="34"/>
      <c r="BG402" s="34"/>
      <c r="BH402" s="34"/>
      <c r="BI402" s="34"/>
      <c r="BJ402" s="34">
        <v>60</v>
      </c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>
        <v>92</v>
      </c>
      <c r="BY402" s="34"/>
      <c r="BZ402" s="34"/>
      <c r="CA402" s="34"/>
      <c r="CB402" s="34"/>
      <c r="CC402" s="34">
        <v>76</v>
      </c>
      <c r="CD402" s="355"/>
      <c r="CE402" s="31">
        <v>0</v>
      </c>
      <c r="CF402" s="32">
        <v>0</v>
      </c>
      <c r="CG402" s="32">
        <v>0</v>
      </c>
      <c r="CH402" s="32">
        <v>0</v>
      </c>
      <c r="CI402" s="32">
        <v>0</v>
      </c>
      <c r="CJ402" s="32">
        <v>0</v>
      </c>
      <c r="EE402" s="395"/>
      <c r="EF402" s="395"/>
      <c r="FL402" s="395"/>
    </row>
    <row r="403" spans="1:178" ht="15" customHeight="1" thickBot="1" x14ac:dyDescent="0.3">
      <c r="A403" s="354" t="s">
        <v>2159</v>
      </c>
      <c r="B403" s="2" t="s">
        <v>2083</v>
      </c>
      <c r="C403" s="13" t="s">
        <v>4012</v>
      </c>
      <c r="D403" s="47" t="s">
        <v>2084</v>
      </c>
      <c r="E403" s="24" t="s">
        <v>4666</v>
      </c>
      <c r="F403" s="370">
        <f>SUM(LARGE(G403:CJ403,{1,2,3,4,5,6}))</f>
        <v>320</v>
      </c>
      <c r="G403" s="36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>
        <v>45</v>
      </c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>
        <v>275</v>
      </c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8"/>
      <c r="CE403" s="31">
        <v>0</v>
      </c>
      <c r="CF403" s="32">
        <v>0</v>
      </c>
      <c r="CG403" s="32">
        <v>0</v>
      </c>
      <c r="CH403" s="32">
        <v>0</v>
      </c>
      <c r="CI403" s="32">
        <v>0</v>
      </c>
      <c r="CJ403" s="32">
        <v>0</v>
      </c>
    </row>
    <row r="404" spans="1:178" ht="15" customHeight="1" thickBot="1" x14ac:dyDescent="0.3">
      <c r="A404" s="354" t="s">
        <v>2162</v>
      </c>
      <c r="B404" s="2" t="s">
        <v>2355</v>
      </c>
      <c r="C404" s="13" t="s">
        <v>4013</v>
      </c>
      <c r="D404" s="47" t="s">
        <v>2356</v>
      </c>
      <c r="E404" s="24" t="s">
        <v>684</v>
      </c>
      <c r="F404" s="370">
        <f>SUM(LARGE(G404:CJ404,{1,2,3,4,5,6}))</f>
        <v>316</v>
      </c>
      <c r="G404" s="36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>
        <v>55</v>
      </c>
      <c r="BO404" s="37"/>
      <c r="BP404" s="37"/>
      <c r="BQ404" s="37"/>
      <c r="BR404" s="37">
        <v>92</v>
      </c>
      <c r="BS404" s="37"/>
      <c r="BT404" s="37"/>
      <c r="BU404" s="37"/>
      <c r="BV404" s="37"/>
      <c r="BW404" s="37"/>
      <c r="BX404" s="37">
        <v>55</v>
      </c>
      <c r="BY404" s="37"/>
      <c r="BZ404" s="37"/>
      <c r="CA404" s="37"/>
      <c r="CB404" s="37"/>
      <c r="CC404" s="37">
        <v>114</v>
      </c>
      <c r="CD404" s="38"/>
      <c r="CE404" s="31">
        <v>0</v>
      </c>
      <c r="CF404" s="32">
        <v>0</v>
      </c>
      <c r="CG404" s="32">
        <v>0</v>
      </c>
      <c r="CH404" s="32">
        <v>0</v>
      </c>
      <c r="CI404" s="32">
        <v>0</v>
      </c>
      <c r="CJ404" s="32">
        <v>0</v>
      </c>
      <c r="FO404" s="395"/>
    </row>
    <row r="405" spans="1:178" ht="15" customHeight="1" thickBot="1" x14ac:dyDescent="0.3">
      <c r="A405" s="354" t="s">
        <v>2165</v>
      </c>
      <c r="B405" s="4" t="s">
        <v>3375</v>
      </c>
      <c r="C405" s="13" t="s">
        <v>3782</v>
      </c>
      <c r="D405" s="47" t="s">
        <v>3449</v>
      </c>
      <c r="E405" s="24" t="s">
        <v>4662</v>
      </c>
      <c r="F405" s="370">
        <f>SUM(LARGE(G405:CJ405,{1,2,3,4,5,6}))</f>
        <v>316</v>
      </c>
      <c r="G405" s="36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>
        <v>316</v>
      </c>
      <c r="CC405" s="37"/>
      <c r="CD405" s="38"/>
      <c r="CE405" s="31">
        <v>0</v>
      </c>
      <c r="CF405" s="32">
        <v>0</v>
      </c>
      <c r="CG405" s="32">
        <v>0</v>
      </c>
      <c r="CH405" s="32">
        <v>0</v>
      </c>
      <c r="CI405" s="32">
        <v>0</v>
      </c>
      <c r="CJ405" s="32">
        <v>0</v>
      </c>
    </row>
    <row r="406" spans="1:178" s="395" customFormat="1" ht="15" customHeight="1" thickBot="1" x14ac:dyDescent="0.3">
      <c r="A406" s="354" t="s">
        <v>1298</v>
      </c>
      <c r="B406" s="2" t="s">
        <v>2139</v>
      </c>
      <c r="C406" s="13" t="s">
        <v>4014</v>
      </c>
      <c r="D406" s="47" t="s">
        <v>2140</v>
      </c>
      <c r="E406" s="24" t="s">
        <v>4655</v>
      </c>
      <c r="F406" s="370">
        <f>SUM(LARGE(G406:CJ406,{1,2,3,4,5,6}))</f>
        <v>314</v>
      </c>
      <c r="G406" s="36"/>
      <c r="H406" s="37"/>
      <c r="I406" s="37">
        <v>157</v>
      </c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>
        <v>157</v>
      </c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8"/>
      <c r="CE406" s="31">
        <v>0</v>
      </c>
      <c r="CF406" s="32">
        <v>0</v>
      </c>
      <c r="CG406" s="32">
        <v>0</v>
      </c>
      <c r="CH406" s="32">
        <v>0</v>
      </c>
      <c r="CI406" s="32">
        <v>0</v>
      </c>
      <c r="CJ406" s="32">
        <v>0</v>
      </c>
      <c r="CK406" s="392"/>
      <c r="CL406" s="392"/>
      <c r="CM406" s="392"/>
      <c r="CN406" s="392"/>
      <c r="CO406" s="392"/>
      <c r="CP406" s="392"/>
      <c r="CQ406" s="392"/>
      <c r="CR406" s="392"/>
      <c r="CS406" s="392"/>
      <c r="CT406" s="392"/>
      <c r="CU406" s="392"/>
      <c r="CV406" s="392"/>
      <c r="CW406" s="392"/>
      <c r="CX406" s="392"/>
      <c r="CY406" s="392"/>
      <c r="CZ406" s="392"/>
      <c r="DA406" s="392"/>
      <c r="DB406" s="392"/>
      <c r="DC406" s="392"/>
      <c r="DD406" s="392"/>
      <c r="DE406" s="392"/>
      <c r="DF406" s="392"/>
      <c r="DG406" s="392"/>
      <c r="DH406" s="392"/>
      <c r="DI406" s="392"/>
      <c r="DJ406" s="392"/>
      <c r="DK406" s="392"/>
      <c r="DL406" s="392"/>
      <c r="DM406" s="392"/>
      <c r="DN406" s="392"/>
      <c r="DO406" s="392"/>
      <c r="DP406" s="392"/>
      <c r="DQ406" s="392"/>
      <c r="DR406" s="392"/>
      <c r="DS406" s="392"/>
      <c r="DT406" s="392"/>
      <c r="DU406" s="392"/>
      <c r="DV406" s="392"/>
      <c r="DW406" s="392"/>
      <c r="DX406" s="392"/>
      <c r="DY406" s="392"/>
      <c r="DZ406" s="392"/>
      <c r="EA406" s="392"/>
      <c r="EB406" s="392"/>
      <c r="EC406" s="392"/>
      <c r="ED406" s="392"/>
      <c r="EE406" s="392"/>
      <c r="EF406" s="392"/>
      <c r="EG406" s="392"/>
      <c r="EH406" s="392"/>
      <c r="EI406" s="392"/>
      <c r="EJ406" s="392"/>
      <c r="EK406" s="392"/>
      <c r="EL406" s="392"/>
      <c r="EM406" s="392"/>
      <c r="EN406" s="392"/>
      <c r="EO406" s="392"/>
      <c r="EP406" s="392"/>
      <c r="EQ406" s="392"/>
      <c r="ER406" s="392"/>
      <c r="ES406" s="392"/>
      <c r="ET406" s="392"/>
      <c r="EU406" s="392"/>
      <c r="EV406" s="392"/>
      <c r="EW406" s="392"/>
      <c r="EX406" s="392"/>
      <c r="EY406" s="392"/>
      <c r="EZ406" s="392"/>
      <c r="FA406" s="392"/>
      <c r="FB406" s="392"/>
      <c r="FC406" s="392"/>
      <c r="FD406" s="392"/>
      <c r="FE406" s="392"/>
      <c r="FF406" s="392"/>
      <c r="FG406" s="392"/>
      <c r="FH406" s="392"/>
      <c r="FI406" s="392"/>
      <c r="FJ406" s="392"/>
      <c r="FK406" s="392"/>
      <c r="FL406" s="392"/>
      <c r="FM406" s="392"/>
      <c r="FN406" s="392"/>
      <c r="FO406" s="392"/>
      <c r="FP406" s="392"/>
      <c r="FQ406" s="392"/>
      <c r="FR406" s="392"/>
      <c r="FS406" s="392"/>
      <c r="FT406" s="392"/>
      <c r="FU406" s="392"/>
      <c r="FV406" s="392"/>
    </row>
    <row r="407" spans="1:178" ht="15" customHeight="1" thickBot="1" x14ac:dyDescent="0.3">
      <c r="A407" s="354" t="s">
        <v>1308</v>
      </c>
      <c r="B407" s="6" t="s">
        <v>3376</v>
      </c>
      <c r="C407" s="7" t="s">
        <v>4015</v>
      </c>
      <c r="D407" s="400" t="s">
        <v>3450</v>
      </c>
      <c r="E407" s="129" t="s">
        <v>162</v>
      </c>
      <c r="F407" s="370">
        <f>SUM(LARGE(G407:CJ407,{1,2,3,4,5,6}))</f>
        <v>312</v>
      </c>
      <c r="G407" s="36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>
        <v>175</v>
      </c>
      <c r="T407" s="37"/>
      <c r="U407" s="37"/>
      <c r="V407" s="37"/>
      <c r="W407" s="37"/>
      <c r="X407" s="37"/>
      <c r="Y407" s="37"/>
      <c r="Z407" s="37"/>
      <c r="AA407" s="37">
        <v>137</v>
      </c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8"/>
      <c r="CE407" s="31">
        <v>0</v>
      </c>
      <c r="CF407" s="32">
        <v>0</v>
      </c>
      <c r="CG407" s="32">
        <v>0</v>
      </c>
      <c r="CH407" s="32">
        <v>0</v>
      </c>
      <c r="CI407" s="32">
        <v>0</v>
      </c>
      <c r="CJ407" s="32">
        <v>0</v>
      </c>
    </row>
    <row r="408" spans="1:178" s="35" customFormat="1" ht="15" customHeight="1" thickBot="1" x14ac:dyDescent="0.3">
      <c r="A408" s="354" t="s">
        <v>2171</v>
      </c>
      <c r="B408" s="26" t="s">
        <v>2733</v>
      </c>
      <c r="C408" s="13" t="s">
        <v>4016</v>
      </c>
      <c r="D408" s="47" t="s">
        <v>2734</v>
      </c>
      <c r="E408" s="24" t="s">
        <v>1006</v>
      </c>
      <c r="F408" s="370">
        <f>SUM(LARGE(G408:CJ408,{1,2,3,4,5,6}))</f>
        <v>312</v>
      </c>
      <c r="G408" s="36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>
        <v>137</v>
      </c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>
        <v>175</v>
      </c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8"/>
      <c r="CE408" s="31">
        <v>0</v>
      </c>
      <c r="CF408" s="32">
        <v>0</v>
      </c>
      <c r="CG408" s="32">
        <v>0</v>
      </c>
      <c r="CH408" s="32">
        <v>0</v>
      </c>
      <c r="CI408" s="32">
        <v>0</v>
      </c>
      <c r="CJ408" s="32">
        <v>0</v>
      </c>
      <c r="CK408" s="392"/>
      <c r="CL408" s="392"/>
      <c r="CM408" s="392"/>
      <c r="CN408" s="392"/>
      <c r="CO408" s="392"/>
      <c r="CP408" s="392"/>
      <c r="CQ408" s="392"/>
      <c r="CR408" s="392"/>
      <c r="CS408" s="392"/>
      <c r="CT408" s="392"/>
      <c r="CU408" s="392"/>
      <c r="CV408" s="392"/>
      <c r="CW408" s="392"/>
      <c r="CX408" s="392"/>
      <c r="CY408" s="392"/>
      <c r="CZ408" s="392"/>
      <c r="DA408" s="392"/>
      <c r="DB408" s="392"/>
      <c r="DC408" s="392"/>
      <c r="DD408" s="392"/>
      <c r="DE408" s="392"/>
      <c r="DF408" s="392"/>
      <c r="DG408" s="392"/>
      <c r="DH408" s="392"/>
      <c r="DI408" s="392"/>
      <c r="DJ408" s="392"/>
      <c r="DK408" s="392"/>
      <c r="DL408" s="392"/>
      <c r="DM408" s="392"/>
      <c r="DN408" s="392"/>
      <c r="DO408" s="392"/>
      <c r="DP408" s="392"/>
      <c r="DQ408" s="392"/>
      <c r="DR408" s="392"/>
      <c r="DS408" s="392"/>
      <c r="DT408" s="392"/>
      <c r="DU408" s="392"/>
      <c r="DV408" s="392"/>
      <c r="DW408" s="392"/>
      <c r="DX408" s="392"/>
      <c r="DY408" s="392"/>
      <c r="DZ408" s="392"/>
      <c r="EA408" s="392"/>
      <c r="EB408" s="392"/>
      <c r="EC408" s="392"/>
      <c r="ED408" s="392"/>
      <c r="EE408" s="392"/>
      <c r="EF408" s="392"/>
      <c r="EG408" s="392"/>
      <c r="EH408" s="392"/>
      <c r="EI408" s="392"/>
      <c r="EJ408" s="392"/>
      <c r="EK408" s="392"/>
      <c r="EL408" s="392"/>
      <c r="EM408" s="392"/>
      <c r="EN408" s="392"/>
      <c r="EO408" s="392"/>
      <c r="EP408" s="392"/>
      <c r="EQ408" s="392"/>
      <c r="ER408" s="392"/>
      <c r="ES408" s="392"/>
      <c r="ET408" s="392"/>
      <c r="EU408" s="392"/>
      <c r="EV408" s="392"/>
      <c r="EW408" s="392"/>
      <c r="EX408" s="392"/>
      <c r="EY408" s="392"/>
      <c r="EZ408" s="392"/>
      <c r="FA408" s="392"/>
      <c r="FB408" s="392"/>
      <c r="FC408" s="392"/>
      <c r="FD408" s="392"/>
      <c r="FE408" s="392"/>
      <c r="FF408" s="392"/>
      <c r="FG408" s="392"/>
      <c r="FH408" s="392"/>
      <c r="FI408" s="392"/>
      <c r="FJ408" s="392"/>
      <c r="FK408" s="392"/>
      <c r="FL408" s="392"/>
      <c r="FM408" s="392"/>
      <c r="FN408" s="392"/>
      <c r="FO408" s="392"/>
      <c r="FP408" s="395"/>
      <c r="FQ408" s="395"/>
      <c r="FR408" s="395"/>
      <c r="FS408" s="395"/>
      <c r="FT408" s="395"/>
      <c r="FU408" s="395"/>
      <c r="FV408" s="392"/>
    </row>
    <row r="409" spans="1:178" ht="15" customHeight="1" thickBot="1" x14ac:dyDescent="0.3">
      <c r="A409" s="354" t="s">
        <v>2173</v>
      </c>
      <c r="B409" s="2" t="s">
        <v>2122</v>
      </c>
      <c r="C409" s="13" t="s">
        <v>4017</v>
      </c>
      <c r="D409" s="47" t="s">
        <v>2123</v>
      </c>
      <c r="E409" s="24" t="s">
        <v>513</v>
      </c>
      <c r="F409" s="370">
        <f>SUM(LARGE(G409:CJ409,{1,2,3,4,5,6}))</f>
        <v>297</v>
      </c>
      <c r="G409" s="36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>
        <v>65</v>
      </c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>
        <v>232</v>
      </c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8"/>
      <c r="CE409" s="31">
        <v>0</v>
      </c>
      <c r="CF409" s="32">
        <v>0</v>
      </c>
      <c r="CG409" s="32">
        <v>0</v>
      </c>
      <c r="CH409" s="32">
        <v>0</v>
      </c>
      <c r="CI409" s="32">
        <v>0</v>
      </c>
      <c r="CJ409" s="32">
        <v>0</v>
      </c>
    </row>
    <row r="410" spans="1:178" ht="15" customHeight="1" thickBot="1" x14ac:dyDescent="0.3">
      <c r="A410" s="354" t="s">
        <v>2176</v>
      </c>
      <c r="B410" s="26" t="s">
        <v>1975</v>
      </c>
      <c r="C410" s="13" t="s">
        <v>4018</v>
      </c>
      <c r="D410" s="47" t="s">
        <v>1976</v>
      </c>
      <c r="E410" s="24" t="s">
        <v>3379</v>
      </c>
      <c r="F410" s="370">
        <f>SUM(LARGE(G410:CJ410,{1,2,3,4,5,6}))</f>
        <v>296</v>
      </c>
      <c r="G410" s="40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>
        <v>102</v>
      </c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>
        <v>194</v>
      </c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364"/>
      <c r="CE410" s="31">
        <v>0</v>
      </c>
      <c r="CF410" s="32">
        <v>0</v>
      </c>
      <c r="CG410" s="32">
        <v>0</v>
      </c>
      <c r="CH410" s="32">
        <v>0</v>
      </c>
      <c r="CI410" s="32">
        <v>0</v>
      </c>
      <c r="CJ410" s="32">
        <v>0</v>
      </c>
      <c r="CL410" s="395"/>
      <c r="CM410" s="395"/>
      <c r="CN410" s="395"/>
      <c r="CO410" s="395"/>
      <c r="CP410" s="395"/>
      <c r="CQ410" s="395"/>
      <c r="CR410" s="395"/>
      <c r="CS410" s="395"/>
      <c r="CT410" s="395"/>
      <c r="CU410" s="395"/>
      <c r="CV410" s="395"/>
      <c r="CW410" s="395"/>
      <c r="CX410" s="395"/>
      <c r="CY410" s="395"/>
      <c r="CZ410" s="395"/>
      <c r="DA410" s="395"/>
      <c r="DB410" s="395"/>
      <c r="DC410" s="395"/>
      <c r="DD410" s="395"/>
      <c r="DE410" s="395"/>
      <c r="DF410" s="395"/>
      <c r="DG410" s="395"/>
      <c r="DH410" s="395"/>
      <c r="DI410" s="395"/>
      <c r="DJ410" s="395"/>
      <c r="DK410" s="395"/>
      <c r="DL410" s="395"/>
      <c r="DM410" s="395"/>
      <c r="DN410" s="395"/>
      <c r="DO410" s="395"/>
      <c r="DP410" s="395"/>
      <c r="DQ410" s="395"/>
      <c r="DR410" s="395"/>
      <c r="DS410" s="395"/>
      <c r="DT410" s="395"/>
      <c r="DU410" s="395"/>
      <c r="DV410" s="395"/>
      <c r="DW410" s="395"/>
      <c r="DX410" s="395"/>
      <c r="DY410" s="395"/>
      <c r="DZ410" s="395"/>
      <c r="EA410" s="395"/>
      <c r="EB410" s="395"/>
      <c r="EC410" s="395"/>
      <c r="ED410" s="395"/>
      <c r="EG410" s="395"/>
      <c r="EH410" s="395"/>
      <c r="EI410" s="395"/>
      <c r="EJ410" s="395"/>
      <c r="EK410" s="395"/>
      <c r="EL410" s="395"/>
    </row>
    <row r="411" spans="1:178" ht="15" customHeight="1" thickBot="1" x14ac:dyDescent="0.3">
      <c r="A411" s="354" t="s">
        <v>1295</v>
      </c>
      <c r="B411" s="26" t="s">
        <v>2098</v>
      </c>
      <c r="C411" s="13" t="s">
        <v>4019</v>
      </c>
      <c r="D411" s="47" t="s">
        <v>3451</v>
      </c>
      <c r="E411" s="24" t="s">
        <v>4653</v>
      </c>
      <c r="F411" s="370">
        <f>SUM(LARGE(G411:CJ411,{1,2,3,4,5,6}))</f>
        <v>292</v>
      </c>
      <c r="G411" s="36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>
        <v>102</v>
      </c>
      <c r="T411" s="37"/>
      <c r="U411" s="37"/>
      <c r="V411" s="37"/>
      <c r="W411" s="37"/>
      <c r="X411" s="37"/>
      <c r="Y411" s="37">
        <v>88</v>
      </c>
      <c r="Z411" s="37"/>
      <c r="AA411" s="37"/>
      <c r="AB411" s="37"/>
      <c r="AC411" s="37"/>
      <c r="AD411" s="37"/>
      <c r="AE411" s="37"/>
      <c r="AF411" s="37"/>
      <c r="AG411" s="37"/>
      <c r="AH411" s="37">
        <v>102</v>
      </c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8"/>
      <c r="CE411" s="31">
        <v>0</v>
      </c>
      <c r="CF411" s="32">
        <v>0</v>
      </c>
      <c r="CG411" s="32">
        <v>0</v>
      </c>
      <c r="CH411" s="32">
        <v>0</v>
      </c>
      <c r="CI411" s="32">
        <v>0</v>
      </c>
      <c r="CJ411" s="32">
        <v>0</v>
      </c>
      <c r="FV411" s="395"/>
    </row>
    <row r="412" spans="1:178" ht="15" customHeight="1" thickBot="1" x14ac:dyDescent="0.3">
      <c r="A412" s="354" t="s">
        <v>1242</v>
      </c>
      <c r="B412" s="6" t="s">
        <v>2243</v>
      </c>
      <c r="C412" s="13" t="s">
        <v>4020</v>
      </c>
      <c r="D412" s="47" t="s">
        <v>2244</v>
      </c>
      <c r="E412" s="24" t="s">
        <v>4661</v>
      </c>
      <c r="F412" s="370">
        <f>SUM(LARGE(G412:CJ412,{1,2,3,4,5,6}))</f>
        <v>279</v>
      </c>
      <c r="G412" s="36"/>
      <c r="H412" s="37"/>
      <c r="I412" s="37"/>
      <c r="J412" s="37"/>
      <c r="K412" s="37">
        <v>45</v>
      </c>
      <c r="L412" s="37"/>
      <c r="M412" s="37"/>
      <c r="N412" s="37"/>
      <c r="O412" s="37"/>
      <c r="P412" s="37"/>
      <c r="Q412" s="37"/>
      <c r="R412" s="37"/>
      <c r="S412" s="37"/>
      <c r="T412" s="37">
        <v>137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>
        <v>65</v>
      </c>
      <c r="BT412" s="37"/>
      <c r="BU412" s="37"/>
      <c r="BV412" s="37"/>
      <c r="BW412" s="37"/>
      <c r="BX412" s="37"/>
      <c r="BY412" s="37"/>
      <c r="BZ412" s="37"/>
      <c r="CA412" s="37">
        <v>32</v>
      </c>
      <c r="CB412" s="37"/>
      <c r="CC412" s="37"/>
      <c r="CD412" s="38"/>
      <c r="CE412" s="31">
        <v>0</v>
      </c>
      <c r="CF412" s="32">
        <v>0</v>
      </c>
      <c r="CG412" s="32">
        <v>0</v>
      </c>
      <c r="CH412" s="32">
        <v>0</v>
      </c>
      <c r="CI412" s="32">
        <v>0</v>
      </c>
      <c r="CJ412" s="32">
        <v>0</v>
      </c>
    </row>
    <row r="413" spans="1:178" s="395" customFormat="1" ht="15" customHeight="1" thickBot="1" x14ac:dyDescent="0.3">
      <c r="A413" s="354" t="s">
        <v>2183</v>
      </c>
      <c r="B413" s="2" t="s">
        <v>2344</v>
      </c>
      <c r="C413" s="13" t="s">
        <v>4021</v>
      </c>
      <c r="D413" s="47" t="s">
        <v>2345</v>
      </c>
      <c r="E413" s="24" t="s">
        <v>526</v>
      </c>
      <c r="F413" s="370">
        <f>SUM(LARGE(G413:CJ413,{1,2,3,4,5,6}))</f>
        <v>275</v>
      </c>
      <c r="G413" s="36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>
        <v>275</v>
      </c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8"/>
      <c r="CE413" s="31">
        <v>0</v>
      </c>
      <c r="CF413" s="32">
        <v>0</v>
      </c>
      <c r="CG413" s="32">
        <v>0</v>
      </c>
      <c r="CH413" s="32">
        <v>0</v>
      </c>
      <c r="CI413" s="32">
        <v>0</v>
      </c>
      <c r="CJ413" s="32">
        <v>0</v>
      </c>
      <c r="CK413" s="392"/>
      <c r="CL413" s="392"/>
      <c r="CM413" s="392"/>
      <c r="CN413" s="392"/>
      <c r="CO413" s="392"/>
      <c r="CP413" s="392"/>
      <c r="CQ413" s="392"/>
      <c r="CR413" s="392"/>
      <c r="CS413" s="392"/>
      <c r="CT413" s="392"/>
      <c r="CU413" s="392"/>
      <c r="CV413" s="392"/>
      <c r="CW413" s="392"/>
      <c r="CX413" s="392"/>
      <c r="CY413" s="392"/>
      <c r="CZ413" s="392"/>
      <c r="DA413" s="392"/>
      <c r="DB413" s="392"/>
      <c r="DC413" s="392"/>
      <c r="DD413" s="392"/>
      <c r="DE413" s="392"/>
      <c r="DF413" s="392"/>
      <c r="DG413" s="392"/>
      <c r="DH413" s="392"/>
      <c r="DI413" s="392"/>
      <c r="DJ413" s="392"/>
      <c r="DK413" s="392"/>
      <c r="DL413" s="392"/>
      <c r="DM413" s="392"/>
      <c r="DN413" s="392"/>
      <c r="DO413" s="392"/>
      <c r="DP413" s="392"/>
      <c r="DQ413" s="392"/>
      <c r="DR413" s="392"/>
      <c r="DS413" s="392"/>
      <c r="DT413" s="392"/>
      <c r="DU413" s="392"/>
      <c r="DV413" s="392"/>
      <c r="DW413" s="392"/>
      <c r="DX413" s="392"/>
      <c r="DY413" s="392"/>
      <c r="DZ413" s="392"/>
      <c r="EA413" s="392"/>
      <c r="EB413" s="392"/>
      <c r="EC413" s="392"/>
      <c r="ED413" s="392"/>
      <c r="EE413" s="392"/>
      <c r="EF413" s="392"/>
      <c r="EG413" s="392"/>
      <c r="EH413" s="392"/>
      <c r="EI413" s="392"/>
      <c r="EJ413" s="392"/>
      <c r="EK413" s="392"/>
      <c r="EL413" s="392"/>
      <c r="EM413" s="392"/>
      <c r="EN413" s="392"/>
      <c r="EO413" s="392"/>
      <c r="EP413" s="392"/>
      <c r="EQ413" s="392"/>
      <c r="ER413" s="392"/>
      <c r="ES413" s="392"/>
      <c r="ET413" s="392"/>
      <c r="EU413" s="392"/>
      <c r="EV413" s="392"/>
      <c r="EW413" s="392"/>
      <c r="EX413" s="392"/>
      <c r="EY413" s="392"/>
      <c r="EZ413" s="392"/>
      <c r="FA413" s="392"/>
      <c r="FB413" s="392"/>
      <c r="FC413" s="392"/>
      <c r="FD413" s="392"/>
      <c r="FE413" s="392"/>
      <c r="FF413" s="392"/>
      <c r="FG413" s="392"/>
      <c r="FH413" s="392"/>
      <c r="FI413" s="392"/>
      <c r="FJ413" s="392"/>
      <c r="FK413" s="392"/>
      <c r="FL413" s="392"/>
      <c r="FM413" s="392"/>
      <c r="FN413" s="392"/>
      <c r="FO413" s="392"/>
      <c r="FP413" s="392"/>
      <c r="FQ413" s="392"/>
      <c r="FR413" s="392"/>
      <c r="FS413" s="392"/>
      <c r="FT413" s="392"/>
      <c r="FU413" s="392"/>
      <c r="FV413" s="392"/>
    </row>
    <row r="414" spans="1:178" ht="15" customHeight="1" thickBot="1" x14ac:dyDescent="0.3">
      <c r="A414" s="354" t="s">
        <v>2186</v>
      </c>
      <c r="B414" s="2" t="s">
        <v>2207</v>
      </c>
      <c r="C414" s="13" t="s">
        <v>4022</v>
      </c>
      <c r="D414" s="47" t="s">
        <v>2208</v>
      </c>
      <c r="E414" s="24" t="s">
        <v>152</v>
      </c>
      <c r="F414" s="370">
        <f>SUM(LARGE(G414:CJ414,{1,2,3,4,5,6}))</f>
        <v>274</v>
      </c>
      <c r="G414" s="36"/>
      <c r="H414" s="37"/>
      <c r="I414" s="37"/>
      <c r="J414" s="37"/>
      <c r="K414" s="37"/>
      <c r="L414" s="37"/>
      <c r="M414" s="37">
        <v>92</v>
      </c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>
        <v>182</v>
      </c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8"/>
      <c r="CE414" s="31">
        <v>0</v>
      </c>
      <c r="CF414" s="32">
        <v>0</v>
      </c>
      <c r="CG414" s="32">
        <v>0</v>
      </c>
      <c r="CH414" s="32">
        <v>0</v>
      </c>
      <c r="CI414" s="32">
        <v>0</v>
      </c>
      <c r="CJ414" s="32">
        <v>0</v>
      </c>
    </row>
    <row r="415" spans="1:178" s="395" customFormat="1" ht="15" customHeight="1" thickBot="1" x14ac:dyDescent="0.3">
      <c r="A415" s="354" t="s">
        <v>2189</v>
      </c>
      <c r="B415" s="6" t="s">
        <v>2210</v>
      </c>
      <c r="C415" s="13" t="s">
        <v>3935</v>
      </c>
      <c r="D415" s="47" t="s">
        <v>3452</v>
      </c>
      <c r="E415" s="24" t="s">
        <v>152</v>
      </c>
      <c r="F415" s="370">
        <f>SUM(LARGE(G415:CJ415,{1,2,3,4,5,6}))</f>
        <v>274</v>
      </c>
      <c r="G415" s="36"/>
      <c r="H415" s="37"/>
      <c r="I415" s="37"/>
      <c r="J415" s="37"/>
      <c r="K415" s="37"/>
      <c r="L415" s="37"/>
      <c r="M415" s="37">
        <v>92</v>
      </c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>
        <v>182</v>
      </c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8"/>
      <c r="CE415" s="31">
        <v>0</v>
      </c>
      <c r="CF415" s="32">
        <v>0</v>
      </c>
      <c r="CG415" s="32">
        <v>0</v>
      </c>
      <c r="CH415" s="32">
        <v>0</v>
      </c>
      <c r="CI415" s="32">
        <v>0</v>
      </c>
      <c r="CJ415" s="32">
        <v>0</v>
      </c>
      <c r="CK415" s="392"/>
      <c r="CL415" s="392"/>
      <c r="CM415" s="392"/>
      <c r="CN415" s="392"/>
      <c r="CO415" s="392"/>
      <c r="CP415" s="392"/>
      <c r="CQ415" s="392"/>
      <c r="CR415" s="392"/>
      <c r="CS415" s="392"/>
      <c r="CT415" s="392"/>
      <c r="CU415" s="392"/>
      <c r="CV415" s="392"/>
      <c r="CW415" s="392"/>
      <c r="CX415" s="392"/>
      <c r="CY415" s="392"/>
      <c r="CZ415" s="392"/>
      <c r="DA415" s="392"/>
      <c r="DB415" s="392"/>
      <c r="DC415" s="392"/>
      <c r="DD415" s="392"/>
      <c r="DE415" s="392"/>
      <c r="DF415" s="392"/>
      <c r="DG415" s="392"/>
      <c r="DH415" s="392"/>
      <c r="DI415" s="392"/>
      <c r="DJ415" s="392"/>
      <c r="DK415" s="392"/>
      <c r="DL415" s="392"/>
      <c r="DM415" s="392"/>
      <c r="DN415" s="392"/>
      <c r="DO415" s="392"/>
      <c r="DP415" s="392"/>
      <c r="DQ415" s="392"/>
      <c r="DR415" s="392"/>
      <c r="DS415" s="392"/>
      <c r="DT415" s="392"/>
      <c r="DU415" s="392"/>
      <c r="DV415" s="392"/>
      <c r="DW415" s="392"/>
      <c r="DX415" s="392"/>
      <c r="DY415" s="392"/>
      <c r="DZ415" s="392"/>
      <c r="EA415" s="392"/>
      <c r="EB415" s="392"/>
      <c r="EC415" s="392"/>
      <c r="ED415" s="392"/>
      <c r="EE415" s="392"/>
      <c r="EF415" s="392"/>
      <c r="EG415" s="392"/>
      <c r="EH415" s="392"/>
      <c r="EI415" s="392"/>
      <c r="EJ415" s="392"/>
      <c r="EK415" s="392"/>
      <c r="EL415" s="392"/>
      <c r="EM415" s="392"/>
      <c r="EN415" s="392"/>
      <c r="EO415" s="392"/>
      <c r="EP415" s="392"/>
      <c r="EQ415" s="392"/>
      <c r="ER415" s="392"/>
      <c r="ES415" s="392"/>
      <c r="ET415" s="392"/>
      <c r="EU415" s="392"/>
      <c r="EV415" s="392"/>
      <c r="EW415" s="392"/>
      <c r="EX415" s="392"/>
      <c r="EY415" s="392"/>
      <c r="EZ415" s="392"/>
      <c r="FA415" s="392"/>
      <c r="FB415" s="392"/>
      <c r="FC415" s="392"/>
      <c r="FD415" s="392"/>
      <c r="FE415" s="392"/>
      <c r="FF415" s="392"/>
      <c r="FG415" s="392"/>
      <c r="FH415" s="392"/>
      <c r="FI415" s="392"/>
      <c r="FJ415" s="392"/>
      <c r="FK415" s="392"/>
      <c r="FL415" s="392"/>
      <c r="FM415" s="392"/>
      <c r="FN415" s="392"/>
      <c r="FO415" s="392"/>
      <c r="FP415" s="392"/>
      <c r="FQ415" s="392"/>
      <c r="FR415" s="392"/>
      <c r="FS415" s="392"/>
      <c r="FT415" s="392"/>
      <c r="FU415" s="392"/>
      <c r="FV415" s="392"/>
    </row>
    <row r="416" spans="1:178" ht="15" customHeight="1" thickBot="1" x14ac:dyDescent="0.25">
      <c r="A416" s="354" t="s">
        <v>2192</v>
      </c>
      <c r="B416" s="44" t="s">
        <v>2270</v>
      </c>
      <c r="C416" s="13" t="s">
        <v>4023</v>
      </c>
      <c r="D416" s="47" t="s">
        <v>2271</v>
      </c>
      <c r="E416" s="24" t="s">
        <v>888</v>
      </c>
      <c r="F416" s="370">
        <f>SUM(LARGE(G416:CJ416,{1,2,3,4,5,6}))</f>
        <v>272</v>
      </c>
      <c r="G416" s="36"/>
      <c r="H416" s="37"/>
      <c r="I416" s="37"/>
      <c r="J416" s="37"/>
      <c r="K416" s="37"/>
      <c r="L416" s="37">
        <v>272</v>
      </c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8"/>
      <c r="CE416" s="31">
        <v>0</v>
      </c>
      <c r="CF416" s="32">
        <v>0</v>
      </c>
      <c r="CG416" s="32">
        <v>0</v>
      </c>
      <c r="CH416" s="32">
        <v>0</v>
      </c>
      <c r="CI416" s="32">
        <v>0</v>
      </c>
      <c r="CJ416" s="32">
        <v>0</v>
      </c>
      <c r="FP416" s="395"/>
      <c r="FQ416" s="395"/>
      <c r="FR416" s="395"/>
      <c r="FS416" s="395"/>
      <c r="FT416" s="395"/>
      <c r="FU416" s="395"/>
    </row>
    <row r="417" spans="1:178" ht="15" customHeight="1" thickBot="1" x14ac:dyDescent="0.3">
      <c r="A417" s="354" t="s">
        <v>2195</v>
      </c>
      <c r="B417" s="4" t="s">
        <v>3377</v>
      </c>
      <c r="C417" s="13" t="s">
        <v>4024</v>
      </c>
      <c r="D417" s="47" t="s">
        <v>3453</v>
      </c>
      <c r="E417" s="24" t="s">
        <v>4664</v>
      </c>
      <c r="F417" s="370">
        <f>SUM(LARGE(G417:CJ417,{1,2,3,4,5,6}))</f>
        <v>272</v>
      </c>
      <c r="G417" s="33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>
        <v>272</v>
      </c>
      <c r="CC417" s="34"/>
      <c r="CD417" s="355"/>
      <c r="CE417" s="31">
        <v>0</v>
      </c>
      <c r="CF417" s="32">
        <v>0</v>
      </c>
      <c r="CG417" s="32">
        <v>0</v>
      </c>
      <c r="CH417" s="32">
        <v>0</v>
      </c>
      <c r="CI417" s="32">
        <v>0</v>
      </c>
      <c r="CJ417" s="32">
        <v>0</v>
      </c>
      <c r="EE417" s="395"/>
      <c r="EF417" s="395"/>
      <c r="EN417" s="395"/>
      <c r="EO417" s="395"/>
      <c r="EP417" s="395"/>
      <c r="EQ417" s="395"/>
      <c r="ER417" s="395"/>
      <c r="ES417" s="395"/>
      <c r="ET417" s="395"/>
      <c r="EU417" s="395"/>
      <c r="EV417" s="395"/>
      <c r="EW417" s="395"/>
      <c r="EX417" s="395"/>
      <c r="EY417" s="395"/>
      <c r="EZ417" s="395"/>
      <c r="FA417" s="395"/>
      <c r="FB417" s="395"/>
      <c r="FC417" s="395"/>
      <c r="FD417" s="395"/>
      <c r="FE417" s="395"/>
      <c r="FF417" s="395"/>
      <c r="FG417" s="395"/>
      <c r="FH417" s="395"/>
      <c r="FI417" s="395"/>
      <c r="FJ417" s="395"/>
      <c r="FK417" s="395"/>
      <c r="FM417" s="395"/>
      <c r="FN417" s="395"/>
      <c r="FP417" s="395"/>
      <c r="FQ417" s="395"/>
      <c r="FR417" s="395"/>
      <c r="FS417" s="395"/>
      <c r="FT417" s="395"/>
      <c r="FU417" s="395"/>
      <c r="FV417" s="395"/>
    </row>
    <row r="418" spans="1:178" ht="15" customHeight="1" thickBot="1" x14ac:dyDescent="0.3">
      <c r="A418" s="354" t="s">
        <v>2198</v>
      </c>
      <c r="B418" s="2" t="s">
        <v>3076</v>
      </c>
      <c r="C418" s="13" t="s">
        <v>4025</v>
      </c>
      <c r="D418" s="47" t="s">
        <v>3454</v>
      </c>
      <c r="E418" s="24" t="s">
        <v>306</v>
      </c>
      <c r="F418" s="370">
        <f>SUM(LARGE(G418:CJ418,{1,2,3,4,5,6}))</f>
        <v>272</v>
      </c>
      <c r="G418" s="36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>
        <v>272</v>
      </c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8"/>
      <c r="CE418" s="31">
        <v>0</v>
      </c>
      <c r="CF418" s="32">
        <v>0</v>
      </c>
      <c r="CG418" s="32">
        <v>0</v>
      </c>
      <c r="CH418" s="32">
        <v>0</v>
      </c>
      <c r="CI418" s="32">
        <v>0</v>
      </c>
      <c r="CJ418" s="32">
        <v>0</v>
      </c>
      <c r="FP418" s="395"/>
      <c r="FQ418" s="395"/>
      <c r="FR418" s="395"/>
      <c r="FS418" s="395"/>
      <c r="FT418" s="395"/>
      <c r="FU418" s="395"/>
    </row>
    <row r="419" spans="1:178" ht="15" customHeight="1" thickBot="1" x14ac:dyDescent="0.3">
      <c r="A419" s="354" t="s">
        <v>2200</v>
      </c>
      <c r="B419" s="2" t="s">
        <v>2246</v>
      </c>
      <c r="C419" s="13" t="s">
        <v>4026</v>
      </c>
      <c r="D419" s="47" t="s">
        <v>2247</v>
      </c>
      <c r="E419" s="24" t="s">
        <v>477</v>
      </c>
      <c r="F419" s="370">
        <f>SUM(LARGE(G419:CJ419,{1,2,3,4,5,6}))</f>
        <v>272</v>
      </c>
      <c r="G419" s="36"/>
      <c r="H419" s="37"/>
      <c r="I419" s="37"/>
      <c r="J419" s="37"/>
      <c r="K419" s="37">
        <v>97</v>
      </c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>
        <v>175</v>
      </c>
      <c r="AA419" s="37"/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8"/>
      <c r="CE419" s="31">
        <v>0</v>
      </c>
      <c r="CF419" s="32">
        <v>0</v>
      </c>
      <c r="CG419" s="32">
        <v>0</v>
      </c>
      <c r="CH419" s="32">
        <v>0</v>
      </c>
      <c r="CI419" s="32">
        <v>0</v>
      </c>
      <c r="CJ419" s="32">
        <v>0</v>
      </c>
    </row>
    <row r="420" spans="1:178" ht="15" customHeight="1" thickBot="1" x14ac:dyDescent="0.3">
      <c r="A420" s="354" t="s">
        <v>2202</v>
      </c>
      <c r="B420" s="6" t="s">
        <v>2056</v>
      </c>
      <c r="C420" s="13" t="s">
        <v>4027</v>
      </c>
      <c r="D420" s="47" t="s">
        <v>2057</v>
      </c>
      <c r="E420" s="24" t="s">
        <v>4652</v>
      </c>
      <c r="F420" s="370">
        <f>SUM(LARGE(G420:CJ420,{1,2,3,4,5,6}))</f>
        <v>272</v>
      </c>
      <c r="G420" s="33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>
        <v>272</v>
      </c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55"/>
      <c r="CE420" s="31">
        <v>0</v>
      </c>
      <c r="CF420" s="32">
        <v>0</v>
      </c>
      <c r="CG420" s="32">
        <v>0</v>
      </c>
      <c r="CH420" s="32">
        <v>0</v>
      </c>
      <c r="CI420" s="32">
        <v>0</v>
      </c>
      <c r="CJ420" s="32">
        <v>0</v>
      </c>
      <c r="CK420" s="35"/>
      <c r="EG420" s="395"/>
      <c r="EH420" s="395"/>
      <c r="EI420" s="395"/>
      <c r="EJ420" s="395"/>
      <c r="EK420" s="395"/>
      <c r="EL420" s="395"/>
      <c r="EN420" s="395"/>
      <c r="EO420" s="395"/>
      <c r="EP420" s="395"/>
      <c r="EQ420" s="395"/>
      <c r="ER420" s="395"/>
      <c r="ES420" s="395"/>
      <c r="ET420" s="395"/>
      <c r="EU420" s="395"/>
      <c r="EV420" s="395"/>
      <c r="EW420" s="395"/>
      <c r="EX420" s="395"/>
      <c r="EY420" s="395"/>
      <c r="EZ420" s="395"/>
      <c r="FA420" s="395"/>
      <c r="FB420" s="395"/>
      <c r="FC420" s="395"/>
      <c r="FD420" s="395"/>
      <c r="FE420" s="395"/>
      <c r="FF420" s="395"/>
      <c r="FG420" s="395"/>
      <c r="FH420" s="395"/>
      <c r="FI420" s="395"/>
      <c r="FJ420" s="395"/>
      <c r="FK420" s="395"/>
      <c r="FL420" s="356"/>
      <c r="FO420" s="395"/>
    </row>
    <row r="421" spans="1:178" ht="15" customHeight="1" thickBot="1" x14ac:dyDescent="0.3">
      <c r="A421" s="354" t="s">
        <v>2203</v>
      </c>
      <c r="B421" s="26" t="s">
        <v>2949</v>
      </c>
      <c r="C421" s="13" t="s">
        <v>4028</v>
      </c>
      <c r="D421" s="47" t="s">
        <v>2950</v>
      </c>
      <c r="E421" s="24" t="s">
        <v>3379</v>
      </c>
      <c r="F421" s="370">
        <f>SUM(LARGE(G421:CJ421,{1,2,3,4,5,6}))</f>
        <v>272</v>
      </c>
      <c r="G421" s="36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AI421" s="37"/>
      <c r="AJ421" s="37">
        <v>272</v>
      </c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8"/>
      <c r="CE421" s="31">
        <v>0</v>
      </c>
      <c r="CF421" s="32">
        <v>0</v>
      </c>
      <c r="CG421" s="32">
        <v>0</v>
      </c>
      <c r="CH421" s="32">
        <v>0</v>
      </c>
      <c r="CI421" s="32">
        <v>0</v>
      </c>
      <c r="CJ421" s="32">
        <v>0</v>
      </c>
      <c r="FP421" s="35"/>
      <c r="FQ421" s="35"/>
      <c r="FR421" s="35"/>
      <c r="FS421" s="35"/>
      <c r="FT421" s="35"/>
      <c r="FU421" s="35"/>
    </row>
    <row r="422" spans="1:178" ht="15" customHeight="1" thickBot="1" x14ac:dyDescent="0.3">
      <c r="A422" s="354" t="s">
        <v>2206</v>
      </c>
      <c r="B422" s="4" t="s">
        <v>2511</v>
      </c>
      <c r="C422" s="13" t="s">
        <v>4029</v>
      </c>
      <c r="D422" s="47" t="s">
        <v>2512</v>
      </c>
      <c r="E422" s="24" t="s">
        <v>738</v>
      </c>
      <c r="F422" s="370">
        <f>SUM(LARGE(G422:CJ422,{1,2,3,4,5,6}))</f>
        <v>272</v>
      </c>
      <c r="G422" s="33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>
        <v>272</v>
      </c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55"/>
      <c r="CE422" s="31">
        <v>0</v>
      </c>
      <c r="CF422" s="32">
        <v>0</v>
      </c>
      <c r="CG422" s="32">
        <v>0</v>
      </c>
      <c r="CH422" s="32">
        <v>0</v>
      </c>
      <c r="CI422" s="32">
        <v>0</v>
      </c>
      <c r="CJ422" s="32">
        <v>0</v>
      </c>
      <c r="CK422" s="365"/>
      <c r="CL422" s="365"/>
      <c r="CM422" s="365"/>
      <c r="CN422" s="365"/>
      <c r="CO422" s="365"/>
      <c r="CP422" s="365"/>
      <c r="CQ422" s="365"/>
      <c r="CR422" s="365"/>
      <c r="CS422" s="365"/>
      <c r="CT422" s="365"/>
      <c r="CU422" s="365"/>
      <c r="CV422" s="365"/>
      <c r="CW422" s="365"/>
      <c r="CX422" s="365"/>
      <c r="CY422" s="365"/>
      <c r="CZ422" s="365"/>
      <c r="DA422" s="365"/>
      <c r="DB422" s="365"/>
      <c r="DC422" s="365"/>
      <c r="DD422" s="365"/>
      <c r="DE422" s="365"/>
      <c r="DF422" s="365"/>
      <c r="DG422" s="365"/>
      <c r="DH422" s="365"/>
      <c r="DI422" s="365"/>
      <c r="DJ422" s="365"/>
      <c r="DK422" s="365"/>
      <c r="DL422" s="365"/>
      <c r="DM422" s="365"/>
      <c r="DN422" s="365"/>
      <c r="DO422" s="365"/>
      <c r="DP422" s="365"/>
      <c r="DQ422" s="365"/>
      <c r="DR422" s="365"/>
      <c r="DS422" s="365"/>
      <c r="DT422" s="365"/>
      <c r="DU422" s="365"/>
      <c r="DV422" s="365"/>
      <c r="DW422" s="365"/>
      <c r="DX422" s="365"/>
      <c r="DY422" s="365"/>
      <c r="DZ422" s="365"/>
      <c r="EA422" s="365"/>
      <c r="EB422" s="365"/>
      <c r="EC422" s="365"/>
      <c r="ED422" s="365"/>
      <c r="EE422" s="39"/>
      <c r="EF422" s="39"/>
      <c r="EG422" s="395"/>
      <c r="EH422" s="395"/>
      <c r="EI422" s="395"/>
      <c r="EJ422" s="395"/>
      <c r="EK422" s="395"/>
      <c r="EL422" s="395"/>
      <c r="EM422" s="365"/>
      <c r="EN422" s="365"/>
      <c r="EO422" s="365"/>
      <c r="EP422" s="395"/>
      <c r="EQ422" s="395"/>
      <c r="ER422" s="395"/>
      <c r="ES422" s="395"/>
      <c r="ET422" s="395"/>
      <c r="EU422" s="395"/>
      <c r="EV422" s="395"/>
      <c r="EW422" s="395"/>
      <c r="EX422" s="395"/>
      <c r="EY422" s="395"/>
      <c r="EZ422" s="395"/>
      <c r="FA422" s="395"/>
      <c r="FB422" s="395"/>
      <c r="FC422" s="395"/>
      <c r="FD422" s="395"/>
      <c r="FE422" s="395"/>
      <c r="FF422" s="395"/>
      <c r="FG422" s="395"/>
      <c r="FH422" s="395"/>
      <c r="FI422" s="395"/>
      <c r="FJ422" s="395"/>
      <c r="FK422" s="395"/>
      <c r="FL422" s="395"/>
      <c r="FP422" s="356"/>
      <c r="FQ422" s="356"/>
      <c r="FR422" s="356"/>
      <c r="FS422" s="356"/>
      <c r="FT422" s="356"/>
      <c r="FU422" s="356"/>
    </row>
    <row r="423" spans="1:178" ht="15" customHeight="1" thickBot="1" x14ac:dyDescent="0.3">
      <c r="A423" s="354" t="s">
        <v>2209</v>
      </c>
      <c r="B423" s="6" t="s">
        <v>2329</v>
      </c>
      <c r="C423" s="7">
        <v>28317</v>
      </c>
      <c r="D423" s="400">
        <v>11394</v>
      </c>
      <c r="E423" s="129" t="s">
        <v>1054</v>
      </c>
      <c r="F423" s="370">
        <f>SUM(LARGE(G423:CJ423,{1,2,3,4,5,6}))</f>
        <v>272</v>
      </c>
      <c r="G423" s="33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>
        <v>272</v>
      </c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55"/>
      <c r="CE423" s="31">
        <v>0</v>
      </c>
      <c r="CF423" s="32">
        <v>0</v>
      </c>
      <c r="CG423" s="32">
        <v>0</v>
      </c>
      <c r="CH423" s="32">
        <v>0</v>
      </c>
      <c r="CI423" s="32">
        <v>0</v>
      </c>
      <c r="CJ423" s="32">
        <v>0</v>
      </c>
      <c r="CK423" s="356"/>
      <c r="EE423" s="395"/>
      <c r="EF423" s="395"/>
      <c r="EG423" s="395"/>
      <c r="EH423" s="395"/>
      <c r="EI423" s="395"/>
      <c r="EJ423" s="395"/>
      <c r="EK423" s="395"/>
      <c r="EL423" s="395"/>
      <c r="EN423" s="395"/>
      <c r="EO423" s="395"/>
      <c r="EP423" s="395"/>
      <c r="EQ423" s="395"/>
      <c r="ER423" s="395"/>
      <c r="ES423" s="395"/>
      <c r="ET423" s="395"/>
      <c r="EU423" s="395"/>
      <c r="EV423" s="395"/>
      <c r="EW423" s="395"/>
      <c r="EX423" s="395"/>
      <c r="EY423" s="395"/>
      <c r="EZ423" s="395"/>
      <c r="FA423" s="395"/>
      <c r="FB423" s="395"/>
      <c r="FC423" s="395"/>
      <c r="FD423" s="395"/>
      <c r="FE423" s="395"/>
      <c r="FF423" s="395"/>
      <c r="FG423" s="395"/>
      <c r="FH423" s="395"/>
      <c r="FI423" s="395"/>
      <c r="FJ423" s="395"/>
      <c r="FK423" s="395"/>
      <c r="FO423" s="35"/>
    </row>
    <row r="424" spans="1:178" ht="15" customHeight="1" thickBot="1" x14ac:dyDescent="0.3">
      <c r="A424" s="354" t="s">
        <v>2211</v>
      </c>
      <c r="B424" s="4" t="s">
        <v>2060</v>
      </c>
      <c r="C424" s="13" t="s">
        <v>4030</v>
      </c>
      <c r="D424" s="47" t="s">
        <v>2061</v>
      </c>
      <c r="E424" s="24" t="s">
        <v>245</v>
      </c>
      <c r="F424" s="370">
        <f>SUM(LARGE(G424:CJ424,{1,2,3,4,5,6}))</f>
        <v>272</v>
      </c>
      <c r="G424" s="36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AI424" s="37"/>
      <c r="AJ424" s="37">
        <v>272</v>
      </c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8"/>
      <c r="CE424" s="31">
        <v>0</v>
      </c>
      <c r="CF424" s="32">
        <v>0</v>
      </c>
      <c r="CG424" s="32">
        <v>0</v>
      </c>
      <c r="CH424" s="32">
        <v>0</v>
      </c>
      <c r="CI424" s="32">
        <v>0</v>
      </c>
      <c r="CJ424" s="32">
        <v>0</v>
      </c>
      <c r="CK424" s="395"/>
      <c r="CL424" s="395"/>
      <c r="CM424" s="395"/>
      <c r="CN424" s="395"/>
      <c r="CO424" s="395"/>
      <c r="CP424" s="395"/>
      <c r="CQ424" s="395"/>
      <c r="CR424" s="395"/>
      <c r="CS424" s="395"/>
      <c r="CT424" s="395"/>
      <c r="CU424" s="395"/>
      <c r="CV424" s="395"/>
      <c r="CW424" s="395"/>
      <c r="CX424" s="395"/>
      <c r="CY424" s="395"/>
      <c r="CZ424" s="395"/>
      <c r="DA424" s="395"/>
      <c r="DB424" s="395"/>
      <c r="DC424" s="395"/>
      <c r="DD424" s="395"/>
      <c r="DE424" s="395"/>
      <c r="DF424" s="395"/>
      <c r="DG424" s="395"/>
      <c r="DH424" s="395"/>
      <c r="DI424" s="395"/>
      <c r="DJ424" s="395"/>
      <c r="DK424" s="395"/>
      <c r="DL424" s="395"/>
      <c r="DM424" s="395"/>
      <c r="DN424" s="395"/>
      <c r="DO424" s="395"/>
      <c r="DP424" s="395"/>
      <c r="DQ424" s="395"/>
      <c r="DR424" s="395"/>
      <c r="DS424" s="395"/>
      <c r="DT424" s="395"/>
      <c r="DU424" s="395"/>
      <c r="DV424" s="395"/>
      <c r="DW424" s="39"/>
      <c r="DX424" s="39"/>
      <c r="DY424" s="39"/>
      <c r="DZ424" s="39"/>
      <c r="EA424" s="39"/>
      <c r="EB424" s="39"/>
      <c r="EC424" s="39"/>
      <c r="ED424" s="39"/>
      <c r="EE424" s="395"/>
      <c r="EF424" s="395"/>
      <c r="FL424" s="395"/>
      <c r="FP424" s="395"/>
      <c r="FQ424" s="395"/>
      <c r="FR424" s="395"/>
      <c r="FS424" s="395"/>
      <c r="FT424" s="395"/>
      <c r="FU424" s="395"/>
    </row>
    <row r="425" spans="1:178" ht="15" customHeight="1" thickBot="1" x14ac:dyDescent="0.3">
      <c r="A425" s="354" t="s">
        <v>2214</v>
      </c>
      <c r="B425" s="2" t="s">
        <v>2352</v>
      </c>
      <c r="C425" s="13" t="s">
        <v>4031</v>
      </c>
      <c r="D425" s="47" t="s">
        <v>2353</v>
      </c>
      <c r="E425" s="24" t="s">
        <v>409</v>
      </c>
      <c r="F425" s="370">
        <f>SUM(LARGE(G425:CJ425,{1,2,3,4,5,6}))</f>
        <v>267</v>
      </c>
      <c r="G425" s="36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>
        <v>92</v>
      </c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>
        <v>175</v>
      </c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8"/>
      <c r="CE425" s="31">
        <v>0</v>
      </c>
      <c r="CF425" s="32">
        <v>0</v>
      </c>
      <c r="CG425" s="32">
        <v>0</v>
      </c>
      <c r="CH425" s="32">
        <v>0</v>
      </c>
      <c r="CI425" s="32">
        <v>0</v>
      </c>
      <c r="CJ425" s="32">
        <v>0</v>
      </c>
      <c r="FO425" s="395"/>
    </row>
    <row r="426" spans="1:178" ht="15" customHeight="1" thickBot="1" x14ac:dyDescent="0.3">
      <c r="A426" s="354" t="s">
        <v>2216</v>
      </c>
      <c r="B426" s="6" t="s">
        <v>2358</v>
      </c>
      <c r="C426" s="13" t="s">
        <v>4032</v>
      </c>
      <c r="D426" s="47" t="s">
        <v>2359</v>
      </c>
      <c r="E426" s="24" t="s">
        <v>497</v>
      </c>
      <c r="F426" s="370">
        <f>SUM(LARGE(G426:CJ426,{1,2,3,4,5,6}))</f>
        <v>266</v>
      </c>
      <c r="G426" s="36"/>
      <c r="H426" s="37"/>
      <c r="I426" s="37"/>
      <c r="J426" s="37"/>
      <c r="K426" s="37">
        <v>114</v>
      </c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>
        <v>76</v>
      </c>
      <c r="AA426" s="37"/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>
        <v>76</v>
      </c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8"/>
      <c r="CE426" s="31">
        <v>0</v>
      </c>
      <c r="CF426" s="32">
        <v>0</v>
      </c>
      <c r="CG426" s="32">
        <v>0</v>
      </c>
      <c r="CH426" s="32">
        <v>0</v>
      </c>
      <c r="CI426" s="32">
        <v>0</v>
      </c>
      <c r="CJ426" s="32">
        <v>0</v>
      </c>
    </row>
    <row r="427" spans="1:178" ht="15" customHeight="1" thickBot="1" x14ac:dyDescent="0.3">
      <c r="A427" s="354" t="s">
        <v>2219</v>
      </c>
      <c r="B427" s="4" t="s">
        <v>2958</v>
      </c>
      <c r="C427" s="13" t="s">
        <v>4033</v>
      </c>
      <c r="D427" s="47" t="s">
        <v>2959</v>
      </c>
      <c r="E427" s="24" t="s">
        <v>892</v>
      </c>
      <c r="F427" s="370">
        <f>SUM(LARGE(G427:CJ427,{1,2,3,4,5,6}))</f>
        <v>265</v>
      </c>
      <c r="G427" s="33"/>
      <c r="H427" s="34"/>
      <c r="I427" s="34"/>
      <c r="J427" s="34"/>
      <c r="K427" s="34"/>
      <c r="L427" s="34">
        <v>43</v>
      </c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>
        <v>222</v>
      </c>
      <c r="CA427" s="34"/>
      <c r="CB427" s="34"/>
      <c r="CC427" s="34"/>
      <c r="CD427" s="355"/>
      <c r="CE427" s="31">
        <v>0</v>
      </c>
      <c r="CF427" s="32">
        <v>0</v>
      </c>
      <c r="CG427" s="32">
        <v>0</v>
      </c>
      <c r="CH427" s="32">
        <v>0</v>
      </c>
      <c r="CI427" s="32">
        <v>0</v>
      </c>
      <c r="CJ427" s="32">
        <v>0</v>
      </c>
      <c r="CK427" s="395"/>
      <c r="CL427" s="395"/>
      <c r="CM427" s="395"/>
      <c r="CN427" s="395"/>
      <c r="CO427" s="395"/>
      <c r="CP427" s="395"/>
      <c r="CQ427" s="395"/>
      <c r="CR427" s="395"/>
      <c r="CS427" s="395"/>
      <c r="CT427" s="395"/>
      <c r="CU427" s="395"/>
      <c r="CV427" s="395"/>
      <c r="CW427" s="395"/>
      <c r="CX427" s="395"/>
      <c r="CY427" s="395"/>
      <c r="CZ427" s="395"/>
      <c r="DA427" s="395"/>
      <c r="DB427" s="395"/>
      <c r="DC427" s="395"/>
      <c r="DD427" s="395"/>
      <c r="DE427" s="395"/>
      <c r="DF427" s="395"/>
      <c r="DG427" s="395"/>
      <c r="DH427" s="395"/>
      <c r="DI427" s="395"/>
      <c r="DJ427" s="395"/>
      <c r="DK427" s="395"/>
      <c r="DL427" s="395"/>
      <c r="DM427" s="395"/>
      <c r="DN427" s="395"/>
      <c r="DO427" s="395"/>
      <c r="DP427" s="395"/>
      <c r="DQ427" s="395"/>
      <c r="DR427" s="395"/>
      <c r="DS427" s="395"/>
      <c r="DT427" s="395"/>
      <c r="DU427" s="395"/>
      <c r="DV427" s="395"/>
      <c r="DW427" s="395"/>
      <c r="DX427" s="395"/>
      <c r="DY427" s="395"/>
      <c r="DZ427" s="395"/>
      <c r="EA427" s="395"/>
      <c r="EB427" s="395"/>
      <c r="EC427" s="395"/>
      <c r="ED427" s="395"/>
      <c r="EE427" s="395"/>
      <c r="EF427" s="395"/>
      <c r="EG427" s="395"/>
      <c r="EH427" s="395"/>
      <c r="EI427" s="395"/>
      <c r="EJ427" s="395"/>
      <c r="EK427" s="395"/>
      <c r="EL427" s="395"/>
      <c r="EM427" s="395"/>
      <c r="EN427" s="395"/>
      <c r="EO427" s="395"/>
      <c r="EP427" s="395"/>
      <c r="EQ427" s="395"/>
      <c r="ER427" s="395"/>
      <c r="ES427" s="395"/>
      <c r="ET427" s="395"/>
      <c r="EU427" s="395"/>
      <c r="EV427" s="395"/>
      <c r="EW427" s="395"/>
      <c r="EX427" s="395"/>
      <c r="EY427" s="395"/>
      <c r="EZ427" s="395"/>
      <c r="FA427" s="395"/>
      <c r="FB427" s="395"/>
      <c r="FC427" s="395"/>
      <c r="FD427" s="395"/>
      <c r="FE427" s="395"/>
      <c r="FF427" s="395"/>
      <c r="FG427" s="395"/>
      <c r="FH427" s="395"/>
      <c r="FI427" s="395"/>
      <c r="FJ427" s="395"/>
      <c r="FK427" s="395"/>
    </row>
    <row r="428" spans="1:178" ht="15" customHeight="1" thickBot="1" x14ac:dyDescent="0.3">
      <c r="A428" s="354" t="s">
        <v>2221</v>
      </c>
      <c r="B428" s="6" t="s">
        <v>2517</v>
      </c>
      <c r="C428" s="13" t="s">
        <v>4034</v>
      </c>
      <c r="D428" s="47" t="s">
        <v>3455</v>
      </c>
      <c r="E428" s="24" t="s">
        <v>4641</v>
      </c>
      <c r="F428" s="370">
        <f>SUM(LARGE(G428:CJ428,{1,2,3,4,5,6}))</f>
        <v>263</v>
      </c>
      <c r="G428" s="36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>
        <v>146</v>
      </c>
      <c r="BT428" s="37"/>
      <c r="BU428" s="37"/>
      <c r="BV428" s="37"/>
      <c r="BW428" s="37"/>
      <c r="BX428" s="37"/>
      <c r="BY428" s="37"/>
      <c r="BZ428" s="37"/>
      <c r="CA428" s="37">
        <v>117</v>
      </c>
      <c r="CB428" s="37"/>
      <c r="CC428" s="37"/>
      <c r="CD428" s="38"/>
      <c r="CE428" s="31">
        <v>0</v>
      </c>
      <c r="CF428" s="32">
        <v>0</v>
      </c>
      <c r="CG428" s="32">
        <v>0</v>
      </c>
      <c r="CH428" s="32">
        <v>0</v>
      </c>
      <c r="CI428" s="32">
        <v>0</v>
      </c>
      <c r="CJ428" s="32">
        <v>0</v>
      </c>
    </row>
    <row r="429" spans="1:178" ht="15" customHeight="1" thickBot="1" x14ac:dyDescent="0.3">
      <c r="A429" s="354" t="s">
        <v>2224</v>
      </c>
      <c r="B429" s="2" t="s">
        <v>2009</v>
      </c>
      <c r="C429" s="13" t="s">
        <v>4035</v>
      </c>
      <c r="D429" s="47" t="s">
        <v>2010</v>
      </c>
      <c r="E429" s="24" t="s">
        <v>513</v>
      </c>
      <c r="F429" s="370">
        <f>SUM(LARGE(G429:CJ429,{1,2,3,4,5,6}))</f>
        <v>259</v>
      </c>
      <c r="G429" s="36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>
        <v>167</v>
      </c>
      <c r="S429" s="37"/>
      <c r="T429" s="37"/>
      <c r="U429" s="37"/>
      <c r="V429" s="37"/>
      <c r="W429" s="37"/>
      <c r="X429" s="37"/>
      <c r="Y429" s="37"/>
      <c r="Z429" s="37"/>
      <c r="AA429" s="37"/>
      <c r="AB429" s="37">
        <v>92</v>
      </c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8"/>
      <c r="CE429" s="31">
        <v>0</v>
      </c>
      <c r="CF429" s="32">
        <v>0</v>
      </c>
      <c r="CG429" s="32">
        <v>0</v>
      </c>
      <c r="CH429" s="32">
        <v>0</v>
      </c>
      <c r="CI429" s="32">
        <v>0</v>
      </c>
      <c r="CJ429" s="32">
        <v>0</v>
      </c>
      <c r="FV429" s="395"/>
    </row>
    <row r="430" spans="1:178" ht="15" customHeight="1" thickBot="1" x14ac:dyDescent="0.3">
      <c r="A430" s="354" t="s">
        <v>2227</v>
      </c>
      <c r="B430" s="4" t="s">
        <v>2157</v>
      </c>
      <c r="C430" s="13" t="s">
        <v>4036</v>
      </c>
      <c r="D430" s="47" t="s">
        <v>2158</v>
      </c>
      <c r="E430" s="24" t="s">
        <v>1006</v>
      </c>
      <c r="F430" s="370">
        <f>SUM(LARGE(G430:CJ430,{1,2,3,4,5,6}))</f>
        <v>259</v>
      </c>
      <c r="G430" s="36"/>
      <c r="H430" s="37"/>
      <c r="I430" s="37"/>
      <c r="J430" s="37"/>
      <c r="K430" s="37"/>
      <c r="L430" s="37"/>
      <c r="M430" s="37"/>
      <c r="N430" s="37"/>
      <c r="O430" s="37"/>
      <c r="P430" s="37">
        <v>102</v>
      </c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>
        <v>157</v>
      </c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8"/>
      <c r="CE430" s="31">
        <v>0</v>
      </c>
      <c r="CF430" s="32">
        <v>0</v>
      </c>
      <c r="CG430" s="32">
        <v>0</v>
      </c>
      <c r="CH430" s="32">
        <v>0</v>
      </c>
      <c r="CI430" s="32">
        <v>0</v>
      </c>
      <c r="CJ430" s="32">
        <v>0</v>
      </c>
      <c r="EM430" s="395"/>
      <c r="FL430" s="395"/>
      <c r="FV430" s="395"/>
    </row>
    <row r="431" spans="1:178" ht="15" customHeight="1" thickBot="1" x14ac:dyDescent="0.3">
      <c r="A431" s="354" t="s">
        <v>2230</v>
      </c>
      <c r="B431" s="4" t="s">
        <v>2529</v>
      </c>
      <c r="C431" s="13" t="s">
        <v>4037</v>
      </c>
      <c r="D431" s="47" t="s">
        <v>3456</v>
      </c>
      <c r="E431" s="24" t="s">
        <v>4650</v>
      </c>
      <c r="F431" s="370">
        <f>SUM(LARGE(G431:CJ431,{1,2,3,4,5,6}))</f>
        <v>259</v>
      </c>
      <c r="G431" s="33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>
        <v>157</v>
      </c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>
        <v>102</v>
      </c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55"/>
      <c r="CE431" s="31">
        <v>0</v>
      </c>
      <c r="CF431" s="32">
        <v>0</v>
      </c>
      <c r="CG431" s="32">
        <v>0</v>
      </c>
      <c r="CH431" s="32">
        <v>0</v>
      </c>
      <c r="CI431" s="32">
        <v>0</v>
      </c>
      <c r="CJ431" s="32">
        <v>0</v>
      </c>
      <c r="CL431" s="395"/>
      <c r="CM431" s="395"/>
      <c r="CN431" s="395"/>
      <c r="CO431" s="395"/>
      <c r="CP431" s="395"/>
      <c r="CQ431" s="395"/>
      <c r="CR431" s="395"/>
      <c r="CS431" s="395"/>
      <c r="CT431" s="395"/>
      <c r="CU431" s="395"/>
      <c r="CV431" s="395"/>
      <c r="CW431" s="395"/>
      <c r="CX431" s="395"/>
      <c r="CY431" s="395"/>
      <c r="CZ431" s="395"/>
      <c r="DA431" s="395"/>
      <c r="DB431" s="395"/>
      <c r="DC431" s="395"/>
      <c r="DD431" s="395"/>
      <c r="DE431" s="395"/>
      <c r="DF431" s="395"/>
      <c r="DG431" s="395"/>
      <c r="DH431" s="395"/>
      <c r="DI431" s="395"/>
      <c r="DJ431" s="395"/>
      <c r="DK431" s="395"/>
      <c r="DL431" s="395"/>
      <c r="DM431" s="395"/>
      <c r="DN431" s="395"/>
      <c r="DO431" s="395"/>
      <c r="DP431" s="395"/>
      <c r="DQ431" s="395"/>
      <c r="DR431" s="395"/>
      <c r="DS431" s="395"/>
      <c r="DT431" s="395"/>
      <c r="DU431" s="395"/>
      <c r="DV431" s="395"/>
      <c r="DW431" s="395"/>
      <c r="DX431" s="395"/>
      <c r="DY431" s="395"/>
      <c r="DZ431" s="395"/>
      <c r="EA431" s="395"/>
      <c r="EB431" s="395"/>
      <c r="EC431" s="395"/>
      <c r="ED431" s="395"/>
    </row>
    <row r="432" spans="1:178" ht="15" customHeight="1" thickBot="1" x14ac:dyDescent="0.3">
      <c r="A432" s="354" t="s">
        <v>2233</v>
      </c>
      <c r="B432" s="2" t="s">
        <v>2461</v>
      </c>
      <c r="C432" s="13" t="s">
        <v>4038</v>
      </c>
      <c r="D432" s="47" t="s">
        <v>2462</v>
      </c>
      <c r="E432" s="24" t="s">
        <v>306</v>
      </c>
      <c r="F432" s="370">
        <f>SUM(LARGE(G432:CJ432,{1,2,3,4,5,6}))</f>
        <v>258</v>
      </c>
      <c r="G432" s="36"/>
      <c r="H432" s="37"/>
      <c r="I432" s="37"/>
      <c r="J432" s="37"/>
      <c r="K432" s="37">
        <v>45</v>
      </c>
      <c r="L432" s="37"/>
      <c r="M432" s="37"/>
      <c r="N432" s="37"/>
      <c r="O432" s="37"/>
      <c r="P432" s="37"/>
      <c r="Q432" s="37"/>
      <c r="R432" s="37"/>
      <c r="S432" s="37"/>
      <c r="T432" s="37">
        <v>76</v>
      </c>
      <c r="U432" s="37"/>
      <c r="V432" s="37"/>
      <c r="W432" s="37"/>
      <c r="X432" s="37"/>
      <c r="Y432" s="37"/>
      <c r="Z432" s="37">
        <v>45</v>
      </c>
      <c r="AA432" s="37"/>
      <c r="AB432" s="37"/>
      <c r="AC432" s="37"/>
      <c r="AD432" s="37"/>
      <c r="AE432" s="37"/>
      <c r="AF432" s="37"/>
      <c r="AG432" s="37"/>
      <c r="AH432" s="37"/>
      <c r="AI432" s="37">
        <v>92</v>
      </c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8"/>
      <c r="CE432" s="31">
        <v>0</v>
      </c>
      <c r="CF432" s="32">
        <v>0</v>
      </c>
      <c r="CG432" s="32">
        <v>0</v>
      </c>
      <c r="CH432" s="32">
        <v>0</v>
      </c>
      <c r="CI432" s="32">
        <v>0</v>
      </c>
      <c r="CJ432" s="32">
        <v>0</v>
      </c>
      <c r="FP432" s="395"/>
      <c r="FQ432" s="395"/>
      <c r="FR432" s="395"/>
      <c r="FS432" s="395"/>
      <c r="FT432" s="395"/>
      <c r="FU432" s="395"/>
    </row>
    <row r="433" spans="1:178" ht="15" customHeight="1" thickBot="1" x14ac:dyDescent="0.3">
      <c r="A433" s="354" t="s">
        <v>2236</v>
      </c>
      <c r="B433" s="2" t="s">
        <v>2649</v>
      </c>
      <c r="C433" s="13" t="s">
        <v>4039</v>
      </c>
      <c r="D433" s="47" t="s">
        <v>3457</v>
      </c>
      <c r="E433" s="24" t="s">
        <v>166</v>
      </c>
      <c r="F433" s="370">
        <f>SUM(LARGE(G433:CJ433,{1,2,3,4,5,6}))</f>
        <v>254</v>
      </c>
      <c r="G433" s="36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>
        <v>137</v>
      </c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>
        <v>117</v>
      </c>
      <c r="CB433" s="37"/>
      <c r="CC433" s="37"/>
      <c r="CD433" s="38"/>
      <c r="CE433" s="31">
        <v>0</v>
      </c>
      <c r="CF433" s="32">
        <v>0</v>
      </c>
      <c r="CG433" s="32">
        <v>0</v>
      </c>
      <c r="CH433" s="32">
        <v>0</v>
      </c>
      <c r="CI433" s="32">
        <v>0</v>
      </c>
      <c r="CJ433" s="32">
        <v>0</v>
      </c>
      <c r="FP433" s="395"/>
      <c r="FQ433" s="395"/>
      <c r="FR433" s="395"/>
      <c r="FS433" s="395"/>
      <c r="FT433" s="395"/>
      <c r="FU433" s="395"/>
    </row>
    <row r="434" spans="1:178" ht="15" customHeight="1" thickBot="1" x14ac:dyDescent="0.3">
      <c r="A434" s="354" t="s">
        <v>2239</v>
      </c>
      <c r="B434" s="2" t="s">
        <v>2383</v>
      </c>
      <c r="C434" s="13" t="s">
        <v>4040</v>
      </c>
      <c r="D434" s="47" t="s">
        <v>2384</v>
      </c>
      <c r="E434" s="24" t="s">
        <v>166</v>
      </c>
      <c r="F434" s="370">
        <f>SUM(LARGE(G434:CJ434,{1,2,3,4,5,6}))</f>
        <v>250</v>
      </c>
      <c r="G434" s="36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>
        <v>92</v>
      </c>
      <c r="AI434" s="37"/>
      <c r="AJ434" s="37"/>
      <c r="AK434" s="37"/>
      <c r="AL434" s="37"/>
      <c r="AM434" s="37"/>
      <c r="AN434" s="37"/>
      <c r="AO434" s="37"/>
      <c r="AP434" s="37"/>
      <c r="AQ434" s="37"/>
      <c r="AR434" s="37">
        <v>92</v>
      </c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>
        <v>66</v>
      </c>
      <c r="CB434" s="37"/>
      <c r="CC434" s="37"/>
      <c r="CD434" s="38"/>
      <c r="CE434" s="31">
        <v>0</v>
      </c>
      <c r="CF434" s="32">
        <v>0</v>
      </c>
      <c r="CG434" s="32">
        <v>0</v>
      </c>
      <c r="CH434" s="32">
        <v>0</v>
      </c>
      <c r="CI434" s="32">
        <v>0</v>
      </c>
      <c r="CJ434" s="32">
        <v>0</v>
      </c>
    </row>
    <row r="435" spans="1:178" ht="15" customHeight="1" thickBot="1" x14ac:dyDescent="0.3">
      <c r="A435" s="354" t="s">
        <v>2242</v>
      </c>
      <c r="B435" s="2" t="s">
        <v>2121</v>
      </c>
      <c r="C435" s="13" t="s">
        <v>4041</v>
      </c>
      <c r="D435" s="47" t="s">
        <v>3458</v>
      </c>
      <c r="E435" s="24" t="s">
        <v>275</v>
      </c>
      <c r="F435" s="370">
        <f>SUM(LARGE(G435:CJ435,{1,2,3,4,5,6}))</f>
        <v>244</v>
      </c>
      <c r="G435" s="36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>
        <v>152</v>
      </c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>
        <v>92</v>
      </c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8"/>
      <c r="CE435" s="31">
        <v>0</v>
      </c>
      <c r="CF435" s="32">
        <v>0</v>
      </c>
      <c r="CG435" s="32">
        <v>0</v>
      </c>
      <c r="CH435" s="32">
        <v>0</v>
      </c>
      <c r="CI435" s="32">
        <v>0</v>
      </c>
      <c r="CJ435" s="32">
        <v>0</v>
      </c>
      <c r="FP435" s="395"/>
      <c r="FQ435" s="395"/>
      <c r="FR435" s="395"/>
      <c r="FS435" s="395"/>
      <c r="FT435" s="395"/>
      <c r="FU435" s="395"/>
    </row>
    <row r="436" spans="1:178" ht="15" customHeight="1" thickBot="1" x14ac:dyDescent="0.3">
      <c r="A436" s="354" t="s">
        <v>2245</v>
      </c>
      <c r="B436" s="361" t="s">
        <v>2131</v>
      </c>
      <c r="C436" s="13" t="s">
        <v>4042</v>
      </c>
      <c r="D436" s="47" t="s">
        <v>2132</v>
      </c>
      <c r="E436" s="24" t="s">
        <v>497</v>
      </c>
      <c r="F436" s="370">
        <f>SUM(LARGE(G436:CJ436,{1,2,3,4,5,6}))</f>
        <v>233</v>
      </c>
      <c r="G436" s="33"/>
      <c r="H436" s="34"/>
      <c r="I436" s="34"/>
      <c r="J436" s="34"/>
      <c r="K436" s="34">
        <v>233</v>
      </c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55"/>
      <c r="CE436" s="31">
        <v>0</v>
      </c>
      <c r="CF436" s="32">
        <v>0</v>
      </c>
      <c r="CG436" s="32">
        <v>0</v>
      </c>
      <c r="CH436" s="32">
        <v>0</v>
      </c>
      <c r="CI436" s="32">
        <v>0</v>
      </c>
      <c r="CJ436" s="32">
        <v>0</v>
      </c>
      <c r="CL436" s="395"/>
      <c r="CM436" s="395"/>
      <c r="CN436" s="395"/>
      <c r="CO436" s="395"/>
      <c r="CP436" s="395"/>
      <c r="CQ436" s="395"/>
      <c r="CR436" s="395"/>
      <c r="CS436" s="395"/>
      <c r="CT436" s="395"/>
      <c r="CU436" s="395"/>
      <c r="CV436" s="395"/>
      <c r="CW436" s="395"/>
      <c r="CX436" s="395"/>
      <c r="CY436" s="395"/>
      <c r="CZ436" s="395"/>
      <c r="DA436" s="395"/>
      <c r="DB436" s="395"/>
      <c r="DC436" s="395"/>
      <c r="DD436" s="395"/>
      <c r="DE436" s="395"/>
      <c r="DF436" s="395"/>
      <c r="DG436" s="395"/>
      <c r="DH436" s="395"/>
      <c r="DI436" s="395"/>
      <c r="DJ436" s="395"/>
      <c r="DK436" s="395"/>
      <c r="DL436" s="395"/>
      <c r="DM436" s="395"/>
      <c r="DN436" s="395"/>
      <c r="DO436" s="395"/>
      <c r="DP436" s="395"/>
      <c r="DQ436" s="395"/>
      <c r="DR436" s="395"/>
      <c r="DS436" s="395"/>
      <c r="DT436" s="395"/>
      <c r="DU436" s="395"/>
      <c r="DV436" s="395"/>
      <c r="DW436" s="395"/>
      <c r="DX436" s="395"/>
      <c r="DY436" s="395"/>
      <c r="DZ436" s="395"/>
      <c r="EA436" s="395"/>
      <c r="EB436" s="395"/>
      <c r="EC436" s="395"/>
      <c r="ED436" s="395"/>
      <c r="EM436" s="395"/>
    </row>
    <row r="437" spans="1:178" ht="15" customHeight="1" thickBot="1" x14ac:dyDescent="0.3">
      <c r="A437" s="354" t="s">
        <v>2248</v>
      </c>
      <c r="B437" s="4" t="s">
        <v>2160</v>
      </c>
      <c r="C437" s="13" t="s">
        <v>4043</v>
      </c>
      <c r="D437" s="47" t="s">
        <v>2161</v>
      </c>
      <c r="E437" s="24" t="s">
        <v>1006</v>
      </c>
      <c r="F437" s="370">
        <f>SUM(LARGE(G437:CJ437,{1,2,3,4,5,6}))</f>
        <v>232</v>
      </c>
      <c r="G437" s="33"/>
      <c r="H437" s="34"/>
      <c r="I437" s="34"/>
      <c r="J437" s="34"/>
      <c r="K437" s="34"/>
      <c r="L437" s="34"/>
      <c r="M437" s="34"/>
      <c r="N437" s="34"/>
      <c r="O437" s="34"/>
      <c r="P437" s="34">
        <v>65</v>
      </c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>
        <v>65</v>
      </c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>
        <v>102</v>
      </c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55"/>
      <c r="CE437" s="31">
        <v>0</v>
      </c>
      <c r="CF437" s="32">
        <v>0</v>
      </c>
      <c r="CG437" s="32">
        <v>0</v>
      </c>
      <c r="CH437" s="32">
        <v>0</v>
      </c>
      <c r="CI437" s="32">
        <v>0</v>
      </c>
      <c r="CJ437" s="32">
        <v>0</v>
      </c>
      <c r="CK437" s="356"/>
      <c r="EE437" s="395"/>
      <c r="EF437" s="395"/>
      <c r="EG437" s="395"/>
      <c r="EH437" s="395"/>
      <c r="EI437" s="395"/>
      <c r="EJ437" s="395"/>
      <c r="EK437" s="395"/>
      <c r="EL437" s="395"/>
      <c r="EN437" s="395"/>
      <c r="EO437" s="395"/>
      <c r="EP437" s="395"/>
      <c r="EQ437" s="395"/>
      <c r="ER437" s="395"/>
      <c r="ES437" s="395"/>
      <c r="ET437" s="395"/>
      <c r="EU437" s="395"/>
      <c r="EV437" s="395"/>
      <c r="EW437" s="395"/>
      <c r="EX437" s="395"/>
      <c r="EY437" s="395"/>
      <c r="EZ437" s="395"/>
      <c r="FA437" s="395"/>
      <c r="FB437" s="395"/>
      <c r="FC437" s="395"/>
      <c r="FD437" s="395"/>
      <c r="FE437" s="395"/>
      <c r="FF437" s="395"/>
      <c r="FG437" s="395"/>
      <c r="FH437" s="395"/>
      <c r="FI437" s="395"/>
      <c r="FJ437" s="395"/>
      <c r="FK437" s="395"/>
      <c r="FO437" s="39"/>
      <c r="FV437" s="395"/>
    </row>
    <row r="438" spans="1:178" ht="15" customHeight="1" thickBot="1" x14ac:dyDescent="0.3">
      <c r="A438" s="354" t="s">
        <v>2251</v>
      </c>
      <c r="B438" s="6" t="s">
        <v>2228</v>
      </c>
      <c r="C438" s="13" t="s">
        <v>4044</v>
      </c>
      <c r="D438" s="47" t="s">
        <v>2229</v>
      </c>
      <c r="E438" s="24" t="s">
        <v>497</v>
      </c>
      <c r="F438" s="370">
        <f>SUM(LARGE(G438:CJ438,{1,2,3,4,5,6}))</f>
        <v>228</v>
      </c>
      <c r="G438" s="36"/>
      <c r="H438" s="37"/>
      <c r="I438" s="37"/>
      <c r="J438" s="37"/>
      <c r="K438" s="37">
        <v>114</v>
      </c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>
        <v>114</v>
      </c>
      <c r="AA438" s="37"/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8"/>
      <c r="CE438" s="31">
        <v>0</v>
      </c>
      <c r="CF438" s="32">
        <v>0</v>
      </c>
      <c r="CG438" s="32">
        <v>0</v>
      </c>
      <c r="CH438" s="32">
        <v>0</v>
      </c>
      <c r="CI438" s="32">
        <v>0</v>
      </c>
      <c r="CJ438" s="32">
        <v>0</v>
      </c>
    </row>
    <row r="439" spans="1:178" ht="15" customHeight="1" thickBot="1" x14ac:dyDescent="0.3">
      <c r="A439" s="354" t="s">
        <v>2254</v>
      </c>
      <c r="B439" s="2" t="s">
        <v>2467</v>
      </c>
      <c r="C439" s="13" t="s">
        <v>4045</v>
      </c>
      <c r="D439" s="47" t="s">
        <v>2468</v>
      </c>
      <c r="E439" s="24" t="s">
        <v>888</v>
      </c>
      <c r="F439" s="370">
        <f>SUM(LARGE(G439:CJ439,{1,2,3,4,5,6}))</f>
        <v>222</v>
      </c>
      <c r="G439" s="36"/>
      <c r="H439" s="37"/>
      <c r="I439" s="37"/>
      <c r="J439" s="37"/>
      <c r="K439" s="37"/>
      <c r="L439" s="37">
        <v>222</v>
      </c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8"/>
      <c r="CE439" s="31">
        <v>0</v>
      </c>
      <c r="CF439" s="32">
        <v>0</v>
      </c>
      <c r="CG439" s="32">
        <v>0</v>
      </c>
      <c r="CH439" s="32">
        <v>0</v>
      </c>
      <c r="CI439" s="32">
        <v>0</v>
      </c>
      <c r="CJ439" s="32">
        <v>0</v>
      </c>
      <c r="FV439" s="395"/>
    </row>
    <row r="440" spans="1:178" ht="15" customHeight="1" thickBot="1" x14ac:dyDescent="0.3">
      <c r="A440" s="354" t="s">
        <v>2257</v>
      </c>
      <c r="B440" s="2" t="s">
        <v>3378</v>
      </c>
      <c r="C440" s="13">
        <v>36452</v>
      </c>
      <c r="D440" s="47">
        <v>13416</v>
      </c>
      <c r="E440" s="24" t="s">
        <v>3379</v>
      </c>
      <c r="F440" s="370">
        <f>SUM(LARGE(G440:CJ440,{1,2,3,4,5,6}))</f>
        <v>222</v>
      </c>
      <c r="G440" s="33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>
        <v>222</v>
      </c>
      <c r="CB440" s="34"/>
      <c r="CC440" s="34"/>
      <c r="CD440" s="355"/>
      <c r="CE440" s="31">
        <v>0</v>
      </c>
      <c r="CF440" s="32">
        <v>0</v>
      </c>
      <c r="CG440" s="32">
        <v>0</v>
      </c>
      <c r="CH440" s="32">
        <v>0</v>
      </c>
      <c r="CI440" s="32">
        <v>0</v>
      </c>
      <c r="CJ440" s="32">
        <v>0</v>
      </c>
      <c r="CK440" s="395"/>
      <c r="EM440" s="395"/>
      <c r="EN440" s="395"/>
      <c r="EO440" s="395"/>
      <c r="EP440" s="395"/>
      <c r="EQ440" s="395"/>
      <c r="ER440" s="395"/>
      <c r="ES440" s="395"/>
      <c r="ET440" s="395"/>
      <c r="EU440" s="395"/>
      <c r="EV440" s="395"/>
      <c r="EW440" s="395"/>
      <c r="EX440" s="395"/>
      <c r="EY440" s="395"/>
      <c r="EZ440" s="395"/>
      <c r="FA440" s="395"/>
      <c r="FB440" s="395"/>
      <c r="FC440" s="395"/>
      <c r="FD440" s="395"/>
      <c r="FE440" s="395"/>
      <c r="FF440" s="395"/>
      <c r="FG440" s="395"/>
      <c r="FH440" s="395"/>
      <c r="FI440" s="395"/>
      <c r="FJ440" s="395"/>
      <c r="FK440" s="395"/>
      <c r="FM440" s="395"/>
      <c r="FN440" s="395"/>
    </row>
    <row r="441" spans="1:178" ht="15" customHeight="1" thickBot="1" x14ac:dyDescent="0.3">
      <c r="A441" s="354" t="s">
        <v>2260</v>
      </c>
      <c r="B441" s="4" t="s">
        <v>2163</v>
      </c>
      <c r="C441" s="13" t="s">
        <v>4046</v>
      </c>
      <c r="D441" s="47" t="s">
        <v>2164</v>
      </c>
      <c r="E441" s="24" t="s">
        <v>1468</v>
      </c>
      <c r="F441" s="370">
        <f>SUM(LARGE(G441:CJ441,{1,2,3,4,5,6}))</f>
        <v>222</v>
      </c>
      <c r="G441" s="33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>
        <v>222</v>
      </c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55"/>
      <c r="CE441" s="31">
        <v>0</v>
      </c>
      <c r="CF441" s="32">
        <v>0</v>
      </c>
      <c r="CG441" s="32">
        <v>0</v>
      </c>
      <c r="CH441" s="32">
        <v>0</v>
      </c>
      <c r="CI441" s="32">
        <v>0</v>
      </c>
      <c r="CJ441" s="32">
        <v>0</v>
      </c>
      <c r="EE441" s="395"/>
      <c r="EF441" s="395"/>
      <c r="FL441" s="395"/>
      <c r="FV441" s="395"/>
    </row>
    <row r="442" spans="1:178" ht="15" customHeight="1" thickBot="1" x14ac:dyDescent="0.3">
      <c r="A442" s="354" t="s">
        <v>2263</v>
      </c>
      <c r="B442" s="4" t="s">
        <v>1920</v>
      </c>
      <c r="C442" s="13" t="s">
        <v>4047</v>
      </c>
      <c r="D442" s="47" t="s">
        <v>1921</v>
      </c>
      <c r="E442" s="24" t="s">
        <v>1468</v>
      </c>
      <c r="F442" s="370">
        <f>SUM(LARGE(G442:CJ442,{1,2,3,4,5,6}))</f>
        <v>222</v>
      </c>
      <c r="G442" s="33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>
        <v>222</v>
      </c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55"/>
      <c r="CE442" s="31">
        <v>0</v>
      </c>
      <c r="CF442" s="32">
        <v>0</v>
      </c>
      <c r="CG442" s="32">
        <v>0</v>
      </c>
      <c r="CH442" s="32">
        <v>0</v>
      </c>
      <c r="CI442" s="32">
        <v>0</v>
      </c>
      <c r="CJ442" s="32">
        <v>0</v>
      </c>
      <c r="EE442" s="395"/>
      <c r="EF442" s="395"/>
      <c r="FL442" s="395"/>
      <c r="FV442" s="395"/>
    </row>
    <row r="443" spans="1:178" ht="15" customHeight="1" thickBot="1" x14ac:dyDescent="0.3">
      <c r="A443" s="354" t="s">
        <v>2264</v>
      </c>
      <c r="B443" s="2" t="s">
        <v>3380</v>
      </c>
      <c r="C443" s="13" t="s">
        <v>4048</v>
      </c>
      <c r="D443" s="47" t="s">
        <v>3459</v>
      </c>
      <c r="E443" s="24" t="s">
        <v>4676</v>
      </c>
      <c r="F443" s="370">
        <f>SUM(LARGE(G443:CJ443,{1,2,3,4,5,6}))</f>
        <v>222</v>
      </c>
      <c r="G443" s="33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>
        <v>222</v>
      </c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55"/>
      <c r="CE443" s="31">
        <v>0</v>
      </c>
      <c r="CF443" s="32">
        <v>0</v>
      </c>
      <c r="CG443" s="32">
        <v>0</v>
      </c>
      <c r="CH443" s="32">
        <v>0</v>
      </c>
      <c r="CI443" s="32">
        <v>0</v>
      </c>
      <c r="CJ443" s="32">
        <v>0</v>
      </c>
      <c r="EE443" s="395"/>
      <c r="EF443" s="395"/>
      <c r="FL443" s="395"/>
      <c r="FV443" s="395"/>
    </row>
    <row r="444" spans="1:178" ht="15" customHeight="1" thickBot="1" x14ac:dyDescent="0.3">
      <c r="A444" s="354" t="s">
        <v>2267</v>
      </c>
      <c r="B444" s="6" t="s">
        <v>2168</v>
      </c>
      <c r="C444" s="13" t="s">
        <v>4049</v>
      </c>
      <c r="D444" s="47" t="s">
        <v>2169</v>
      </c>
      <c r="E444" s="24" t="s">
        <v>292</v>
      </c>
      <c r="F444" s="370">
        <f>SUM(LARGE(G444:CJ444,{1,2,3,4,5,6}))</f>
        <v>222</v>
      </c>
      <c r="G444" s="40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>
        <v>222</v>
      </c>
      <c r="CC444" s="41"/>
      <c r="CD444" s="364"/>
      <c r="CE444" s="31">
        <v>0</v>
      </c>
      <c r="CF444" s="32">
        <v>0</v>
      </c>
      <c r="CG444" s="32">
        <v>0</v>
      </c>
      <c r="CH444" s="32">
        <v>0</v>
      </c>
      <c r="CI444" s="32">
        <v>0</v>
      </c>
      <c r="CJ444" s="32">
        <v>0</v>
      </c>
      <c r="EN444" s="395"/>
      <c r="EO444" s="395"/>
      <c r="EP444" s="395"/>
      <c r="EQ444" s="395"/>
      <c r="ER444" s="395"/>
      <c r="ES444" s="395"/>
      <c r="ET444" s="395"/>
      <c r="EU444" s="395"/>
      <c r="EV444" s="395"/>
      <c r="EW444" s="395"/>
      <c r="EX444" s="395"/>
      <c r="EY444" s="395"/>
      <c r="EZ444" s="395"/>
      <c r="FA444" s="395"/>
      <c r="FB444" s="395"/>
      <c r="FC444" s="395"/>
      <c r="FD444" s="395"/>
      <c r="FE444" s="395"/>
      <c r="FF444" s="395"/>
      <c r="FG444" s="395"/>
      <c r="FH444" s="395"/>
      <c r="FI444" s="395"/>
      <c r="FJ444" s="395"/>
      <c r="FK444" s="395"/>
      <c r="FV444" s="395"/>
    </row>
    <row r="445" spans="1:178" ht="15" customHeight="1" thickBot="1" x14ac:dyDescent="0.3">
      <c r="A445" s="354" t="s">
        <v>2269</v>
      </c>
      <c r="B445" s="4" t="s">
        <v>3381</v>
      </c>
      <c r="C445" s="13" t="s">
        <v>4050</v>
      </c>
      <c r="D445" s="47" t="s">
        <v>3460</v>
      </c>
      <c r="E445" s="24" t="s">
        <v>4679</v>
      </c>
      <c r="F445" s="370">
        <f>SUM(LARGE(G445:CJ445,{1,2,3,4,5,6}))</f>
        <v>222</v>
      </c>
      <c r="G445" s="33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>
        <v>222</v>
      </c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55"/>
      <c r="CE445" s="31">
        <v>0</v>
      </c>
      <c r="CF445" s="32">
        <v>0</v>
      </c>
      <c r="CG445" s="32">
        <v>0</v>
      </c>
      <c r="CH445" s="32">
        <v>0</v>
      </c>
      <c r="CI445" s="32">
        <v>0</v>
      </c>
      <c r="CJ445" s="32">
        <v>0</v>
      </c>
      <c r="EE445" s="395"/>
      <c r="EF445" s="395"/>
      <c r="FL445" s="395"/>
      <c r="FV445" s="395"/>
    </row>
    <row r="446" spans="1:178" s="395" customFormat="1" ht="15" customHeight="1" thickBot="1" x14ac:dyDescent="0.3">
      <c r="A446" s="354" t="s">
        <v>2272</v>
      </c>
      <c r="B446" s="2" t="s">
        <v>3382</v>
      </c>
      <c r="C446" s="13">
        <v>30784</v>
      </c>
      <c r="D446" s="47">
        <v>51073</v>
      </c>
      <c r="E446" s="24" t="s">
        <v>4664</v>
      </c>
      <c r="F446" s="370">
        <f>SUM(LARGE(G446:CJ446,{1,2,3,4,5,6}))</f>
        <v>222</v>
      </c>
      <c r="G446" s="36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>
        <v>222</v>
      </c>
      <c r="CC446" s="37"/>
      <c r="CD446" s="38"/>
      <c r="CE446" s="31">
        <v>0</v>
      </c>
      <c r="CF446" s="32">
        <v>0</v>
      </c>
      <c r="CG446" s="32">
        <v>0</v>
      </c>
      <c r="CH446" s="32">
        <v>0</v>
      </c>
      <c r="CI446" s="32">
        <v>0</v>
      </c>
      <c r="CJ446" s="32">
        <v>0</v>
      </c>
      <c r="CK446" s="392"/>
      <c r="CL446" s="392"/>
      <c r="CM446" s="392"/>
      <c r="CN446" s="392"/>
      <c r="CO446" s="392"/>
      <c r="CP446" s="392"/>
      <c r="CQ446" s="392"/>
      <c r="CR446" s="392"/>
      <c r="CS446" s="392"/>
      <c r="CT446" s="392"/>
      <c r="CU446" s="392"/>
      <c r="CV446" s="392"/>
      <c r="CW446" s="392"/>
      <c r="CX446" s="392"/>
      <c r="CY446" s="392"/>
      <c r="CZ446" s="392"/>
      <c r="DA446" s="392"/>
      <c r="DB446" s="392"/>
      <c r="DC446" s="392"/>
      <c r="DD446" s="392"/>
      <c r="DE446" s="392"/>
      <c r="DF446" s="392"/>
      <c r="DG446" s="392"/>
      <c r="DH446" s="392"/>
      <c r="DI446" s="392"/>
      <c r="DJ446" s="392"/>
      <c r="DK446" s="392"/>
      <c r="DL446" s="392"/>
      <c r="DM446" s="392"/>
      <c r="DN446" s="392"/>
      <c r="DO446" s="392"/>
      <c r="DP446" s="392"/>
      <c r="DQ446" s="392"/>
      <c r="DR446" s="392"/>
      <c r="DS446" s="392"/>
      <c r="DT446" s="392"/>
      <c r="DU446" s="392"/>
      <c r="DV446" s="392"/>
      <c r="DW446" s="392"/>
      <c r="DX446" s="392"/>
      <c r="DY446" s="392"/>
      <c r="DZ446" s="392"/>
      <c r="EA446" s="392"/>
      <c r="EB446" s="392"/>
      <c r="EC446" s="392"/>
      <c r="ED446" s="392"/>
      <c r="EE446" s="392"/>
      <c r="EF446" s="392"/>
      <c r="EG446" s="392"/>
      <c r="EH446" s="392"/>
      <c r="EI446" s="392"/>
      <c r="EJ446" s="392"/>
      <c r="EK446" s="392"/>
      <c r="EL446" s="392"/>
      <c r="EM446" s="392"/>
      <c r="EN446" s="392"/>
      <c r="EO446" s="392"/>
      <c r="EP446" s="392"/>
      <c r="EQ446" s="392"/>
      <c r="ER446" s="392"/>
      <c r="ES446" s="392"/>
      <c r="ET446" s="392"/>
      <c r="EU446" s="392"/>
      <c r="EV446" s="392"/>
      <c r="EW446" s="392"/>
      <c r="EX446" s="392"/>
      <c r="EY446" s="392"/>
      <c r="EZ446" s="392"/>
      <c r="FA446" s="392"/>
      <c r="FB446" s="392"/>
      <c r="FC446" s="392"/>
      <c r="FD446" s="392"/>
      <c r="FE446" s="392"/>
      <c r="FF446" s="392"/>
      <c r="FG446" s="392"/>
      <c r="FH446" s="392"/>
      <c r="FI446" s="392"/>
      <c r="FJ446" s="392"/>
      <c r="FK446" s="392"/>
      <c r="FL446" s="392"/>
      <c r="FM446" s="392"/>
      <c r="FN446" s="392"/>
      <c r="FO446" s="392"/>
    </row>
    <row r="447" spans="1:178" ht="15" customHeight="1" thickBot="1" x14ac:dyDescent="0.3">
      <c r="A447" s="354" t="s">
        <v>2275</v>
      </c>
      <c r="B447" s="4" t="s">
        <v>2366</v>
      </c>
      <c r="C447" s="13" t="s">
        <v>4051</v>
      </c>
      <c r="D447" s="47" t="s">
        <v>2367</v>
      </c>
      <c r="E447" s="24" t="s">
        <v>306</v>
      </c>
      <c r="F447" s="370">
        <f>SUM(LARGE(G447:CJ447,{1,2,3,4,5,6}))</f>
        <v>222</v>
      </c>
      <c r="G447" s="36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>
        <v>222</v>
      </c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8"/>
      <c r="CE447" s="31">
        <v>0</v>
      </c>
      <c r="CF447" s="32">
        <v>0</v>
      </c>
      <c r="CG447" s="32">
        <v>0</v>
      </c>
      <c r="CH447" s="32">
        <v>0</v>
      </c>
      <c r="CI447" s="32">
        <v>0</v>
      </c>
      <c r="CJ447" s="32">
        <v>0</v>
      </c>
      <c r="FL447" s="395"/>
      <c r="FO447" s="395"/>
    </row>
    <row r="448" spans="1:178" ht="15" customHeight="1" thickBot="1" x14ac:dyDescent="0.3">
      <c r="A448" s="354" t="s">
        <v>2277</v>
      </c>
      <c r="B448" s="4" t="s">
        <v>2174</v>
      </c>
      <c r="C448" s="13" t="s">
        <v>4052</v>
      </c>
      <c r="D448" s="47" t="s">
        <v>2175</v>
      </c>
      <c r="E448" s="24" t="s">
        <v>292</v>
      </c>
      <c r="F448" s="370">
        <f>SUM(LARGE(G448:CJ448,{1,2,3,4,5,6}))</f>
        <v>222</v>
      </c>
      <c r="G448" s="36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>
        <v>222</v>
      </c>
      <c r="CC448" s="37"/>
      <c r="CD448" s="38"/>
      <c r="CE448" s="31">
        <v>0</v>
      </c>
      <c r="CF448" s="32">
        <v>0</v>
      </c>
      <c r="CG448" s="32">
        <v>0</v>
      </c>
      <c r="CH448" s="32">
        <v>0</v>
      </c>
      <c r="CI448" s="32">
        <v>0</v>
      </c>
      <c r="CJ448" s="32">
        <v>0</v>
      </c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FL448" s="395"/>
    </row>
    <row r="449" spans="1:178" ht="15" customHeight="1" thickBot="1" x14ac:dyDescent="0.3">
      <c r="A449" s="354" t="s">
        <v>2280</v>
      </c>
      <c r="B449" s="4" t="s">
        <v>2369</v>
      </c>
      <c r="C449" s="13" t="s">
        <v>4053</v>
      </c>
      <c r="D449" s="47" t="s">
        <v>2370</v>
      </c>
      <c r="E449" s="24" t="s">
        <v>306</v>
      </c>
      <c r="F449" s="370">
        <f>SUM(LARGE(G449:CJ449,{1,2,3,4,5,6}))</f>
        <v>222</v>
      </c>
      <c r="G449" s="36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>
        <v>222</v>
      </c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8"/>
      <c r="CE449" s="31">
        <v>0</v>
      </c>
      <c r="CF449" s="32">
        <v>0</v>
      </c>
      <c r="CG449" s="32">
        <v>0</v>
      </c>
      <c r="CH449" s="32">
        <v>0</v>
      </c>
      <c r="CI449" s="32">
        <v>0</v>
      </c>
      <c r="CJ449" s="32">
        <v>0</v>
      </c>
      <c r="FL449" s="395"/>
      <c r="FO449" s="395"/>
    </row>
    <row r="450" spans="1:178" s="395" customFormat="1" ht="15" customHeight="1" thickBot="1" x14ac:dyDescent="0.3">
      <c r="A450" s="354" t="s">
        <v>2282</v>
      </c>
      <c r="B450" s="6" t="s">
        <v>2331</v>
      </c>
      <c r="C450" s="13" t="s">
        <v>4054</v>
      </c>
      <c r="D450" s="47" t="s">
        <v>2332</v>
      </c>
      <c r="E450" s="24" t="s">
        <v>4674</v>
      </c>
      <c r="F450" s="370">
        <f>SUM(LARGE(G450:CJ450,{1,2,3,4,5,6}))</f>
        <v>222</v>
      </c>
      <c r="G450" s="33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>
        <v>222</v>
      </c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55"/>
      <c r="CE450" s="31">
        <v>0</v>
      </c>
      <c r="CF450" s="32">
        <v>0</v>
      </c>
      <c r="CG450" s="32">
        <v>0</v>
      </c>
      <c r="CH450" s="32">
        <v>0</v>
      </c>
      <c r="CI450" s="32">
        <v>0</v>
      </c>
      <c r="CJ450" s="32">
        <v>0</v>
      </c>
      <c r="CK450" s="356"/>
      <c r="CL450" s="392"/>
      <c r="CM450" s="392"/>
      <c r="CN450" s="392"/>
      <c r="CO450" s="392"/>
      <c r="CP450" s="392"/>
      <c r="CQ450" s="392"/>
      <c r="CR450" s="392"/>
      <c r="CS450" s="392"/>
      <c r="CT450" s="392"/>
      <c r="CU450" s="392"/>
      <c r="CV450" s="392"/>
      <c r="CW450" s="392"/>
      <c r="CX450" s="392"/>
      <c r="CY450" s="392"/>
      <c r="CZ450" s="392"/>
      <c r="DA450" s="392"/>
      <c r="DB450" s="392"/>
      <c r="DC450" s="392"/>
      <c r="DD450" s="392"/>
      <c r="DE450" s="392"/>
      <c r="DF450" s="392"/>
      <c r="DG450" s="392"/>
      <c r="DH450" s="392"/>
      <c r="DI450" s="392"/>
      <c r="DJ450" s="392"/>
      <c r="DK450" s="392"/>
      <c r="DL450" s="392"/>
      <c r="DM450" s="392"/>
      <c r="DN450" s="392"/>
      <c r="DO450" s="392"/>
      <c r="DP450" s="392"/>
      <c r="DQ450" s="392"/>
      <c r="DR450" s="392"/>
      <c r="DS450" s="392"/>
      <c r="DT450" s="392"/>
      <c r="DU450" s="392"/>
      <c r="DV450" s="392"/>
      <c r="DW450" s="392"/>
      <c r="DX450" s="392"/>
      <c r="DY450" s="392"/>
      <c r="DZ450" s="392"/>
      <c r="EA450" s="392"/>
      <c r="EB450" s="392"/>
      <c r="EC450" s="392"/>
      <c r="ED450" s="392"/>
      <c r="EM450" s="392"/>
      <c r="FL450" s="392"/>
      <c r="FM450" s="392"/>
      <c r="FN450" s="392"/>
      <c r="FO450" s="392"/>
      <c r="FP450" s="392"/>
      <c r="FQ450" s="392"/>
      <c r="FR450" s="392"/>
      <c r="FS450" s="392"/>
      <c r="FT450" s="392"/>
      <c r="FU450" s="392"/>
      <c r="FV450" s="392"/>
    </row>
    <row r="451" spans="1:178" ht="15" customHeight="1" thickBot="1" x14ac:dyDescent="0.3">
      <c r="A451" s="354" t="s">
        <v>2285</v>
      </c>
      <c r="B451" s="4" t="s">
        <v>2646</v>
      </c>
      <c r="C451" s="13" t="s">
        <v>4055</v>
      </c>
      <c r="D451" s="47" t="s">
        <v>2647</v>
      </c>
      <c r="E451" s="24" t="s">
        <v>393</v>
      </c>
      <c r="F451" s="370">
        <f>SUM(LARGE(G451:CJ451,{1,2,3,4,5,6}))</f>
        <v>222</v>
      </c>
      <c r="G451" s="33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>
        <v>222</v>
      </c>
      <c r="CA451" s="34"/>
      <c r="CB451" s="34"/>
      <c r="CC451" s="34"/>
      <c r="CD451" s="355"/>
      <c r="CE451" s="31">
        <v>0</v>
      </c>
      <c r="CF451" s="32">
        <v>0</v>
      </c>
      <c r="CG451" s="32">
        <v>0</v>
      </c>
      <c r="CH451" s="32">
        <v>0</v>
      </c>
      <c r="CI451" s="32">
        <v>0</v>
      </c>
      <c r="CJ451" s="32">
        <v>0</v>
      </c>
      <c r="CK451" s="39"/>
      <c r="CL451" s="39"/>
      <c r="CM451" s="39"/>
      <c r="CN451" s="39"/>
      <c r="CO451" s="39"/>
      <c r="CP451" s="39"/>
      <c r="CQ451" s="39"/>
      <c r="CR451" s="39"/>
      <c r="CS451" s="39"/>
      <c r="CT451" s="39"/>
      <c r="CU451" s="39"/>
      <c r="CV451" s="39"/>
      <c r="CW451" s="39"/>
      <c r="CX451" s="39"/>
      <c r="CY451" s="39"/>
      <c r="CZ451" s="39"/>
      <c r="DA451" s="39"/>
      <c r="DB451" s="39"/>
      <c r="DC451" s="39"/>
      <c r="DD451" s="39"/>
      <c r="DE451" s="39"/>
      <c r="DF451" s="39"/>
      <c r="DG451" s="39"/>
      <c r="DH451" s="39"/>
      <c r="DI451" s="39"/>
      <c r="DJ451" s="39"/>
      <c r="DK451" s="39"/>
      <c r="DL451" s="39"/>
      <c r="DM451" s="39"/>
      <c r="DN451" s="39"/>
      <c r="DO451" s="39"/>
      <c r="DP451" s="39"/>
      <c r="DQ451" s="39"/>
      <c r="DR451" s="39"/>
      <c r="DS451" s="39"/>
      <c r="DT451" s="39"/>
      <c r="DU451" s="39"/>
      <c r="DV451" s="39"/>
      <c r="DW451" s="39"/>
      <c r="DX451" s="39"/>
      <c r="DY451" s="39"/>
      <c r="DZ451" s="39"/>
      <c r="EA451" s="39"/>
      <c r="EB451" s="39"/>
      <c r="EC451" s="39"/>
      <c r="ED451" s="39"/>
      <c r="EE451" s="39"/>
      <c r="EF451" s="39"/>
      <c r="EG451" s="365"/>
      <c r="EH451" s="365"/>
      <c r="EI451" s="365"/>
      <c r="EJ451" s="365"/>
      <c r="EK451" s="365"/>
      <c r="EL451" s="39"/>
      <c r="EM451" s="365"/>
      <c r="EN451" s="365"/>
      <c r="EO451" s="365"/>
      <c r="EP451" s="395"/>
      <c r="EQ451" s="395"/>
      <c r="ER451" s="395"/>
      <c r="ES451" s="395"/>
      <c r="ET451" s="395"/>
      <c r="EU451" s="395"/>
      <c r="EV451" s="395"/>
      <c r="EW451" s="395"/>
      <c r="EX451" s="395"/>
      <c r="EY451" s="395"/>
      <c r="EZ451" s="395"/>
      <c r="FA451" s="395"/>
      <c r="FB451" s="395"/>
      <c r="FC451" s="395"/>
      <c r="FD451" s="395"/>
      <c r="FE451" s="395"/>
      <c r="FF451" s="395"/>
      <c r="FG451" s="395"/>
      <c r="FH451" s="395"/>
      <c r="FI451" s="395"/>
      <c r="FJ451" s="395"/>
      <c r="FK451" s="395"/>
      <c r="FL451" s="395"/>
      <c r="FM451" s="39"/>
      <c r="FN451" s="39"/>
    </row>
    <row r="452" spans="1:178" ht="15" customHeight="1" thickBot="1" x14ac:dyDescent="0.3">
      <c r="A452" s="354" t="s">
        <v>2288</v>
      </c>
      <c r="B452" s="6" t="s">
        <v>2334</v>
      </c>
      <c r="C452" s="13" t="s">
        <v>4056</v>
      </c>
      <c r="D452" s="47" t="s">
        <v>2335</v>
      </c>
      <c r="E452" s="24" t="s">
        <v>4674</v>
      </c>
      <c r="F452" s="370">
        <f>SUM(LARGE(G452:CJ452,{1,2,3,4,5,6}))</f>
        <v>222</v>
      </c>
      <c r="G452" s="33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>
        <v>222</v>
      </c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55"/>
      <c r="CE452" s="31">
        <v>0</v>
      </c>
      <c r="CF452" s="32">
        <v>0</v>
      </c>
      <c r="CG452" s="32">
        <v>0</v>
      </c>
      <c r="CH452" s="32">
        <v>0</v>
      </c>
      <c r="CI452" s="32">
        <v>0</v>
      </c>
      <c r="CJ452" s="32">
        <v>0</v>
      </c>
      <c r="CK452" s="356"/>
      <c r="EE452" s="395"/>
      <c r="EF452" s="395"/>
      <c r="EG452" s="395"/>
      <c r="EH452" s="395"/>
      <c r="EI452" s="395"/>
      <c r="EJ452" s="395"/>
      <c r="EK452" s="395"/>
      <c r="EL452" s="395"/>
      <c r="EN452" s="395"/>
      <c r="EO452" s="395"/>
      <c r="EP452" s="395"/>
      <c r="EQ452" s="395"/>
      <c r="ER452" s="395"/>
      <c r="ES452" s="395"/>
      <c r="ET452" s="395"/>
      <c r="EU452" s="395"/>
      <c r="EV452" s="395"/>
      <c r="EW452" s="395"/>
      <c r="EX452" s="395"/>
      <c r="EY452" s="395"/>
      <c r="EZ452" s="395"/>
      <c r="FA452" s="395"/>
      <c r="FB452" s="395"/>
      <c r="FC452" s="395"/>
      <c r="FD452" s="395"/>
      <c r="FE452" s="395"/>
      <c r="FF452" s="395"/>
      <c r="FG452" s="395"/>
      <c r="FH452" s="395"/>
      <c r="FI452" s="395"/>
      <c r="FJ452" s="395"/>
      <c r="FK452" s="395"/>
      <c r="FO452" s="395"/>
    </row>
    <row r="453" spans="1:178" s="395" customFormat="1" ht="15" customHeight="1" thickBot="1" x14ac:dyDescent="0.3">
      <c r="A453" s="354" t="s">
        <v>2290</v>
      </c>
      <c r="B453" s="2" t="s">
        <v>3383</v>
      </c>
      <c r="C453" s="13">
        <v>39738</v>
      </c>
      <c r="D453" s="47">
        <v>142339</v>
      </c>
      <c r="E453" s="24" t="s">
        <v>292</v>
      </c>
      <c r="F453" s="370">
        <f>SUM(LARGE(G453:CJ453,{1,2,3,4,5,6}))</f>
        <v>220</v>
      </c>
      <c r="G453" s="36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>
        <v>220</v>
      </c>
      <c r="CC453" s="37"/>
      <c r="CD453" s="38"/>
      <c r="CE453" s="31">
        <v>0</v>
      </c>
      <c r="CF453" s="32">
        <v>0</v>
      </c>
      <c r="CG453" s="32">
        <v>0</v>
      </c>
      <c r="CH453" s="32">
        <v>0</v>
      </c>
      <c r="CI453" s="32">
        <v>0</v>
      </c>
      <c r="CJ453" s="32">
        <v>0</v>
      </c>
      <c r="CK453" s="392"/>
      <c r="CL453" s="392"/>
      <c r="CM453" s="392"/>
      <c r="CN453" s="392"/>
      <c r="CO453" s="392"/>
      <c r="CP453" s="392"/>
      <c r="CQ453" s="392"/>
      <c r="CR453" s="392"/>
      <c r="CS453" s="392"/>
      <c r="CT453" s="392"/>
      <c r="CU453" s="392"/>
      <c r="CV453" s="392"/>
      <c r="CW453" s="392"/>
      <c r="CX453" s="392"/>
      <c r="CY453" s="392"/>
      <c r="CZ453" s="392"/>
      <c r="DA453" s="392"/>
      <c r="DB453" s="392"/>
      <c r="DC453" s="392"/>
      <c r="DD453" s="392"/>
      <c r="DE453" s="392"/>
      <c r="DF453" s="392"/>
      <c r="DG453" s="392"/>
      <c r="DH453" s="392"/>
      <c r="DI453" s="392"/>
      <c r="DJ453" s="392"/>
      <c r="DK453" s="392"/>
      <c r="DL453" s="392"/>
      <c r="DM453" s="392"/>
      <c r="DN453" s="392"/>
      <c r="DO453" s="392"/>
      <c r="DP453" s="392"/>
      <c r="DQ453" s="392"/>
      <c r="DR453" s="392"/>
      <c r="DS453" s="392"/>
      <c r="DT453" s="392"/>
      <c r="DU453" s="392"/>
      <c r="DV453" s="392"/>
      <c r="DW453" s="392"/>
      <c r="DX453" s="392"/>
      <c r="DY453" s="392"/>
      <c r="DZ453" s="392"/>
      <c r="EA453" s="392"/>
      <c r="EB453" s="392"/>
      <c r="EC453" s="392"/>
      <c r="ED453" s="392"/>
      <c r="EE453" s="392"/>
      <c r="EF453" s="392"/>
      <c r="EG453" s="392"/>
      <c r="EH453" s="392"/>
      <c r="EI453" s="392"/>
      <c r="EJ453" s="392"/>
      <c r="EK453" s="392"/>
      <c r="EL453" s="392"/>
      <c r="EM453" s="392"/>
      <c r="EN453" s="392"/>
      <c r="EO453" s="392"/>
      <c r="EP453" s="392"/>
      <c r="EQ453" s="392"/>
      <c r="ER453" s="392"/>
      <c r="ES453" s="392"/>
      <c r="ET453" s="392"/>
      <c r="EU453" s="392"/>
      <c r="EV453" s="392"/>
      <c r="EW453" s="392"/>
      <c r="EX453" s="392"/>
      <c r="EY453" s="392"/>
      <c r="EZ453" s="392"/>
      <c r="FA453" s="392"/>
      <c r="FB453" s="392"/>
      <c r="FC453" s="392"/>
      <c r="FD453" s="392"/>
      <c r="FE453" s="392"/>
      <c r="FF453" s="392"/>
      <c r="FG453" s="392"/>
      <c r="FH453" s="392"/>
      <c r="FI453" s="392"/>
      <c r="FJ453" s="392"/>
      <c r="FK453" s="392"/>
      <c r="FL453" s="392"/>
      <c r="FM453" s="392"/>
      <c r="FN453" s="392"/>
      <c r="FO453" s="392"/>
      <c r="FV453" s="392"/>
    </row>
    <row r="454" spans="1:178" ht="15" customHeight="1" thickBot="1" x14ac:dyDescent="0.3">
      <c r="A454" s="354" t="s">
        <v>2293</v>
      </c>
      <c r="B454" s="2" t="s">
        <v>3384</v>
      </c>
      <c r="C454" s="13" t="s">
        <v>4057</v>
      </c>
      <c r="D454" s="47" t="s">
        <v>3461</v>
      </c>
      <c r="E454" s="24" t="s">
        <v>892</v>
      </c>
      <c r="F454" s="370">
        <f>SUM(LARGE(G454:CJ454,{1,2,3,4,5,6}))</f>
        <v>220</v>
      </c>
      <c r="G454" s="33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>
        <v>220</v>
      </c>
      <c r="CA454" s="34"/>
      <c r="CB454" s="34"/>
      <c r="CC454" s="34"/>
      <c r="CD454" s="355"/>
      <c r="CE454" s="31">
        <v>0</v>
      </c>
      <c r="CF454" s="32">
        <v>0</v>
      </c>
      <c r="CG454" s="32">
        <v>0</v>
      </c>
      <c r="CH454" s="32">
        <v>0</v>
      </c>
      <c r="CI454" s="32">
        <v>0</v>
      </c>
      <c r="CJ454" s="32">
        <v>0</v>
      </c>
      <c r="CL454" s="395"/>
      <c r="CM454" s="395"/>
      <c r="CN454" s="395"/>
      <c r="CO454" s="395"/>
      <c r="CP454" s="395"/>
      <c r="CQ454" s="395"/>
      <c r="CR454" s="395"/>
      <c r="CS454" s="395"/>
      <c r="CT454" s="395"/>
      <c r="CU454" s="395"/>
      <c r="CV454" s="395"/>
      <c r="CW454" s="395"/>
      <c r="CX454" s="395"/>
      <c r="CY454" s="395"/>
      <c r="CZ454" s="395"/>
      <c r="DA454" s="395"/>
      <c r="DB454" s="395"/>
      <c r="DC454" s="395"/>
      <c r="DD454" s="395"/>
      <c r="DE454" s="395"/>
      <c r="DF454" s="395"/>
      <c r="DG454" s="395"/>
      <c r="DH454" s="395"/>
      <c r="DI454" s="395"/>
      <c r="DJ454" s="395"/>
      <c r="DK454" s="395"/>
      <c r="DL454" s="395"/>
      <c r="DM454" s="395"/>
      <c r="DN454" s="395"/>
      <c r="DO454" s="395"/>
      <c r="DP454" s="395"/>
      <c r="DQ454" s="395"/>
      <c r="DR454" s="395"/>
      <c r="DS454" s="395"/>
      <c r="DT454" s="395"/>
      <c r="DU454" s="395"/>
      <c r="DV454" s="395"/>
      <c r="DW454" s="395"/>
      <c r="DX454" s="395"/>
      <c r="DY454" s="395"/>
      <c r="DZ454" s="395"/>
      <c r="EA454" s="395"/>
      <c r="EB454" s="395"/>
      <c r="EC454" s="395"/>
      <c r="ED454" s="395"/>
      <c r="EE454" s="395"/>
      <c r="EF454" s="395"/>
      <c r="FL454" s="35"/>
    </row>
    <row r="455" spans="1:178" ht="15" customHeight="1" thickBot="1" x14ac:dyDescent="0.3">
      <c r="A455" s="354" t="s">
        <v>2296</v>
      </c>
      <c r="B455" s="4" t="s">
        <v>3078</v>
      </c>
      <c r="C455" s="13" t="s">
        <v>4058</v>
      </c>
      <c r="D455" s="47" t="s">
        <v>3462</v>
      </c>
      <c r="E455" s="24" t="s">
        <v>892</v>
      </c>
      <c r="F455" s="370">
        <f>SUM(LARGE(G455:CJ455,{1,2,3,4,5,6}))</f>
        <v>220</v>
      </c>
      <c r="G455" s="33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>
        <v>220</v>
      </c>
      <c r="CA455" s="34"/>
      <c r="CB455" s="34"/>
      <c r="CC455" s="34"/>
      <c r="CD455" s="355"/>
      <c r="CE455" s="31">
        <v>0</v>
      </c>
      <c r="CF455" s="32">
        <v>0</v>
      </c>
      <c r="CG455" s="32">
        <v>0</v>
      </c>
      <c r="CH455" s="32">
        <v>0</v>
      </c>
      <c r="CI455" s="32">
        <v>0</v>
      </c>
      <c r="CJ455" s="32">
        <v>0</v>
      </c>
      <c r="CL455" s="395"/>
      <c r="CM455" s="395"/>
      <c r="CN455" s="395"/>
      <c r="CO455" s="395"/>
      <c r="CP455" s="395"/>
      <c r="CQ455" s="395"/>
      <c r="CR455" s="395"/>
      <c r="CS455" s="395"/>
      <c r="CT455" s="395"/>
      <c r="CU455" s="395"/>
      <c r="CV455" s="395"/>
      <c r="CW455" s="395"/>
      <c r="CX455" s="395"/>
      <c r="CY455" s="395"/>
      <c r="CZ455" s="395"/>
      <c r="DA455" s="395"/>
      <c r="DB455" s="395"/>
      <c r="DC455" s="395"/>
      <c r="DD455" s="395"/>
      <c r="DE455" s="395"/>
      <c r="DF455" s="395"/>
      <c r="DG455" s="395"/>
      <c r="DH455" s="395"/>
      <c r="DI455" s="395"/>
      <c r="DJ455" s="395"/>
      <c r="DK455" s="395"/>
      <c r="DL455" s="395"/>
      <c r="DM455" s="395"/>
      <c r="DN455" s="395"/>
      <c r="DO455" s="395"/>
      <c r="DP455" s="395"/>
      <c r="DQ455" s="395"/>
      <c r="DR455" s="395"/>
      <c r="DS455" s="395"/>
      <c r="DT455" s="395"/>
      <c r="DU455" s="395"/>
      <c r="DV455" s="395"/>
      <c r="DW455" s="395"/>
      <c r="DX455" s="395"/>
      <c r="DY455" s="395"/>
      <c r="DZ455" s="395"/>
      <c r="EA455" s="395"/>
      <c r="EB455" s="395"/>
      <c r="EC455" s="395"/>
      <c r="ED455" s="395"/>
      <c r="EE455" s="395"/>
      <c r="EF455" s="395"/>
      <c r="FL455" s="35"/>
    </row>
    <row r="456" spans="1:178" ht="15" customHeight="1" thickBot="1" x14ac:dyDescent="0.3">
      <c r="A456" s="354" t="s">
        <v>2297</v>
      </c>
      <c r="B456" s="2" t="s">
        <v>3079</v>
      </c>
      <c r="C456" s="13" t="s">
        <v>4059</v>
      </c>
      <c r="D456" s="47" t="s">
        <v>3463</v>
      </c>
      <c r="E456" s="24" t="s">
        <v>4667</v>
      </c>
      <c r="F456" s="370">
        <f>SUM(LARGE(G456:CJ456,{1,2,3,4,5,6}))</f>
        <v>213</v>
      </c>
      <c r="G456" s="36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>
        <v>213</v>
      </c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8"/>
      <c r="CE456" s="31">
        <v>0</v>
      </c>
      <c r="CF456" s="32">
        <v>0</v>
      </c>
      <c r="CG456" s="32">
        <v>0</v>
      </c>
      <c r="CH456" s="32">
        <v>0</v>
      </c>
      <c r="CI456" s="32">
        <v>0</v>
      </c>
      <c r="CJ456" s="32">
        <v>0</v>
      </c>
    </row>
    <row r="457" spans="1:178" ht="15" customHeight="1" thickBot="1" x14ac:dyDescent="0.3">
      <c r="A457" s="354" t="s">
        <v>2300</v>
      </c>
      <c r="B457" s="2" t="s">
        <v>2728</v>
      </c>
      <c r="C457" s="13" t="s">
        <v>4060</v>
      </c>
      <c r="D457" s="47" t="s">
        <v>2729</v>
      </c>
      <c r="E457" s="24" t="s">
        <v>4648</v>
      </c>
      <c r="F457" s="370">
        <f>SUM(LARGE(G457:CJ457,{1,2,3,4,5,6}))</f>
        <v>213</v>
      </c>
      <c r="G457" s="36"/>
      <c r="H457" s="37"/>
      <c r="I457" s="37"/>
      <c r="J457" s="37"/>
      <c r="K457" s="37"/>
      <c r="L457" s="37"/>
      <c r="M457" s="37"/>
      <c r="N457" s="37"/>
      <c r="O457" s="37"/>
      <c r="P457" s="37">
        <v>213</v>
      </c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8"/>
      <c r="CE457" s="31">
        <v>0</v>
      </c>
      <c r="CF457" s="32">
        <v>0</v>
      </c>
      <c r="CG457" s="32">
        <v>0</v>
      </c>
      <c r="CH457" s="32">
        <v>0</v>
      </c>
      <c r="CI457" s="32">
        <v>0</v>
      </c>
      <c r="CJ457" s="32">
        <v>0</v>
      </c>
    </row>
    <row r="458" spans="1:178" ht="15" customHeight="1" thickBot="1" x14ac:dyDescent="0.3">
      <c r="A458" s="354" t="s">
        <v>2301</v>
      </c>
      <c r="B458" s="6" t="s">
        <v>2519</v>
      </c>
      <c r="C458" s="13" t="s">
        <v>3662</v>
      </c>
      <c r="D458" s="47" t="s">
        <v>3464</v>
      </c>
      <c r="E458" s="24" t="s">
        <v>4641</v>
      </c>
      <c r="F458" s="370">
        <f>SUM(LARGE(G458:CJ458,{1,2,3,4,5,6}))</f>
        <v>212</v>
      </c>
      <c r="G458" s="36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>
        <v>146</v>
      </c>
      <c r="BT458" s="37"/>
      <c r="BU458" s="37"/>
      <c r="BV458" s="37"/>
      <c r="BW458" s="37"/>
      <c r="BX458" s="37"/>
      <c r="BY458" s="37"/>
      <c r="BZ458" s="37"/>
      <c r="CA458" s="37">
        <v>66</v>
      </c>
      <c r="CB458" s="37"/>
      <c r="CC458" s="37"/>
      <c r="CD458" s="38"/>
      <c r="CE458" s="31">
        <v>0</v>
      </c>
      <c r="CF458" s="32">
        <v>0</v>
      </c>
      <c r="CG458" s="32">
        <v>0</v>
      </c>
      <c r="CH458" s="32">
        <v>0</v>
      </c>
      <c r="CI458" s="32">
        <v>0</v>
      </c>
      <c r="CJ458" s="32">
        <v>0</v>
      </c>
    </row>
    <row r="459" spans="1:178" ht="15" customHeight="1" thickBot="1" x14ac:dyDescent="0.3">
      <c r="A459" s="354" t="s">
        <v>2304</v>
      </c>
      <c r="B459" s="6" t="s">
        <v>2601</v>
      </c>
      <c r="C459" s="13" t="s">
        <v>4061</v>
      </c>
      <c r="D459" s="47" t="s">
        <v>2602</v>
      </c>
      <c r="E459" s="24" t="s">
        <v>4661</v>
      </c>
      <c r="F459" s="370">
        <f>SUM(LARGE(G459:CJ459,{1,2,3,4,5,6}))</f>
        <v>205</v>
      </c>
      <c r="G459" s="33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>
        <v>205</v>
      </c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55"/>
      <c r="CE459" s="31">
        <v>0</v>
      </c>
      <c r="CF459" s="32">
        <v>0</v>
      </c>
      <c r="CG459" s="32">
        <v>0</v>
      </c>
      <c r="CH459" s="32">
        <v>0</v>
      </c>
      <c r="CI459" s="32">
        <v>0</v>
      </c>
      <c r="CJ459" s="32">
        <v>0</v>
      </c>
      <c r="CK459" s="356"/>
      <c r="EE459" s="395"/>
      <c r="EF459" s="395"/>
      <c r="EG459" s="395"/>
      <c r="EH459" s="395"/>
      <c r="EI459" s="395"/>
      <c r="EJ459" s="395"/>
      <c r="EK459" s="395"/>
      <c r="EL459" s="395"/>
      <c r="EN459" s="395"/>
      <c r="EO459" s="395"/>
      <c r="EP459" s="395"/>
      <c r="EQ459" s="395"/>
      <c r="ER459" s="395"/>
      <c r="ES459" s="395"/>
      <c r="ET459" s="395"/>
      <c r="EU459" s="395"/>
      <c r="EV459" s="395"/>
      <c r="EW459" s="395"/>
      <c r="EX459" s="395"/>
      <c r="EY459" s="395"/>
      <c r="EZ459" s="395"/>
      <c r="FA459" s="395"/>
      <c r="FB459" s="395"/>
      <c r="FC459" s="395"/>
      <c r="FD459" s="395"/>
      <c r="FE459" s="395"/>
      <c r="FF459" s="395"/>
      <c r="FG459" s="395"/>
      <c r="FH459" s="395"/>
      <c r="FI459" s="395"/>
      <c r="FJ459" s="395"/>
      <c r="FK459" s="395"/>
    </row>
    <row r="460" spans="1:178" s="395" customFormat="1" ht="15" customHeight="1" thickBot="1" x14ac:dyDescent="0.3">
      <c r="A460" s="354" t="s">
        <v>2306</v>
      </c>
      <c r="B460" s="2" t="s">
        <v>3080</v>
      </c>
      <c r="C460" s="13" t="s">
        <v>4062</v>
      </c>
      <c r="D460" s="47" t="s">
        <v>3465</v>
      </c>
      <c r="E460" s="24" t="s">
        <v>547</v>
      </c>
      <c r="F460" s="370">
        <f>SUM(LARGE(G460:CJ460,{1,2,3,4,5,6}))</f>
        <v>205</v>
      </c>
      <c r="G460" s="36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>
        <v>205</v>
      </c>
      <c r="BX460" s="37"/>
      <c r="BY460" s="37"/>
      <c r="BZ460" s="37"/>
      <c r="CA460" s="37"/>
      <c r="CB460" s="37"/>
      <c r="CC460" s="37"/>
      <c r="CD460" s="38"/>
      <c r="CE460" s="31">
        <v>0</v>
      </c>
      <c r="CF460" s="32">
        <v>0</v>
      </c>
      <c r="CG460" s="32">
        <v>0</v>
      </c>
      <c r="CH460" s="32">
        <v>0</v>
      </c>
      <c r="CI460" s="32">
        <v>0</v>
      </c>
      <c r="CJ460" s="32">
        <v>0</v>
      </c>
      <c r="CK460" s="392"/>
      <c r="CL460" s="392"/>
      <c r="CM460" s="392"/>
      <c r="CN460" s="392"/>
      <c r="CO460" s="392"/>
      <c r="CP460" s="392"/>
      <c r="CQ460" s="392"/>
      <c r="CR460" s="392"/>
      <c r="CS460" s="392"/>
      <c r="CT460" s="392"/>
      <c r="CU460" s="392"/>
      <c r="CV460" s="392"/>
      <c r="CW460" s="392"/>
      <c r="CX460" s="392"/>
      <c r="CY460" s="392"/>
      <c r="CZ460" s="392"/>
      <c r="DA460" s="392"/>
      <c r="DB460" s="392"/>
      <c r="DC460" s="392"/>
      <c r="DD460" s="392"/>
      <c r="DE460" s="392"/>
      <c r="DF460" s="392"/>
      <c r="DG460" s="392"/>
      <c r="DH460" s="392"/>
      <c r="DI460" s="392"/>
      <c r="DJ460" s="392"/>
      <c r="DK460" s="392"/>
      <c r="DL460" s="392"/>
      <c r="DM460" s="392"/>
      <c r="DN460" s="392"/>
      <c r="DO460" s="392"/>
      <c r="DP460" s="392"/>
      <c r="DQ460" s="392"/>
      <c r="DR460" s="392"/>
      <c r="DS460" s="392"/>
      <c r="DT460" s="392"/>
      <c r="DU460" s="392"/>
      <c r="DV460" s="392"/>
      <c r="DW460" s="392"/>
      <c r="DX460" s="392"/>
      <c r="DY460" s="392"/>
      <c r="DZ460" s="392"/>
      <c r="EA460" s="392"/>
      <c r="EB460" s="392"/>
      <c r="EC460" s="392"/>
      <c r="ED460" s="392"/>
      <c r="EE460" s="392"/>
      <c r="EF460" s="392"/>
      <c r="EG460" s="392"/>
      <c r="EH460" s="392"/>
      <c r="EI460" s="392"/>
      <c r="EJ460" s="392"/>
      <c r="EK460" s="392"/>
      <c r="EL460" s="392"/>
      <c r="EM460" s="392"/>
      <c r="EN460" s="392"/>
      <c r="EO460" s="392"/>
      <c r="EP460" s="392"/>
      <c r="EQ460" s="392"/>
      <c r="ER460" s="392"/>
      <c r="ES460" s="392"/>
      <c r="ET460" s="392"/>
      <c r="EU460" s="392"/>
      <c r="EV460" s="392"/>
      <c r="EW460" s="392"/>
      <c r="EX460" s="392"/>
      <c r="EY460" s="392"/>
      <c r="EZ460" s="392"/>
      <c r="FA460" s="392"/>
      <c r="FB460" s="392"/>
      <c r="FC460" s="392"/>
      <c r="FD460" s="392"/>
      <c r="FE460" s="392"/>
      <c r="FF460" s="392"/>
      <c r="FG460" s="392"/>
      <c r="FH460" s="392"/>
      <c r="FI460" s="392"/>
      <c r="FJ460" s="392"/>
      <c r="FK460" s="392"/>
      <c r="FL460" s="392"/>
      <c r="FM460" s="392"/>
      <c r="FN460" s="392"/>
      <c r="FP460" s="392"/>
      <c r="FQ460" s="392"/>
      <c r="FR460" s="392"/>
      <c r="FS460" s="392"/>
      <c r="FT460" s="392"/>
      <c r="FU460" s="392"/>
      <c r="FV460" s="392"/>
    </row>
    <row r="461" spans="1:178" s="395" customFormat="1" ht="15" customHeight="1" thickBot="1" x14ac:dyDescent="0.3">
      <c r="A461" s="354" t="s">
        <v>2307</v>
      </c>
      <c r="B461" s="4" t="s">
        <v>2608</v>
      </c>
      <c r="C461" s="13" t="s">
        <v>4063</v>
      </c>
      <c r="D461" s="47" t="s">
        <v>2609</v>
      </c>
      <c r="E461" s="24" t="s">
        <v>4648</v>
      </c>
      <c r="F461" s="370">
        <f>SUM(LARGE(G461:CJ461,{1,2,3,4,5,6}))</f>
        <v>205</v>
      </c>
      <c r="G461" s="33"/>
      <c r="H461" s="34"/>
      <c r="I461" s="34"/>
      <c r="J461" s="34"/>
      <c r="K461" s="34"/>
      <c r="L461" s="34"/>
      <c r="M461" s="34"/>
      <c r="N461" s="34"/>
      <c r="O461" s="34"/>
      <c r="P461" s="34">
        <v>205</v>
      </c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55"/>
      <c r="CE461" s="31">
        <v>0</v>
      </c>
      <c r="CF461" s="32">
        <v>0</v>
      </c>
      <c r="CG461" s="32">
        <v>0</v>
      </c>
      <c r="CH461" s="32">
        <v>0</v>
      </c>
      <c r="CI461" s="32">
        <v>0</v>
      </c>
      <c r="CJ461" s="32">
        <v>0</v>
      </c>
      <c r="CK461" s="39"/>
      <c r="CL461" s="39"/>
      <c r="CM461" s="39"/>
      <c r="CN461" s="39"/>
      <c r="CO461" s="39"/>
      <c r="CP461" s="39"/>
      <c r="CQ461" s="39"/>
      <c r="CR461" s="39"/>
      <c r="CS461" s="39"/>
      <c r="CT461" s="39"/>
      <c r="CU461" s="39"/>
      <c r="CV461" s="39"/>
      <c r="CW461" s="39"/>
      <c r="CX461" s="39"/>
      <c r="CY461" s="39"/>
      <c r="CZ461" s="39"/>
      <c r="DA461" s="39"/>
      <c r="DB461" s="39"/>
      <c r="DC461" s="39"/>
      <c r="DD461" s="39"/>
      <c r="DE461" s="39"/>
      <c r="DF461" s="39"/>
      <c r="DG461" s="39"/>
      <c r="DH461" s="39"/>
      <c r="DI461" s="39"/>
      <c r="DJ461" s="39"/>
      <c r="DK461" s="39"/>
      <c r="DL461" s="39"/>
      <c r="DM461" s="39"/>
      <c r="DN461" s="39"/>
      <c r="DO461" s="39"/>
      <c r="DP461" s="39"/>
      <c r="DQ461" s="39"/>
      <c r="DR461" s="39"/>
      <c r="DS461" s="39"/>
      <c r="DT461" s="39"/>
      <c r="DU461" s="39"/>
      <c r="DV461" s="39"/>
      <c r="DW461" s="39"/>
      <c r="DX461" s="39"/>
      <c r="DY461" s="39"/>
      <c r="DZ461" s="39"/>
      <c r="EA461" s="39"/>
      <c r="EB461" s="39"/>
      <c r="EC461" s="39"/>
      <c r="ED461" s="39"/>
      <c r="EU461" s="39"/>
      <c r="EV461" s="39"/>
      <c r="EW461" s="39"/>
      <c r="EX461" s="39"/>
      <c r="EY461" s="39"/>
      <c r="EZ461" s="39"/>
      <c r="FA461" s="39"/>
      <c r="FB461" s="39"/>
      <c r="FC461" s="39"/>
      <c r="FD461" s="39"/>
      <c r="FE461" s="39"/>
      <c r="FF461" s="39"/>
      <c r="FG461" s="39"/>
      <c r="FH461" s="39"/>
      <c r="FI461" s="39"/>
      <c r="FJ461" s="39"/>
      <c r="FK461" s="39"/>
      <c r="FM461" s="392"/>
      <c r="FN461" s="392"/>
      <c r="FO461" s="392"/>
      <c r="FP461" s="392"/>
      <c r="FQ461" s="392"/>
      <c r="FR461" s="392"/>
      <c r="FS461" s="392"/>
      <c r="FT461" s="392"/>
      <c r="FU461" s="392"/>
    </row>
    <row r="462" spans="1:178" s="395" customFormat="1" ht="15" customHeight="1" thickBot="1" x14ac:dyDescent="0.3">
      <c r="A462" s="354" t="s">
        <v>2310</v>
      </c>
      <c r="B462" s="4" t="s">
        <v>2616</v>
      </c>
      <c r="C462" s="7">
        <v>22116</v>
      </c>
      <c r="D462" s="400">
        <v>43386</v>
      </c>
      <c r="E462" s="129" t="s">
        <v>734</v>
      </c>
      <c r="F462" s="370">
        <f>SUM(LARGE(G462:CJ462,{1,2,3,4,5,6}))</f>
        <v>204</v>
      </c>
      <c r="G462" s="33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>
        <v>102</v>
      </c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>
        <v>102</v>
      </c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55"/>
      <c r="CE462" s="31">
        <v>0</v>
      </c>
      <c r="CF462" s="32">
        <v>0</v>
      </c>
      <c r="CG462" s="32">
        <v>0</v>
      </c>
      <c r="CH462" s="32">
        <v>0</v>
      </c>
      <c r="CI462" s="32">
        <v>0</v>
      </c>
      <c r="CJ462" s="32">
        <v>0</v>
      </c>
      <c r="CK462" s="356"/>
      <c r="CL462" s="392"/>
      <c r="CM462" s="392"/>
      <c r="CN462" s="392"/>
      <c r="CO462" s="392"/>
      <c r="CP462" s="392"/>
      <c r="CQ462" s="392"/>
      <c r="CR462" s="392"/>
      <c r="CS462" s="392"/>
      <c r="CT462" s="392"/>
      <c r="CU462" s="392"/>
      <c r="CV462" s="392"/>
      <c r="CW462" s="392"/>
      <c r="CX462" s="392"/>
      <c r="CY462" s="392"/>
      <c r="CZ462" s="392"/>
      <c r="DA462" s="392"/>
      <c r="DB462" s="392"/>
      <c r="DC462" s="392"/>
      <c r="DD462" s="392"/>
      <c r="DE462" s="392"/>
      <c r="DF462" s="392"/>
      <c r="DG462" s="392"/>
      <c r="DH462" s="392"/>
      <c r="DI462" s="392"/>
      <c r="DJ462" s="392"/>
      <c r="DK462" s="392"/>
      <c r="DL462" s="392"/>
      <c r="DM462" s="392"/>
      <c r="DN462" s="392"/>
      <c r="DO462" s="392"/>
      <c r="DP462" s="392"/>
      <c r="DQ462" s="392"/>
      <c r="DR462" s="392"/>
      <c r="DS462" s="392"/>
      <c r="DT462" s="392"/>
      <c r="DU462" s="392"/>
      <c r="DV462" s="392"/>
      <c r="DW462" s="392"/>
      <c r="DX462" s="392"/>
      <c r="DY462" s="392"/>
      <c r="DZ462" s="392"/>
      <c r="EA462" s="392"/>
      <c r="EB462" s="392"/>
      <c r="EC462" s="392"/>
      <c r="ED462" s="392"/>
      <c r="EM462" s="392"/>
      <c r="FL462" s="392"/>
      <c r="FM462" s="392"/>
      <c r="FN462" s="392"/>
      <c r="FO462" s="392"/>
      <c r="FP462" s="392"/>
      <c r="FQ462" s="392"/>
      <c r="FR462" s="392"/>
      <c r="FS462" s="392"/>
      <c r="FT462" s="392"/>
      <c r="FU462" s="392"/>
      <c r="FV462" s="392"/>
    </row>
    <row r="463" spans="1:178" s="395" customFormat="1" ht="15" customHeight="1" thickBot="1" x14ac:dyDescent="0.3">
      <c r="A463" s="354" t="s">
        <v>2312</v>
      </c>
      <c r="B463" s="6" t="s">
        <v>2154</v>
      </c>
      <c r="C463" s="13" t="s">
        <v>4064</v>
      </c>
      <c r="D463" s="47" t="s">
        <v>2155</v>
      </c>
      <c r="E463" s="24" t="s">
        <v>497</v>
      </c>
      <c r="F463" s="370">
        <f>SUM(LARGE(G463:CJ463,{1,2,3,4,5,6}))</f>
        <v>204</v>
      </c>
      <c r="G463" s="36"/>
      <c r="H463" s="37"/>
      <c r="I463" s="37"/>
      <c r="J463" s="37"/>
      <c r="K463" s="37">
        <v>114</v>
      </c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>
        <v>45</v>
      </c>
      <c r="AA463" s="37"/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>
        <v>45</v>
      </c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8"/>
      <c r="CE463" s="31">
        <v>0</v>
      </c>
      <c r="CF463" s="32">
        <v>0</v>
      </c>
      <c r="CG463" s="32">
        <v>0</v>
      </c>
      <c r="CH463" s="32">
        <v>0</v>
      </c>
      <c r="CI463" s="32">
        <v>0</v>
      </c>
      <c r="CJ463" s="32">
        <v>0</v>
      </c>
      <c r="CK463" s="392"/>
      <c r="CL463" s="392"/>
      <c r="CM463" s="392"/>
      <c r="CN463" s="392"/>
      <c r="CO463" s="392"/>
      <c r="CP463" s="392"/>
      <c r="CQ463" s="392"/>
      <c r="CR463" s="392"/>
      <c r="CS463" s="392"/>
      <c r="CT463" s="392"/>
      <c r="CU463" s="392"/>
      <c r="CV463" s="392"/>
      <c r="CW463" s="392"/>
      <c r="CX463" s="392"/>
      <c r="CY463" s="392"/>
      <c r="CZ463" s="392"/>
      <c r="DA463" s="392"/>
      <c r="DB463" s="392"/>
      <c r="DC463" s="392"/>
      <c r="DD463" s="392"/>
      <c r="DE463" s="392"/>
      <c r="DF463" s="392"/>
      <c r="DG463" s="392"/>
      <c r="DH463" s="392"/>
      <c r="DI463" s="392"/>
      <c r="DJ463" s="392"/>
      <c r="DK463" s="392"/>
      <c r="DL463" s="392"/>
      <c r="DM463" s="392"/>
      <c r="DN463" s="392"/>
      <c r="DO463" s="392"/>
      <c r="DP463" s="392"/>
      <c r="DQ463" s="392"/>
      <c r="DR463" s="392"/>
      <c r="DS463" s="392"/>
      <c r="DT463" s="392"/>
      <c r="DU463" s="392"/>
      <c r="DV463" s="392"/>
      <c r="DW463" s="392"/>
      <c r="DX463" s="392"/>
      <c r="DY463" s="392"/>
      <c r="DZ463" s="392"/>
      <c r="EA463" s="392"/>
      <c r="EB463" s="392"/>
      <c r="EC463" s="392"/>
      <c r="ED463" s="392"/>
      <c r="EE463" s="392"/>
      <c r="EF463" s="392"/>
      <c r="EG463" s="392"/>
      <c r="EH463" s="392"/>
      <c r="EI463" s="392"/>
      <c r="EJ463" s="392"/>
      <c r="EK463" s="392"/>
      <c r="EL463" s="392"/>
      <c r="EM463" s="392"/>
      <c r="EN463" s="392"/>
      <c r="EO463" s="392"/>
      <c r="EP463" s="392"/>
      <c r="EQ463" s="392"/>
      <c r="ER463" s="392"/>
      <c r="ES463" s="392"/>
      <c r="ET463" s="392"/>
      <c r="EU463" s="392"/>
      <c r="EV463" s="392"/>
      <c r="EW463" s="392"/>
      <c r="EX463" s="392"/>
      <c r="EY463" s="392"/>
      <c r="EZ463" s="392"/>
      <c r="FA463" s="392"/>
      <c r="FB463" s="392"/>
      <c r="FC463" s="392"/>
      <c r="FD463" s="392"/>
      <c r="FE463" s="392"/>
      <c r="FF463" s="392"/>
      <c r="FG463" s="392"/>
      <c r="FH463" s="392"/>
      <c r="FI463" s="392"/>
      <c r="FJ463" s="392"/>
      <c r="FK463" s="392"/>
      <c r="FL463" s="392"/>
      <c r="FM463" s="392"/>
      <c r="FN463" s="392"/>
      <c r="FO463" s="392"/>
      <c r="FP463" s="392"/>
      <c r="FQ463" s="392"/>
      <c r="FR463" s="392"/>
      <c r="FS463" s="392"/>
      <c r="FT463" s="392"/>
      <c r="FU463" s="392"/>
      <c r="FV463" s="392"/>
    </row>
    <row r="464" spans="1:178" s="395" customFormat="1" ht="15" customHeight="1" thickBot="1" x14ac:dyDescent="0.3">
      <c r="A464" s="354" t="s">
        <v>2314</v>
      </c>
      <c r="B464" s="4" t="s">
        <v>2125</v>
      </c>
      <c r="C464" s="13" t="s">
        <v>4065</v>
      </c>
      <c r="D464" s="47" t="s">
        <v>2126</v>
      </c>
      <c r="E464" s="24" t="s">
        <v>497</v>
      </c>
      <c r="F464" s="370">
        <f>SUM(LARGE(G464:CJ464,{1,2,3,4,5,6}))</f>
        <v>204</v>
      </c>
      <c r="G464" s="33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>
        <v>102</v>
      </c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>
        <v>102</v>
      </c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55"/>
      <c r="CE464" s="31">
        <v>0</v>
      </c>
      <c r="CF464" s="32">
        <v>0</v>
      </c>
      <c r="CG464" s="32">
        <v>0</v>
      </c>
      <c r="CH464" s="32">
        <v>0</v>
      </c>
      <c r="CI464" s="32">
        <v>0</v>
      </c>
      <c r="CJ464" s="32">
        <v>0</v>
      </c>
      <c r="CK464" s="392"/>
      <c r="CL464" s="392"/>
      <c r="CM464" s="392"/>
      <c r="CN464" s="392"/>
      <c r="CO464" s="392"/>
      <c r="CP464" s="392"/>
      <c r="CQ464" s="392"/>
      <c r="CR464" s="392"/>
      <c r="CS464" s="392"/>
      <c r="CT464" s="392"/>
      <c r="CU464" s="392"/>
      <c r="CV464" s="392"/>
      <c r="CW464" s="392"/>
      <c r="CX464" s="392"/>
      <c r="CY464" s="392"/>
      <c r="CZ464" s="392"/>
      <c r="DA464" s="392"/>
      <c r="DB464" s="392"/>
      <c r="DC464" s="392"/>
      <c r="DD464" s="392"/>
      <c r="DE464" s="392"/>
      <c r="DF464" s="392"/>
      <c r="DG464" s="392"/>
      <c r="DH464" s="392"/>
      <c r="DI464" s="392"/>
      <c r="DJ464" s="392"/>
      <c r="DK464" s="392"/>
      <c r="DL464" s="392"/>
      <c r="DM464" s="392"/>
      <c r="DN464" s="392"/>
      <c r="DO464" s="392"/>
      <c r="DP464" s="392"/>
      <c r="DQ464" s="392"/>
      <c r="DR464" s="392"/>
      <c r="DS464" s="392"/>
      <c r="DT464" s="392"/>
      <c r="DU464" s="392"/>
      <c r="DV464" s="392"/>
      <c r="DW464" s="392"/>
      <c r="DX464" s="392"/>
      <c r="DY464" s="392"/>
      <c r="DZ464" s="392"/>
      <c r="EA464" s="392"/>
      <c r="EB464" s="392"/>
      <c r="EC464" s="392"/>
      <c r="ED464" s="392"/>
      <c r="EE464" s="392"/>
      <c r="EF464" s="392"/>
      <c r="EG464" s="392"/>
      <c r="EH464" s="392"/>
      <c r="EI464" s="392"/>
      <c r="EJ464" s="392"/>
      <c r="EK464" s="392"/>
      <c r="EL464" s="392"/>
      <c r="EM464" s="392"/>
      <c r="EN464" s="392"/>
      <c r="EO464" s="392"/>
      <c r="EP464" s="392"/>
      <c r="EQ464" s="392"/>
      <c r="ER464" s="392"/>
      <c r="ES464" s="392"/>
      <c r="ET464" s="392"/>
      <c r="EU464" s="392"/>
      <c r="EV464" s="392"/>
      <c r="EW464" s="392"/>
      <c r="EX464" s="392"/>
      <c r="EY464" s="392"/>
      <c r="EZ464" s="392"/>
      <c r="FA464" s="392"/>
      <c r="FB464" s="392"/>
      <c r="FC464" s="392"/>
      <c r="FD464" s="392"/>
      <c r="FE464" s="392"/>
      <c r="FF464" s="392"/>
      <c r="FG464" s="392"/>
      <c r="FH464" s="392"/>
      <c r="FI464" s="392"/>
      <c r="FJ464" s="392"/>
      <c r="FK464" s="392"/>
      <c r="FM464" s="392"/>
      <c r="FN464" s="392"/>
      <c r="FO464" s="392"/>
      <c r="FP464" s="392"/>
      <c r="FQ464" s="392"/>
      <c r="FR464" s="392"/>
      <c r="FS464" s="392"/>
      <c r="FT464" s="392"/>
      <c r="FU464" s="392"/>
      <c r="FV464" s="392"/>
    </row>
    <row r="465" spans="1:178" ht="15" customHeight="1" thickBot="1" x14ac:dyDescent="0.25">
      <c r="A465" s="354" t="s">
        <v>2317</v>
      </c>
      <c r="B465" s="42" t="s">
        <v>1896</v>
      </c>
      <c r="C465" s="13" t="s">
        <v>4066</v>
      </c>
      <c r="D465" s="47" t="s">
        <v>1897</v>
      </c>
      <c r="E465" s="24" t="s">
        <v>393</v>
      </c>
      <c r="F465" s="370">
        <f>SUM(LARGE(G465:CJ465,{1,2,3,4,5,6}))</f>
        <v>204</v>
      </c>
      <c r="G465" s="33"/>
      <c r="H465" s="34"/>
      <c r="I465" s="34"/>
      <c r="J465" s="34"/>
      <c r="K465" s="34"/>
      <c r="L465" s="34"/>
      <c r="M465" s="34"/>
      <c r="N465" s="34"/>
      <c r="O465" s="34"/>
      <c r="P465" s="34">
        <v>102</v>
      </c>
      <c r="Q465" s="34"/>
      <c r="R465" s="34"/>
      <c r="S465" s="34"/>
      <c r="T465" s="34">
        <v>102</v>
      </c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55"/>
      <c r="CE465" s="31">
        <v>0</v>
      </c>
      <c r="CF465" s="32">
        <v>0</v>
      </c>
      <c r="CG465" s="32">
        <v>0</v>
      </c>
      <c r="CH465" s="32">
        <v>0</v>
      </c>
      <c r="CI465" s="32">
        <v>0</v>
      </c>
      <c r="CJ465" s="32">
        <v>0</v>
      </c>
      <c r="EE465" s="395"/>
      <c r="EF465" s="395"/>
      <c r="FO465" s="395"/>
    </row>
    <row r="466" spans="1:178" ht="15" customHeight="1" thickBot="1" x14ac:dyDescent="0.3">
      <c r="A466" s="354" t="s">
        <v>2319</v>
      </c>
      <c r="B466" s="2" t="s">
        <v>2535</v>
      </c>
      <c r="C466" s="13" t="s">
        <v>4067</v>
      </c>
      <c r="D466" s="47" t="s">
        <v>2536</v>
      </c>
      <c r="E466" s="24" t="s">
        <v>4677</v>
      </c>
      <c r="F466" s="370">
        <f>SUM(LARGE(G466:CJ466,{1,2,3,4,5,6}))</f>
        <v>204</v>
      </c>
      <c r="G466" s="36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>
        <v>102</v>
      </c>
      <c r="AM466" s="37"/>
      <c r="AN466" s="37"/>
      <c r="AO466" s="37"/>
      <c r="AP466" s="37"/>
      <c r="AQ466" s="37">
        <v>102</v>
      </c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8"/>
      <c r="CE466" s="31">
        <v>0</v>
      </c>
      <c r="CF466" s="32">
        <v>0</v>
      </c>
      <c r="CG466" s="32">
        <v>0</v>
      </c>
      <c r="CH466" s="32">
        <v>0</v>
      </c>
      <c r="CI466" s="32">
        <v>0</v>
      </c>
      <c r="CJ466" s="32">
        <v>0</v>
      </c>
      <c r="FO466" s="395"/>
    </row>
    <row r="467" spans="1:178" s="395" customFormat="1" ht="15" customHeight="1" thickBot="1" x14ac:dyDescent="0.3">
      <c r="A467" s="354" t="s">
        <v>2321</v>
      </c>
      <c r="B467" s="2" t="s">
        <v>2521</v>
      </c>
      <c r="C467" s="13" t="s">
        <v>4068</v>
      </c>
      <c r="D467" s="47" t="s">
        <v>3466</v>
      </c>
      <c r="E467" s="24" t="s">
        <v>4652</v>
      </c>
      <c r="F467" s="370">
        <f>SUM(LARGE(G467:CJ467,{1,2,3,4,5,6}))</f>
        <v>197</v>
      </c>
      <c r="G467" s="36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>
        <v>45</v>
      </c>
      <c r="W467" s="37"/>
      <c r="X467" s="37"/>
      <c r="Y467" s="37"/>
      <c r="Z467" s="37"/>
      <c r="AA467" s="37">
        <v>117</v>
      </c>
      <c r="AB467" s="37"/>
      <c r="AC467" s="37"/>
      <c r="AD467" s="37"/>
      <c r="AE467" s="37"/>
      <c r="AF467" s="37"/>
      <c r="AG467" s="37">
        <v>35</v>
      </c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8"/>
      <c r="CE467" s="31">
        <v>0</v>
      </c>
      <c r="CF467" s="32">
        <v>0</v>
      </c>
      <c r="CG467" s="32">
        <v>0</v>
      </c>
      <c r="CH467" s="32">
        <v>0</v>
      </c>
      <c r="CI467" s="32">
        <v>0</v>
      </c>
      <c r="CJ467" s="32">
        <v>0</v>
      </c>
      <c r="CK467" s="392"/>
      <c r="CL467" s="392"/>
      <c r="CM467" s="392"/>
      <c r="CN467" s="392"/>
      <c r="CO467" s="392"/>
      <c r="CP467" s="392"/>
      <c r="CQ467" s="392"/>
      <c r="CR467" s="392"/>
      <c r="CS467" s="392"/>
      <c r="CT467" s="392"/>
      <c r="CU467" s="392"/>
      <c r="CV467" s="392"/>
      <c r="CW467" s="392"/>
      <c r="CX467" s="392"/>
      <c r="CY467" s="392"/>
      <c r="CZ467" s="392"/>
      <c r="DA467" s="392"/>
      <c r="DB467" s="392"/>
      <c r="DC467" s="392"/>
      <c r="DD467" s="392"/>
      <c r="DE467" s="392"/>
      <c r="DF467" s="392"/>
      <c r="DG467" s="392"/>
      <c r="DH467" s="392"/>
      <c r="DI467" s="392"/>
      <c r="DJ467" s="392"/>
      <c r="DK467" s="392"/>
      <c r="DL467" s="392"/>
      <c r="DM467" s="392"/>
      <c r="DN467" s="392"/>
      <c r="DO467" s="392"/>
      <c r="DP467" s="392"/>
      <c r="DQ467" s="392"/>
      <c r="DR467" s="392"/>
      <c r="DS467" s="392"/>
      <c r="DT467" s="392"/>
      <c r="DU467" s="392"/>
      <c r="DV467" s="392"/>
      <c r="DW467" s="392"/>
      <c r="DX467" s="392"/>
      <c r="DY467" s="392"/>
      <c r="DZ467" s="392"/>
      <c r="EA467" s="392"/>
      <c r="EB467" s="392"/>
      <c r="EC467" s="392"/>
      <c r="ED467" s="392"/>
      <c r="EE467" s="392"/>
      <c r="EF467" s="392"/>
      <c r="EG467" s="392"/>
      <c r="EH467" s="392"/>
      <c r="EI467" s="392"/>
      <c r="EJ467" s="392"/>
      <c r="EK467" s="392"/>
      <c r="EL467" s="392"/>
      <c r="EM467" s="392"/>
      <c r="EN467" s="392"/>
      <c r="EO467" s="392"/>
      <c r="EP467" s="392"/>
      <c r="EQ467" s="392"/>
      <c r="ER467" s="392"/>
      <c r="ES467" s="392"/>
      <c r="ET467" s="392"/>
      <c r="EU467" s="392"/>
      <c r="EV467" s="392"/>
      <c r="EW467" s="392"/>
      <c r="EX467" s="392"/>
      <c r="EY467" s="392"/>
      <c r="EZ467" s="392"/>
      <c r="FA467" s="392"/>
      <c r="FB467" s="392"/>
      <c r="FC467" s="392"/>
      <c r="FD467" s="392"/>
      <c r="FE467" s="392"/>
      <c r="FF467" s="392"/>
      <c r="FG467" s="392"/>
      <c r="FH467" s="392"/>
      <c r="FI467" s="392"/>
      <c r="FJ467" s="392"/>
      <c r="FK467" s="392"/>
      <c r="FL467" s="392"/>
      <c r="FM467" s="392"/>
      <c r="FN467" s="392"/>
      <c r="FO467" s="392"/>
      <c r="FP467" s="392"/>
      <c r="FQ467" s="392"/>
      <c r="FR467" s="392"/>
      <c r="FS467" s="392"/>
      <c r="FT467" s="392"/>
      <c r="FU467" s="392"/>
      <c r="FV467" s="392"/>
    </row>
    <row r="468" spans="1:178" ht="15" customHeight="1" thickBot="1" x14ac:dyDescent="0.3">
      <c r="A468" s="354" t="s">
        <v>2323</v>
      </c>
      <c r="B468" s="4" t="s">
        <v>3385</v>
      </c>
      <c r="C468" s="13" t="s">
        <v>4068</v>
      </c>
      <c r="D468" s="47" t="s">
        <v>3467</v>
      </c>
      <c r="E468" s="24" t="s">
        <v>4652</v>
      </c>
      <c r="F468" s="370">
        <f>SUM(LARGE(G468:CJ468,{1,2,3,4,5,6}))</f>
        <v>197</v>
      </c>
      <c r="G468" s="33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>
        <v>45</v>
      </c>
      <c r="W468" s="34"/>
      <c r="X468" s="34"/>
      <c r="Y468" s="34"/>
      <c r="Z468" s="34"/>
      <c r="AA468" s="34">
        <v>92</v>
      </c>
      <c r="AB468" s="34"/>
      <c r="AC468" s="34"/>
      <c r="AD468" s="34"/>
      <c r="AE468" s="34"/>
      <c r="AF468" s="34"/>
      <c r="AG468" s="34">
        <v>60</v>
      </c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55"/>
      <c r="CE468" s="31">
        <v>0</v>
      </c>
      <c r="CF468" s="32">
        <v>0</v>
      </c>
      <c r="CG468" s="32">
        <v>0</v>
      </c>
      <c r="CH468" s="32">
        <v>0</v>
      </c>
      <c r="CI468" s="32">
        <v>0</v>
      </c>
      <c r="CJ468" s="32">
        <v>0</v>
      </c>
      <c r="CK468" s="356"/>
      <c r="EE468" s="395"/>
      <c r="EF468" s="395"/>
      <c r="EG468" s="395"/>
      <c r="EH468" s="395"/>
      <c r="EI468" s="395"/>
      <c r="EJ468" s="395"/>
      <c r="EK468" s="395"/>
      <c r="EL468" s="395"/>
      <c r="EN468" s="395"/>
      <c r="EO468" s="395"/>
      <c r="EP468" s="395"/>
      <c r="EQ468" s="395"/>
      <c r="ER468" s="395"/>
      <c r="ES468" s="395"/>
      <c r="ET468" s="395"/>
      <c r="EU468" s="395"/>
      <c r="EV468" s="395"/>
      <c r="EW468" s="395"/>
      <c r="EX468" s="395"/>
      <c r="EY468" s="395"/>
      <c r="EZ468" s="395"/>
      <c r="FA468" s="395"/>
      <c r="FB468" s="395"/>
      <c r="FC468" s="395"/>
      <c r="FD468" s="395"/>
      <c r="FE468" s="395"/>
      <c r="FF468" s="395"/>
      <c r="FG468" s="395"/>
      <c r="FH468" s="395"/>
      <c r="FI468" s="395"/>
      <c r="FJ468" s="395"/>
      <c r="FK468" s="395"/>
    </row>
    <row r="469" spans="1:178" ht="15" customHeight="1" thickBot="1" x14ac:dyDescent="0.25">
      <c r="A469" s="354" t="s">
        <v>2325</v>
      </c>
      <c r="B469" s="44" t="s">
        <v>2380</v>
      </c>
      <c r="C469" s="13" t="s">
        <v>3686</v>
      </c>
      <c r="D469" s="47" t="s">
        <v>2381</v>
      </c>
      <c r="E469" s="24" t="s">
        <v>4651</v>
      </c>
      <c r="F469" s="370">
        <f>SUM(LARGE(G469:CJ469,{1,2,3,4,5,6}))</f>
        <v>194</v>
      </c>
      <c r="G469" s="33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>
        <v>194</v>
      </c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55"/>
      <c r="CE469" s="31">
        <v>0</v>
      </c>
      <c r="CF469" s="32">
        <v>0</v>
      </c>
      <c r="CG469" s="32">
        <v>0</v>
      </c>
      <c r="CH469" s="32">
        <v>0</v>
      </c>
      <c r="CI469" s="32">
        <v>0</v>
      </c>
      <c r="CJ469" s="32">
        <v>0</v>
      </c>
      <c r="CK469" s="356"/>
      <c r="EE469" s="395"/>
      <c r="EF469" s="395"/>
      <c r="EG469" s="395"/>
      <c r="EH469" s="395"/>
      <c r="EI469" s="395"/>
      <c r="EJ469" s="395"/>
      <c r="EK469" s="395"/>
      <c r="EL469" s="395"/>
      <c r="EN469" s="395"/>
      <c r="EO469" s="395"/>
      <c r="EP469" s="395"/>
      <c r="EQ469" s="395"/>
      <c r="ER469" s="395"/>
      <c r="ES469" s="395"/>
      <c r="ET469" s="395"/>
      <c r="EU469" s="395"/>
      <c r="EV469" s="395"/>
      <c r="EW469" s="395"/>
      <c r="EX469" s="395"/>
      <c r="EY469" s="395"/>
      <c r="EZ469" s="395"/>
      <c r="FA469" s="395"/>
      <c r="FB469" s="395"/>
      <c r="FC469" s="395"/>
      <c r="FD469" s="395"/>
      <c r="FE469" s="395"/>
      <c r="FF469" s="395"/>
      <c r="FG469" s="395"/>
      <c r="FH469" s="395"/>
      <c r="FI469" s="395"/>
      <c r="FJ469" s="395"/>
      <c r="FK469" s="395"/>
      <c r="FL469" s="358"/>
      <c r="FP469" s="395"/>
      <c r="FQ469" s="395"/>
      <c r="FR469" s="395"/>
      <c r="FS469" s="395"/>
      <c r="FT469" s="395"/>
      <c r="FU469" s="395"/>
    </row>
    <row r="470" spans="1:178" s="395" customFormat="1" ht="15" customHeight="1" thickBot="1" x14ac:dyDescent="0.3">
      <c r="A470" s="354" t="s">
        <v>2328</v>
      </c>
      <c r="B470" s="6" t="s">
        <v>3386</v>
      </c>
      <c r="C470" s="13" t="s">
        <v>4069</v>
      </c>
      <c r="D470" s="47" t="s">
        <v>3468</v>
      </c>
      <c r="E470" s="24" t="s">
        <v>4661</v>
      </c>
      <c r="F470" s="370">
        <f>SUM(LARGE(G470:CJ470,{1,2,3,4,5,6}))</f>
        <v>194</v>
      </c>
      <c r="G470" s="40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>
        <v>194</v>
      </c>
      <c r="CB470" s="41"/>
      <c r="CC470" s="41"/>
      <c r="CD470" s="364"/>
      <c r="CE470" s="31">
        <v>0</v>
      </c>
      <c r="CF470" s="32">
        <v>0</v>
      </c>
      <c r="CG470" s="32">
        <v>0</v>
      </c>
      <c r="CH470" s="32">
        <v>0</v>
      </c>
      <c r="CI470" s="32">
        <v>0</v>
      </c>
      <c r="CJ470" s="32">
        <v>0</v>
      </c>
      <c r="CK470" s="392"/>
      <c r="CL470" s="392"/>
      <c r="CM470" s="392"/>
      <c r="CN470" s="392"/>
      <c r="CO470" s="392"/>
      <c r="CP470" s="392"/>
      <c r="CQ470" s="392"/>
      <c r="CR470" s="392"/>
      <c r="CS470" s="392"/>
      <c r="CT470" s="392"/>
      <c r="CU470" s="392"/>
      <c r="CV470" s="392"/>
      <c r="CW470" s="392"/>
      <c r="CX470" s="392"/>
      <c r="CY470" s="392"/>
      <c r="CZ470" s="392"/>
      <c r="DA470" s="392"/>
      <c r="DB470" s="392"/>
      <c r="DC470" s="392"/>
      <c r="DD470" s="392"/>
      <c r="DE470" s="392"/>
      <c r="DF470" s="392"/>
      <c r="DG470" s="392"/>
      <c r="DH470" s="392"/>
      <c r="DI470" s="392"/>
      <c r="DJ470" s="392"/>
      <c r="DK470" s="392"/>
      <c r="DL470" s="392"/>
      <c r="DM470" s="392"/>
      <c r="DN470" s="392"/>
      <c r="DO470" s="392"/>
      <c r="DP470" s="392"/>
      <c r="DQ470" s="392"/>
      <c r="DR470" s="392"/>
      <c r="DS470" s="392"/>
      <c r="DT470" s="392"/>
      <c r="DU470" s="392"/>
      <c r="DV470" s="392"/>
      <c r="DW470" s="392"/>
      <c r="DX470" s="392"/>
      <c r="DY470" s="392"/>
      <c r="DZ470" s="392"/>
      <c r="EA470" s="392"/>
      <c r="EB470" s="392"/>
      <c r="EC470" s="392"/>
      <c r="ED470" s="392"/>
      <c r="EE470" s="392"/>
      <c r="EF470" s="392"/>
      <c r="EG470" s="392"/>
      <c r="EH470" s="392"/>
      <c r="EI470" s="392"/>
      <c r="EJ470" s="392"/>
      <c r="EK470" s="392"/>
      <c r="EL470" s="392"/>
      <c r="EN470" s="392"/>
      <c r="EO470" s="392"/>
      <c r="EP470" s="392"/>
      <c r="EQ470" s="392"/>
      <c r="ER470" s="392"/>
      <c r="ES470" s="392"/>
      <c r="ET470" s="392"/>
      <c r="EU470" s="392"/>
      <c r="EV470" s="392"/>
      <c r="EW470" s="392"/>
      <c r="EX470" s="392"/>
      <c r="EY470" s="392"/>
      <c r="EZ470" s="392"/>
      <c r="FA470" s="392"/>
      <c r="FB470" s="392"/>
      <c r="FC470" s="392"/>
      <c r="FD470" s="392"/>
      <c r="FE470" s="392"/>
      <c r="FF470" s="392"/>
      <c r="FG470" s="392"/>
      <c r="FH470" s="392"/>
      <c r="FI470" s="392"/>
      <c r="FJ470" s="392"/>
      <c r="FK470" s="392"/>
      <c r="FL470" s="392"/>
      <c r="FM470" s="392"/>
      <c r="FN470" s="392"/>
      <c r="FO470" s="392"/>
      <c r="FV470" s="392"/>
    </row>
    <row r="471" spans="1:178" s="395" customFormat="1" ht="15" customHeight="1" thickBot="1" x14ac:dyDescent="0.3">
      <c r="A471" s="354" t="s">
        <v>2330</v>
      </c>
      <c r="B471" s="6" t="s">
        <v>3387</v>
      </c>
      <c r="C471" s="13">
        <v>37126</v>
      </c>
      <c r="D471" s="47">
        <v>51401</v>
      </c>
      <c r="E471" s="24" t="s">
        <v>3388</v>
      </c>
      <c r="F471" s="370">
        <f>SUM(LARGE(G471:CJ471,{1,2,3,4,5,6}))</f>
        <v>194</v>
      </c>
      <c r="G471" s="40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>
        <v>194</v>
      </c>
      <c r="CB471" s="41"/>
      <c r="CC471" s="41"/>
      <c r="CD471" s="364"/>
      <c r="CE471" s="31">
        <v>0</v>
      </c>
      <c r="CF471" s="32">
        <v>0</v>
      </c>
      <c r="CG471" s="32">
        <v>0</v>
      </c>
      <c r="CH471" s="32">
        <v>0</v>
      </c>
      <c r="CI471" s="32">
        <v>0</v>
      </c>
      <c r="CJ471" s="32">
        <v>0</v>
      </c>
      <c r="CK471" s="392"/>
      <c r="CL471" s="392"/>
      <c r="CM471" s="392"/>
      <c r="CN471" s="392"/>
      <c r="CO471" s="392"/>
      <c r="CP471" s="392"/>
      <c r="CQ471" s="392"/>
      <c r="CR471" s="392"/>
      <c r="CS471" s="392"/>
      <c r="CT471" s="392"/>
      <c r="CU471" s="392"/>
      <c r="CV471" s="392"/>
      <c r="CW471" s="392"/>
      <c r="CX471" s="392"/>
      <c r="CY471" s="392"/>
      <c r="CZ471" s="392"/>
      <c r="DA471" s="392"/>
      <c r="DB471" s="392"/>
      <c r="DC471" s="392"/>
      <c r="DD471" s="392"/>
      <c r="DE471" s="392"/>
      <c r="DF471" s="392"/>
      <c r="DG471" s="392"/>
      <c r="DH471" s="392"/>
      <c r="DI471" s="392"/>
      <c r="DJ471" s="392"/>
      <c r="DK471" s="392"/>
      <c r="DL471" s="392"/>
      <c r="DM471" s="392"/>
      <c r="DN471" s="392"/>
      <c r="DO471" s="392"/>
      <c r="DP471" s="392"/>
      <c r="DQ471" s="392"/>
      <c r="DR471" s="392"/>
      <c r="DS471" s="392"/>
      <c r="DT471" s="392"/>
      <c r="DU471" s="392"/>
      <c r="DV471" s="392"/>
      <c r="DW471" s="392"/>
      <c r="DX471" s="392"/>
      <c r="DY471" s="392"/>
      <c r="DZ471" s="392"/>
      <c r="EA471" s="392"/>
      <c r="EB471" s="392"/>
      <c r="EC471" s="392"/>
      <c r="ED471" s="392"/>
      <c r="EE471" s="392"/>
      <c r="EF471" s="392"/>
      <c r="EG471" s="392"/>
      <c r="EH471" s="392"/>
      <c r="EI471" s="392"/>
      <c r="EJ471" s="392"/>
      <c r="EK471" s="392"/>
      <c r="EL471" s="392"/>
      <c r="EN471" s="392"/>
      <c r="EO471" s="392"/>
      <c r="EP471" s="392"/>
      <c r="EQ471" s="392"/>
      <c r="ER471" s="392"/>
      <c r="ES471" s="392"/>
      <c r="ET471" s="392"/>
      <c r="EU471" s="392"/>
      <c r="EV471" s="392"/>
      <c r="EW471" s="392"/>
      <c r="EX471" s="392"/>
      <c r="EY471" s="392"/>
      <c r="EZ471" s="392"/>
      <c r="FA471" s="392"/>
      <c r="FB471" s="392"/>
      <c r="FC471" s="392"/>
      <c r="FD471" s="392"/>
      <c r="FE471" s="392"/>
      <c r="FF471" s="392"/>
      <c r="FG471" s="392"/>
      <c r="FH471" s="392"/>
      <c r="FI471" s="392"/>
      <c r="FJ471" s="392"/>
      <c r="FK471" s="392"/>
      <c r="FL471" s="392"/>
      <c r="FM471" s="392"/>
      <c r="FN471" s="392"/>
      <c r="FO471" s="392"/>
      <c r="FV471" s="392"/>
    </row>
    <row r="472" spans="1:178" s="395" customFormat="1" ht="15" customHeight="1" thickBot="1" x14ac:dyDescent="0.3">
      <c r="A472" s="354" t="s">
        <v>2333</v>
      </c>
      <c r="B472" s="2" t="s">
        <v>2421</v>
      </c>
      <c r="C472" s="13" t="s">
        <v>4070</v>
      </c>
      <c r="D472" s="47" t="s">
        <v>2422</v>
      </c>
      <c r="E472" s="24" t="s">
        <v>4642</v>
      </c>
      <c r="F472" s="370">
        <f>SUM(LARGE(G472:CJ472,{1,2,3,4,5,6}))</f>
        <v>192</v>
      </c>
      <c r="G472" s="36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>
        <v>192</v>
      </c>
      <c r="CC472" s="37"/>
      <c r="CD472" s="38"/>
      <c r="CE472" s="31">
        <v>0</v>
      </c>
      <c r="CF472" s="32">
        <v>0</v>
      </c>
      <c r="CG472" s="32">
        <v>0</v>
      </c>
      <c r="CH472" s="32">
        <v>0</v>
      </c>
      <c r="CI472" s="32">
        <v>0</v>
      </c>
      <c r="CJ472" s="32">
        <v>0</v>
      </c>
      <c r="CK472" s="392"/>
      <c r="CL472" s="392"/>
      <c r="CM472" s="392"/>
      <c r="CN472" s="392"/>
      <c r="CO472" s="392"/>
      <c r="CP472" s="392"/>
      <c r="CQ472" s="392"/>
      <c r="CR472" s="392"/>
      <c r="CS472" s="392"/>
      <c r="CT472" s="392"/>
      <c r="CU472" s="392"/>
      <c r="CV472" s="392"/>
      <c r="CW472" s="392"/>
      <c r="CX472" s="392"/>
      <c r="CY472" s="392"/>
      <c r="CZ472" s="392"/>
      <c r="DA472" s="392"/>
      <c r="DB472" s="392"/>
      <c r="DC472" s="392"/>
      <c r="DD472" s="392"/>
      <c r="DE472" s="392"/>
      <c r="DF472" s="392"/>
      <c r="DG472" s="392"/>
      <c r="DH472" s="392"/>
      <c r="DI472" s="392"/>
      <c r="DJ472" s="392"/>
      <c r="DK472" s="392"/>
      <c r="DL472" s="392"/>
      <c r="DM472" s="392"/>
      <c r="DN472" s="392"/>
      <c r="DO472" s="392"/>
      <c r="DP472" s="392"/>
      <c r="DQ472" s="392"/>
      <c r="DR472" s="392"/>
      <c r="DS472" s="392"/>
      <c r="DT472" s="392"/>
      <c r="DU472" s="392"/>
      <c r="DV472" s="392"/>
      <c r="DW472" s="392"/>
      <c r="DX472" s="392"/>
      <c r="DY472" s="392"/>
      <c r="DZ472" s="392"/>
      <c r="EA472" s="392"/>
      <c r="EB472" s="392"/>
      <c r="EC472" s="392"/>
      <c r="ED472" s="392"/>
      <c r="EE472" s="392"/>
      <c r="EF472" s="392"/>
      <c r="EG472" s="392"/>
      <c r="EH472" s="392"/>
      <c r="EI472" s="392"/>
      <c r="EJ472" s="392"/>
      <c r="EK472" s="392"/>
      <c r="EL472" s="392"/>
      <c r="EM472" s="392"/>
      <c r="EN472" s="392"/>
      <c r="EO472" s="392"/>
      <c r="EP472" s="392"/>
      <c r="EQ472" s="392"/>
      <c r="ER472" s="392"/>
      <c r="ES472" s="392"/>
      <c r="ET472" s="392"/>
      <c r="EU472" s="392"/>
      <c r="EV472" s="392"/>
      <c r="EW472" s="392"/>
      <c r="EX472" s="392"/>
      <c r="EY472" s="392"/>
      <c r="EZ472" s="392"/>
      <c r="FA472" s="392"/>
      <c r="FB472" s="392"/>
      <c r="FC472" s="392"/>
      <c r="FD472" s="392"/>
      <c r="FE472" s="392"/>
      <c r="FF472" s="392"/>
      <c r="FG472" s="392"/>
      <c r="FH472" s="392"/>
      <c r="FI472" s="392"/>
      <c r="FJ472" s="392"/>
      <c r="FK472" s="392"/>
      <c r="FL472" s="392"/>
      <c r="FM472" s="392"/>
      <c r="FN472" s="392"/>
      <c r="FO472" s="392"/>
      <c r="FV472" s="392"/>
    </row>
    <row r="473" spans="1:178" s="395" customFormat="1" ht="15" customHeight="1" thickBot="1" x14ac:dyDescent="0.3">
      <c r="A473" s="354" t="s">
        <v>2336</v>
      </c>
      <c r="B473" s="2" t="s">
        <v>3389</v>
      </c>
      <c r="C473" s="13" t="s">
        <v>4071</v>
      </c>
      <c r="D473" s="47" t="s">
        <v>3469</v>
      </c>
      <c r="E473" s="24" t="s">
        <v>4642</v>
      </c>
      <c r="F473" s="370">
        <f>SUM(LARGE(G473:CJ473,{1,2,3,4,5,6}))</f>
        <v>192</v>
      </c>
      <c r="G473" s="36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>
        <v>192</v>
      </c>
      <c r="CC473" s="37"/>
      <c r="CD473" s="38"/>
      <c r="CE473" s="31">
        <v>0</v>
      </c>
      <c r="CF473" s="32">
        <v>0</v>
      </c>
      <c r="CG473" s="32">
        <v>0</v>
      </c>
      <c r="CH473" s="32">
        <v>0</v>
      </c>
      <c r="CI473" s="32">
        <v>0</v>
      </c>
      <c r="CJ473" s="32">
        <v>0</v>
      </c>
      <c r="CK473" s="392"/>
      <c r="CL473" s="392"/>
      <c r="CM473" s="392"/>
      <c r="CN473" s="392"/>
      <c r="CO473" s="392"/>
      <c r="CP473" s="392"/>
      <c r="CQ473" s="392"/>
      <c r="CR473" s="392"/>
      <c r="CS473" s="392"/>
      <c r="CT473" s="392"/>
      <c r="CU473" s="392"/>
      <c r="CV473" s="392"/>
      <c r="CW473" s="392"/>
      <c r="CX473" s="392"/>
      <c r="CY473" s="392"/>
      <c r="CZ473" s="392"/>
      <c r="DA473" s="392"/>
      <c r="DB473" s="392"/>
      <c r="DC473" s="392"/>
      <c r="DD473" s="392"/>
      <c r="DE473" s="392"/>
      <c r="DF473" s="392"/>
      <c r="DG473" s="392"/>
      <c r="DH473" s="392"/>
      <c r="DI473" s="392"/>
      <c r="DJ473" s="392"/>
      <c r="DK473" s="392"/>
      <c r="DL473" s="392"/>
      <c r="DM473" s="392"/>
      <c r="DN473" s="392"/>
      <c r="DO473" s="392"/>
      <c r="DP473" s="392"/>
      <c r="DQ473" s="392"/>
      <c r="DR473" s="392"/>
      <c r="DS473" s="392"/>
      <c r="DT473" s="392"/>
      <c r="DU473" s="392"/>
      <c r="DV473" s="392"/>
      <c r="DW473" s="392"/>
      <c r="DX473" s="392"/>
      <c r="DY473" s="392"/>
      <c r="DZ473" s="392"/>
      <c r="EA473" s="392"/>
      <c r="EB473" s="392"/>
      <c r="EC473" s="392"/>
      <c r="ED473" s="392"/>
      <c r="EE473" s="392"/>
      <c r="EF473" s="392"/>
      <c r="EG473" s="392"/>
      <c r="EH473" s="392"/>
      <c r="EI473" s="392"/>
      <c r="EJ473" s="392"/>
      <c r="EK473" s="392"/>
      <c r="EL473" s="392"/>
      <c r="EM473" s="392"/>
      <c r="EN473" s="392"/>
      <c r="EO473" s="392"/>
      <c r="EP473" s="392"/>
      <c r="EQ473" s="392"/>
      <c r="ER473" s="392"/>
      <c r="ES473" s="392"/>
      <c r="ET473" s="392"/>
      <c r="EU473" s="392"/>
      <c r="EV473" s="392"/>
      <c r="EW473" s="392"/>
      <c r="EX473" s="392"/>
      <c r="EY473" s="392"/>
      <c r="EZ473" s="392"/>
      <c r="FA473" s="392"/>
      <c r="FB473" s="392"/>
      <c r="FC473" s="392"/>
      <c r="FD473" s="392"/>
      <c r="FE473" s="392"/>
      <c r="FF473" s="392"/>
      <c r="FG473" s="392"/>
      <c r="FH473" s="392"/>
      <c r="FI473" s="392"/>
      <c r="FJ473" s="392"/>
      <c r="FK473" s="392"/>
      <c r="FL473" s="392"/>
      <c r="FM473" s="392"/>
      <c r="FN473" s="392"/>
      <c r="FO473" s="392"/>
      <c r="FV473" s="392"/>
    </row>
    <row r="474" spans="1:178" ht="15" customHeight="1" thickBot="1" x14ac:dyDescent="0.3">
      <c r="A474" s="354" t="s">
        <v>2337</v>
      </c>
      <c r="B474" s="4" t="s">
        <v>3390</v>
      </c>
      <c r="C474" s="13" t="s">
        <v>4072</v>
      </c>
      <c r="D474" s="47" t="s">
        <v>3470</v>
      </c>
      <c r="E474" s="24" t="s">
        <v>166</v>
      </c>
      <c r="F474" s="370">
        <f>SUM(LARGE(G474:CJ474,{1,2,3,4,5,6}))</f>
        <v>192</v>
      </c>
      <c r="G474" s="33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>
        <v>192</v>
      </c>
      <c r="CB474" s="34"/>
      <c r="CC474" s="34"/>
      <c r="CD474" s="355"/>
      <c r="CE474" s="31">
        <v>0</v>
      </c>
      <c r="CF474" s="32">
        <v>0</v>
      </c>
      <c r="CG474" s="32">
        <v>0</v>
      </c>
      <c r="CH474" s="32">
        <v>0</v>
      </c>
      <c r="CI474" s="32">
        <v>0</v>
      </c>
      <c r="CJ474" s="32">
        <v>0</v>
      </c>
      <c r="CK474" s="356"/>
      <c r="CL474" s="356"/>
      <c r="CM474" s="356"/>
      <c r="CN474" s="356"/>
      <c r="CO474" s="356"/>
      <c r="CP474" s="356"/>
      <c r="CQ474" s="356"/>
      <c r="CR474" s="356"/>
      <c r="CS474" s="356"/>
      <c r="CT474" s="356"/>
      <c r="CU474" s="356"/>
      <c r="CV474" s="356"/>
      <c r="CW474" s="356"/>
      <c r="CX474" s="356"/>
      <c r="CY474" s="356"/>
      <c r="CZ474" s="356"/>
      <c r="DA474" s="356"/>
      <c r="DB474" s="356"/>
      <c r="DC474" s="356"/>
      <c r="DD474" s="356"/>
      <c r="DE474" s="356"/>
      <c r="DF474" s="356"/>
      <c r="DG474" s="356"/>
      <c r="DH474" s="356"/>
      <c r="DI474" s="356"/>
      <c r="DJ474" s="356"/>
      <c r="DK474" s="356"/>
      <c r="DL474" s="356"/>
      <c r="DM474" s="356"/>
      <c r="DN474" s="356"/>
      <c r="DO474" s="356"/>
      <c r="DP474" s="356"/>
      <c r="DQ474" s="356"/>
      <c r="DR474" s="356"/>
      <c r="DS474" s="356"/>
      <c r="DT474" s="356"/>
      <c r="DU474" s="356"/>
      <c r="DV474" s="356"/>
      <c r="DW474" s="39"/>
      <c r="DX474" s="39"/>
      <c r="DY474" s="395"/>
      <c r="DZ474" s="395"/>
      <c r="EA474" s="395"/>
      <c r="EB474" s="395"/>
      <c r="EC474" s="395"/>
      <c r="ED474" s="395"/>
      <c r="EE474" s="395"/>
      <c r="EF474" s="395"/>
      <c r="EM474" s="35"/>
    </row>
    <row r="475" spans="1:178" ht="15" customHeight="1" thickBot="1" x14ac:dyDescent="0.3">
      <c r="A475" s="354" t="s">
        <v>2340</v>
      </c>
      <c r="B475" s="2" t="s">
        <v>3081</v>
      </c>
      <c r="C475" s="13" t="s">
        <v>4073</v>
      </c>
      <c r="D475" s="47" t="s">
        <v>3471</v>
      </c>
      <c r="E475" s="24" t="s">
        <v>4666</v>
      </c>
      <c r="F475" s="370">
        <f>SUM(LARGE(G475:CJ475,{1,2,3,4,5,6}))</f>
        <v>192</v>
      </c>
      <c r="G475" s="36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>
        <v>192</v>
      </c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8"/>
      <c r="CE475" s="31">
        <v>0</v>
      </c>
      <c r="CF475" s="32">
        <v>0</v>
      </c>
      <c r="CG475" s="32">
        <v>0</v>
      </c>
      <c r="CH475" s="32">
        <v>0</v>
      </c>
      <c r="CI475" s="32">
        <v>0</v>
      </c>
      <c r="CJ475" s="32">
        <v>0</v>
      </c>
      <c r="FO475" s="395"/>
    </row>
    <row r="476" spans="1:178" s="395" customFormat="1" ht="15" customHeight="1" thickBot="1" x14ac:dyDescent="0.3">
      <c r="A476" s="354" t="s">
        <v>2343</v>
      </c>
      <c r="B476" s="2" t="s">
        <v>2671</v>
      </c>
      <c r="C476" s="13" t="s">
        <v>4074</v>
      </c>
      <c r="D476" s="47" t="s">
        <v>2672</v>
      </c>
      <c r="E476" s="24" t="s">
        <v>249</v>
      </c>
      <c r="F476" s="370">
        <f>SUM(LARGE(G476:CJ476,{1,2,3,4,5,6}))</f>
        <v>192</v>
      </c>
      <c r="G476" s="36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>
        <v>192</v>
      </c>
      <c r="BW476" s="37"/>
      <c r="BX476" s="37"/>
      <c r="BY476" s="37"/>
      <c r="BZ476" s="37"/>
      <c r="CA476" s="37"/>
      <c r="CB476" s="37"/>
      <c r="CC476" s="37"/>
      <c r="CD476" s="38"/>
      <c r="CE476" s="31">
        <v>0</v>
      </c>
      <c r="CF476" s="32">
        <v>0</v>
      </c>
      <c r="CG476" s="32">
        <v>0</v>
      </c>
      <c r="CH476" s="32">
        <v>0</v>
      </c>
      <c r="CI476" s="32">
        <v>0</v>
      </c>
      <c r="CJ476" s="32">
        <v>0</v>
      </c>
      <c r="CK476" s="392"/>
      <c r="CL476" s="392"/>
      <c r="CM476" s="392"/>
      <c r="CN476" s="392"/>
      <c r="CO476" s="392"/>
      <c r="CP476" s="392"/>
      <c r="CQ476" s="392"/>
      <c r="CR476" s="392"/>
      <c r="CS476" s="392"/>
      <c r="CT476" s="392"/>
      <c r="CU476" s="392"/>
      <c r="CV476" s="392"/>
      <c r="CW476" s="392"/>
      <c r="CX476" s="392"/>
      <c r="CY476" s="392"/>
      <c r="CZ476" s="392"/>
      <c r="DA476" s="392"/>
      <c r="DB476" s="392"/>
      <c r="DC476" s="392"/>
      <c r="DD476" s="392"/>
      <c r="DE476" s="392"/>
      <c r="DF476" s="392"/>
      <c r="DG476" s="392"/>
      <c r="DH476" s="392"/>
      <c r="DI476" s="392"/>
      <c r="DJ476" s="392"/>
      <c r="DK476" s="392"/>
      <c r="DL476" s="392"/>
      <c r="DM476" s="392"/>
      <c r="DN476" s="392"/>
      <c r="DO476" s="392"/>
      <c r="DP476" s="392"/>
      <c r="DQ476" s="392"/>
      <c r="DR476" s="392"/>
      <c r="DS476" s="392"/>
      <c r="DT476" s="392"/>
      <c r="DU476" s="392"/>
      <c r="DV476" s="392"/>
      <c r="DW476" s="392"/>
      <c r="DX476" s="392"/>
      <c r="DY476" s="392"/>
      <c r="DZ476" s="392"/>
      <c r="EA476" s="392"/>
      <c r="EB476" s="392"/>
      <c r="EC476" s="392"/>
      <c r="ED476" s="392"/>
      <c r="EE476" s="392"/>
      <c r="EF476" s="392"/>
      <c r="EG476" s="392"/>
      <c r="EH476" s="392"/>
      <c r="EI476" s="392"/>
      <c r="EJ476" s="392"/>
      <c r="EK476" s="392"/>
      <c r="EL476" s="392"/>
      <c r="EM476" s="392"/>
      <c r="EN476" s="392"/>
      <c r="EO476" s="392"/>
      <c r="EP476" s="392"/>
      <c r="EQ476" s="392"/>
      <c r="ER476" s="392"/>
      <c r="ES476" s="392"/>
      <c r="ET476" s="392"/>
      <c r="EU476" s="392"/>
      <c r="EV476" s="392"/>
      <c r="EW476" s="392"/>
      <c r="EX476" s="392"/>
      <c r="EY476" s="392"/>
      <c r="EZ476" s="392"/>
      <c r="FA476" s="392"/>
      <c r="FB476" s="392"/>
      <c r="FC476" s="392"/>
      <c r="FD476" s="392"/>
      <c r="FE476" s="392"/>
      <c r="FF476" s="392"/>
      <c r="FG476" s="392"/>
      <c r="FH476" s="392"/>
      <c r="FI476" s="392"/>
      <c r="FJ476" s="392"/>
      <c r="FK476" s="392"/>
      <c r="FL476" s="392"/>
      <c r="FM476" s="392"/>
      <c r="FN476" s="392"/>
      <c r="FO476" s="392"/>
      <c r="FP476" s="392"/>
      <c r="FQ476" s="392"/>
      <c r="FR476" s="392"/>
      <c r="FS476" s="392"/>
      <c r="FT476" s="392"/>
      <c r="FU476" s="392"/>
      <c r="FV476" s="392"/>
    </row>
    <row r="477" spans="1:178" s="395" customFormat="1" ht="15" customHeight="1" thickBot="1" x14ac:dyDescent="0.3">
      <c r="A477" s="354" t="s">
        <v>2346</v>
      </c>
      <c r="B477" s="2" t="s">
        <v>2654</v>
      </c>
      <c r="C477" s="13" t="s">
        <v>3724</v>
      </c>
      <c r="D477" s="47" t="s">
        <v>2655</v>
      </c>
      <c r="E477" s="24" t="s">
        <v>222</v>
      </c>
      <c r="F477" s="370">
        <f>SUM(LARGE(G477:CJ477,{1,2,3,4,5,6}))</f>
        <v>192</v>
      </c>
      <c r="G477" s="36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>
        <v>55</v>
      </c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>
        <v>137</v>
      </c>
      <c r="CD477" s="38"/>
      <c r="CE477" s="31">
        <v>0</v>
      </c>
      <c r="CF477" s="32">
        <v>0</v>
      </c>
      <c r="CG477" s="32">
        <v>0</v>
      </c>
      <c r="CH477" s="32">
        <v>0</v>
      </c>
      <c r="CI477" s="32">
        <v>0</v>
      </c>
      <c r="CJ477" s="32">
        <v>0</v>
      </c>
      <c r="CK477" s="392"/>
      <c r="CL477" s="392"/>
      <c r="CM477" s="392"/>
      <c r="CN477" s="392"/>
      <c r="CO477" s="392"/>
      <c r="CP477" s="392"/>
      <c r="CQ477" s="392"/>
      <c r="CR477" s="392"/>
      <c r="CS477" s="392"/>
      <c r="CT477" s="392"/>
      <c r="CU477" s="392"/>
      <c r="CV477" s="392"/>
      <c r="CW477" s="392"/>
      <c r="CX477" s="392"/>
      <c r="CY477" s="392"/>
      <c r="CZ477" s="392"/>
      <c r="DA477" s="392"/>
      <c r="DB477" s="392"/>
      <c r="DC477" s="392"/>
      <c r="DD477" s="392"/>
      <c r="DE477" s="392"/>
      <c r="DF477" s="392"/>
      <c r="DG477" s="392"/>
      <c r="DH477" s="392"/>
      <c r="DI477" s="392"/>
      <c r="DJ477" s="392"/>
      <c r="DK477" s="392"/>
      <c r="DL477" s="392"/>
      <c r="DM477" s="392"/>
      <c r="DN477" s="392"/>
      <c r="DO477" s="392"/>
      <c r="DP477" s="392"/>
      <c r="DQ477" s="392"/>
      <c r="DR477" s="392"/>
      <c r="DS477" s="392"/>
      <c r="DT477" s="392"/>
      <c r="DU477" s="392"/>
      <c r="DV477" s="392"/>
      <c r="DW477" s="392"/>
      <c r="DX477" s="392"/>
      <c r="DY477" s="392"/>
      <c r="DZ477" s="392"/>
      <c r="EA477" s="392"/>
      <c r="EB477" s="392"/>
      <c r="EC477" s="392"/>
      <c r="ED477" s="392"/>
      <c r="EE477" s="392"/>
      <c r="EF477" s="392"/>
      <c r="EG477" s="392"/>
      <c r="EH477" s="392"/>
      <c r="EI477" s="392"/>
      <c r="EJ477" s="392"/>
      <c r="EK477" s="392"/>
      <c r="EL477" s="392"/>
      <c r="EM477" s="392"/>
      <c r="EN477" s="392"/>
      <c r="EO477" s="392"/>
      <c r="EP477" s="392"/>
      <c r="EQ477" s="392"/>
      <c r="ER477" s="392"/>
      <c r="ES477" s="392"/>
      <c r="ET477" s="392"/>
      <c r="EU477" s="392"/>
      <c r="EV477" s="392"/>
      <c r="EW477" s="392"/>
      <c r="EX477" s="392"/>
      <c r="EY477" s="392"/>
      <c r="EZ477" s="392"/>
      <c r="FA477" s="392"/>
      <c r="FB477" s="392"/>
      <c r="FC477" s="392"/>
      <c r="FD477" s="392"/>
      <c r="FE477" s="392"/>
      <c r="FF477" s="392"/>
      <c r="FG477" s="392"/>
      <c r="FH477" s="392"/>
      <c r="FI477" s="392"/>
      <c r="FJ477" s="392"/>
      <c r="FK477" s="392"/>
      <c r="FL477" s="392"/>
      <c r="FM477" s="392"/>
      <c r="FN477" s="392"/>
      <c r="FP477" s="35"/>
      <c r="FQ477" s="35"/>
      <c r="FR477" s="35"/>
      <c r="FS477" s="35"/>
      <c r="FT477" s="35"/>
      <c r="FU477" s="35"/>
      <c r="FV477" s="392"/>
    </row>
    <row r="478" spans="1:178" s="395" customFormat="1" ht="15" customHeight="1" thickBot="1" x14ac:dyDescent="0.3">
      <c r="A478" s="354" t="s">
        <v>2349</v>
      </c>
      <c r="B478" s="2" t="s">
        <v>2145</v>
      </c>
      <c r="C478" s="13" t="s">
        <v>4075</v>
      </c>
      <c r="D478" s="47" t="s">
        <v>2146</v>
      </c>
      <c r="E478" s="24" t="s">
        <v>249</v>
      </c>
      <c r="F478" s="370">
        <f>SUM(LARGE(G478:CJ478,{1,2,3,4,5,6}))</f>
        <v>183</v>
      </c>
      <c r="G478" s="36"/>
      <c r="H478" s="37"/>
      <c r="I478" s="37"/>
      <c r="J478" s="37"/>
      <c r="K478" s="37"/>
      <c r="L478" s="37"/>
      <c r="M478" s="37">
        <v>117</v>
      </c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>
        <v>66</v>
      </c>
      <c r="CB478" s="37"/>
      <c r="CC478" s="37"/>
      <c r="CD478" s="38"/>
      <c r="CE478" s="31">
        <v>0</v>
      </c>
      <c r="CF478" s="32">
        <v>0</v>
      </c>
      <c r="CG478" s="32">
        <v>0</v>
      </c>
      <c r="CH478" s="32">
        <v>0</v>
      </c>
      <c r="CI478" s="32">
        <v>0</v>
      </c>
      <c r="CJ478" s="32">
        <v>0</v>
      </c>
      <c r="CK478" s="392"/>
      <c r="CL478" s="392"/>
      <c r="CM478" s="392"/>
      <c r="CN478" s="392"/>
      <c r="CO478" s="392"/>
      <c r="CP478" s="392"/>
      <c r="CQ478" s="392"/>
      <c r="CR478" s="392"/>
      <c r="CS478" s="392"/>
      <c r="CT478" s="392"/>
      <c r="CU478" s="392"/>
      <c r="CV478" s="392"/>
      <c r="CW478" s="392"/>
      <c r="CX478" s="392"/>
      <c r="CY478" s="392"/>
      <c r="CZ478" s="392"/>
      <c r="DA478" s="392"/>
      <c r="DB478" s="392"/>
      <c r="DC478" s="392"/>
      <c r="DD478" s="392"/>
      <c r="DE478" s="392"/>
      <c r="DF478" s="392"/>
      <c r="DG478" s="392"/>
      <c r="DH478" s="392"/>
      <c r="DI478" s="392"/>
      <c r="DJ478" s="392"/>
      <c r="DK478" s="392"/>
      <c r="DL478" s="392"/>
      <c r="DM478" s="392"/>
      <c r="DN478" s="392"/>
      <c r="DO478" s="392"/>
      <c r="DP478" s="392"/>
      <c r="DQ478" s="392"/>
      <c r="DR478" s="392"/>
      <c r="DS478" s="392"/>
      <c r="DT478" s="392"/>
      <c r="DU478" s="392"/>
      <c r="DV478" s="392"/>
      <c r="DW478" s="392"/>
      <c r="DX478" s="392"/>
      <c r="DY478" s="392"/>
      <c r="DZ478" s="392"/>
      <c r="EA478" s="392"/>
      <c r="EB478" s="392"/>
      <c r="EC478" s="392"/>
      <c r="ED478" s="392"/>
      <c r="EE478" s="392"/>
      <c r="EF478" s="392"/>
      <c r="EG478" s="392"/>
      <c r="EH478" s="392"/>
      <c r="EI478" s="392"/>
      <c r="EJ478" s="392"/>
      <c r="EK478" s="392"/>
      <c r="EL478" s="392"/>
      <c r="EM478" s="392"/>
      <c r="EN478" s="392"/>
      <c r="EO478" s="392"/>
      <c r="EP478" s="392"/>
      <c r="EQ478" s="392"/>
      <c r="ER478" s="392"/>
      <c r="ES478" s="392"/>
      <c r="ET478" s="392"/>
      <c r="EU478" s="392"/>
      <c r="EV478" s="392"/>
      <c r="EW478" s="392"/>
      <c r="EX478" s="392"/>
      <c r="EY478" s="392"/>
      <c r="EZ478" s="392"/>
      <c r="FA478" s="392"/>
      <c r="FB478" s="392"/>
      <c r="FC478" s="392"/>
      <c r="FD478" s="392"/>
      <c r="FE478" s="392"/>
      <c r="FF478" s="392"/>
      <c r="FG478" s="392"/>
      <c r="FH478" s="392"/>
      <c r="FI478" s="392"/>
      <c r="FJ478" s="392"/>
      <c r="FK478" s="392"/>
      <c r="FL478" s="392"/>
      <c r="FM478" s="392"/>
      <c r="FN478" s="392"/>
      <c r="FO478" s="392"/>
      <c r="FP478" s="392"/>
      <c r="FQ478" s="392"/>
      <c r="FR478" s="392"/>
      <c r="FS478" s="392"/>
      <c r="FT478" s="392"/>
      <c r="FU478" s="392"/>
      <c r="FV478" s="392"/>
    </row>
    <row r="479" spans="1:178" s="395" customFormat="1" ht="15" customHeight="1" thickBot="1" x14ac:dyDescent="0.3">
      <c r="A479" s="354" t="s">
        <v>2351</v>
      </c>
      <c r="B479" s="6" t="s">
        <v>2549</v>
      </c>
      <c r="C479" s="13" t="s">
        <v>4076</v>
      </c>
      <c r="D479" s="47" t="s">
        <v>2550</v>
      </c>
      <c r="E479" s="24" t="s">
        <v>306</v>
      </c>
      <c r="F479" s="370">
        <f>SUM(LARGE(G479:CJ479,{1,2,3,4,5,6}))</f>
        <v>181</v>
      </c>
      <c r="G479" s="36"/>
      <c r="H479" s="37"/>
      <c r="I479" s="37"/>
      <c r="J479" s="37"/>
      <c r="K479" s="37">
        <v>76</v>
      </c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>
        <v>45</v>
      </c>
      <c r="AA479" s="37"/>
      <c r="AB479" s="37"/>
      <c r="AC479" s="37"/>
      <c r="AD479" s="37"/>
      <c r="AE479" s="37"/>
      <c r="AF479" s="37"/>
      <c r="AG479" s="37"/>
      <c r="AH479" s="37"/>
      <c r="AI479" s="37">
        <v>60</v>
      </c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8"/>
      <c r="CE479" s="31">
        <v>0</v>
      </c>
      <c r="CF479" s="32">
        <v>0</v>
      </c>
      <c r="CG479" s="32">
        <v>0</v>
      </c>
      <c r="CH479" s="32">
        <v>0</v>
      </c>
      <c r="CI479" s="32">
        <v>0</v>
      </c>
      <c r="CJ479" s="32">
        <v>0</v>
      </c>
      <c r="CK479" s="392"/>
      <c r="CL479" s="392"/>
      <c r="CM479" s="392"/>
      <c r="CN479" s="392"/>
      <c r="CO479" s="392"/>
      <c r="CP479" s="392"/>
      <c r="CQ479" s="392"/>
      <c r="CR479" s="392"/>
      <c r="CS479" s="392"/>
      <c r="CT479" s="392"/>
      <c r="CU479" s="392"/>
      <c r="CV479" s="392"/>
      <c r="CW479" s="392"/>
      <c r="CX479" s="392"/>
      <c r="CY479" s="392"/>
      <c r="CZ479" s="392"/>
      <c r="DA479" s="392"/>
      <c r="DB479" s="392"/>
      <c r="DC479" s="392"/>
      <c r="DD479" s="392"/>
      <c r="DE479" s="392"/>
      <c r="DF479" s="392"/>
      <c r="DG479" s="392"/>
      <c r="DH479" s="392"/>
      <c r="DI479" s="392"/>
      <c r="DJ479" s="392"/>
      <c r="DK479" s="392"/>
      <c r="DL479" s="392"/>
      <c r="DM479" s="392"/>
      <c r="DN479" s="392"/>
      <c r="DO479" s="392"/>
      <c r="DP479" s="392"/>
      <c r="DQ479" s="392"/>
      <c r="DR479" s="392"/>
      <c r="DS479" s="392"/>
      <c r="DT479" s="392"/>
      <c r="DU479" s="392"/>
      <c r="DV479" s="392"/>
      <c r="DW479" s="392"/>
      <c r="DX479" s="392"/>
      <c r="DY479" s="392"/>
      <c r="DZ479" s="392"/>
      <c r="EA479" s="392"/>
      <c r="EB479" s="392"/>
      <c r="EC479" s="392"/>
      <c r="ED479" s="392"/>
      <c r="EE479" s="392"/>
      <c r="EF479" s="392"/>
      <c r="EG479" s="392"/>
      <c r="EH479" s="392"/>
      <c r="EI479" s="392"/>
      <c r="EJ479" s="392"/>
      <c r="EK479" s="392"/>
      <c r="EL479" s="392"/>
      <c r="EM479" s="392"/>
      <c r="EN479" s="392"/>
      <c r="EO479" s="392"/>
      <c r="EP479" s="392"/>
      <c r="EQ479" s="392"/>
      <c r="ER479" s="392"/>
      <c r="ES479" s="392"/>
      <c r="ET479" s="392"/>
      <c r="EU479" s="392"/>
      <c r="EV479" s="392"/>
      <c r="EW479" s="392"/>
      <c r="EX479" s="392"/>
      <c r="EY479" s="392"/>
      <c r="EZ479" s="392"/>
      <c r="FA479" s="392"/>
      <c r="FB479" s="392"/>
      <c r="FC479" s="392"/>
      <c r="FD479" s="392"/>
      <c r="FE479" s="392"/>
      <c r="FF479" s="392"/>
      <c r="FG479" s="392"/>
      <c r="FH479" s="392"/>
      <c r="FI479" s="392"/>
      <c r="FJ479" s="392"/>
      <c r="FK479" s="392"/>
      <c r="FL479" s="392"/>
      <c r="FM479" s="392"/>
      <c r="FN479" s="392"/>
      <c r="FO479" s="392"/>
      <c r="FP479" s="392"/>
      <c r="FQ479" s="392"/>
      <c r="FR479" s="392"/>
      <c r="FS479" s="392"/>
      <c r="FT479" s="392"/>
      <c r="FU479" s="392"/>
      <c r="FV479" s="392"/>
    </row>
    <row r="480" spans="1:178" s="395" customFormat="1" ht="15" customHeight="1" thickBot="1" x14ac:dyDescent="0.3">
      <c r="A480" s="354" t="s">
        <v>2354</v>
      </c>
      <c r="B480" s="2" t="s">
        <v>2552</v>
      </c>
      <c r="C480" s="13" t="s">
        <v>4077</v>
      </c>
      <c r="D480" s="47" t="s">
        <v>2553</v>
      </c>
      <c r="E480" s="24" t="s">
        <v>306</v>
      </c>
      <c r="F480" s="370">
        <f>SUM(LARGE(G480:CJ480,{1,2,3,4,5,6}))</f>
        <v>181</v>
      </c>
      <c r="G480" s="36"/>
      <c r="H480" s="37"/>
      <c r="I480" s="37"/>
      <c r="J480" s="37"/>
      <c r="K480" s="37">
        <v>45</v>
      </c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>
        <v>76</v>
      </c>
      <c r="AA480" s="37"/>
      <c r="AB480" s="37"/>
      <c r="AC480" s="37"/>
      <c r="AD480" s="37"/>
      <c r="AE480" s="37"/>
      <c r="AF480" s="37"/>
      <c r="AG480" s="37"/>
      <c r="AH480" s="37"/>
      <c r="AI480" s="37">
        <v>60</v>
      </c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8"/>
      <c r="CE480" s="31">
        <v>0</v>
      </c>
      <c r="CF480" s="32">
        <v>0</v>
      </c>
      <c r="CG480" s="32">
        <v>0</v>
      </c>
      <c r="CH480" s="32">
        <v>0</v>
      </c>
      <c r="CI480" s="32">
        <v>0</v>
      </c>
      <c r="CJ480" s="32">
        <v>0</v>
      </c>
      <c r="CK480" s="392"/>
      <c r="CL480" s="392"/>
      <c r="CM480" s="392"/>
      <c r="CN480" s="392"/>
      <c r="CO480" s="392"/>
      <c r="CP480" s="392"/>
      <c r="CQ480" s="392"/>
      <c r="CR480" s="392"/>
      <c r="CS480" s="392"/>
      <c r="CT480" s="392"/>
      <c r="CU480" s="392"/>
      <c r="CV480" s="392"/>
      <c r="CW480" s="392"/>
      <c r="CX480" s="392"/>
      <c r="CY480" s="392"/>
      <c r="CZ480" s="392"/>
      <c r="DA480" s="392"/>
      <c r="DB480" s="392"/>
      <c r="DC480" s="392"/>
      <c r="DD480" s="392"/>
      <c r="DE480" s="392"/>
      <c r="DF480" s="392"/>
      <c r="DG480" s="392"/>
      <c r="DH480" s="392"/>
      <c r="DI480" s="392"/>
      <c r="DJ480" s="392"/>
      <c r="DK480" s="392"/>
      <c r="DL480" s="392"/>
      <c r="DM480" s="392"/>
      <c r="DN480" s="392"/>
      <c r="DO480" s="392"/>
      <c r="DP480" s="392"/>
      <c r="DQ480" s="392"/>
      <c r="DR480" s="392"/>
      <c r="DS480" s="392"/>
      <c r="DT480" s="392"/>
      <c r="DU480" s="392"/>
      <c r="DV480" s="392"/>
      <c r="DW480" s="392"/>
      <c r="DX480" s="392"/>
      <c r="DY480" s="392"/>
      <c r="DZ480" s="392"/>
      <c r="EA480" s="392"/>
      <c r="EB480" s="392"/>
      <c r="EC480" s="392"/>
      <c r="ED480" s="392"/>
      <c r="EE480" s="392"/>
      <c r="EF480" s="392"/>
      <c r="EG480" s="392"/>
      <c r="EH480" s="392"/>
      <c r="EI480" s="392"/>
      <c r="EJ480" s="392"/>
      <c r="EK480" s="392"/>
      <c r="EL480" s="392"/>
      <c r="EM480" s="392"/>
      <c r="EN480" s="392"/>
      <c r="EO480" s="392"/>
      <c r="EP480" s="392"/>
      <c r="EQ480" s="392"/>
      <c r="ER480" s="392"/>
      <c r="ES480" s="392"/>
      <c r="ET480" s="392"/>
      <c r="EU480" s="392"/>
      <c r="EV480" s="392"/>
      <c r="EW480" s="392"/>
      <c r="EX480" s="392"/>
      <c r="EY480" s="392"/>
      <c r="EZ480" s="392"/>
      <c r="FA480" s="392"/>
      <c r="FB480" s="392"/>
      <c r="FC480" s="392"/>
      <c r="FD480" s="392"/>
      <c r="FE480" s="392"/>
      <c r="FF480" s="392"/>
      <c r="FG480" s="392"/>
      <c r="FH480" s="392"/>
      <c r="FI480" s="392"/>
      <c r="FJ480" s="392"/>
      <c r="FK480" s="392"/>
      <c r="FL480" s="392"/>
      <c r="FM480" s="392"/>
      <c r="FN480" s="392"/>
      <c r="FO480" s="392"/>
      <c r="FP480" s="392"/>
      <c r="FQ480" s="392"/>
      <c r="FR480" s="392"/>
      <c r="FS480" s="392"/>
      <c r="FT480" s="392"/>
      <c r="FU480" s="392"/>
      <c r="FV480" s="392"/>
    </row>
    <row r="481" spans="1:178" s="395" customFormat="1" ht="15" customHeight="1" thickBot="1" x14ac:dyDescent="0.3">
      <c r="A481" s="354" t="s">
        <v>2357</v>
      </c>
      <c r="B481" s="4" t="s">
        <v>2051</v>
      </c>
      <c r="C481" s="7">
        <v>35409</v>
      </c>
      <c r="D481" s="400">
        <v>124625</v>
      </c>
      <c r="E481" s="129" t="s">
        <v>4672</v>
      </c>
      <c r="F481" s="370">
        <f>SUM(LARGE(G481:CJ481,{1,2,3,4,5,6}))</f>
        <v>175</v>
      </c>
      <c r="G481" s="33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>
        <v>175</v>
      </c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55"/>
      <c r="CE481" s="31">
        <v>0</v>
      </c>
      <c r="CF481" s="32">
        <v>0</v>
      </c>
      <c r="CG481" s="32">
        <v>0</v>
      </c>
      <c r="CH481" s="32">
        <v>0</v>
      </c>
      <c r="CI481" s="32">
        <v>0</v>
      </c>
      <c r="CJ481" s="32">
        <v>0</v>
      </c>
      <c r="CK481" s="35"/>
      <c r="CL481" s="392"/>
      <c r="CM481" s="392"/>
      <c r="CN481" s="392"/>
      <c r="CO481" s="392"/>
      <c r="CP481" s="392"/>
      <c r="CQ481" s="392"/>
      <c r="CR481" s="392"/>
      <c r="CS481" s="392"/>
      <c r="CT481" s="392"/>
      <c r="CU481" s="392"/>
      <c r="CV481" s="392"/>
      <c r="CW481" s="392"/>
      <c r="CX481" s="392"/>
      <c r="CY481" s="392"/>
      <c r="CZ481" s="392"/>
      <c r="DA481" s="392"/>
      <c r="DB481" s="392"/>
      <c r="DC481" s="392"/>
      <c r="DD481" s="392"/>
      <c r="DE481" s="392"/>
      <c r="DF481" s="392"/>
      <c r="DG481" s="392"/>
      <c r="DH481" s="392"/>
      <c r="DI481" s="392"/>
      <c r="DJ481" s="392"/>
      <c r="DK481" s="392"/>
      <c r="DL481" s="392"/>
      <c r="DM481" s="392"/>
      <c r="DN481" s="392"/>
      <c r="DO481" s="392"/>
      <c r="DP481" s="392"/>
      <c r="DQ481" s="392"/>
      <c r="DR481" s="392"/>
      <c r="DS481" s="392"/>
      <c r="DT481" s="392"/>
      <c r="DU481" s="392"/>
      <c r="DV481" s="392"/>
      <c r="DW481" s="392"/>
      <c r="DX481" s="392"/>
      <c r="DY481" s="392"/>
      <c r="DZ481" s="392"/>
      <c r="EA481" s="392"/>
      <c r="EB481" s="392"/>
      <c r="EC481" s="392"/>
      <c r="ED481" s="392"/>
      <c r="EG481" s="392"/>
      <c r="EH481" s="392"/>
      <c r="EI481" s="392"/>
      <c r="EJ481" s="392"/>
      <c r="EK481" s="392"/>
      <c r="EL481" s="392"/>
      <c r="EM481" s="392"/>
      <c r="EN481" s="392"/>
      <c r="EO481" s="392"/>
      <c r="EP481" s="392"/>
      <c r="EQ481" s="392"/>
      <c r="ER481" s="392"/>
      <c r="ES481" s="392"/>
      <c r="ET481" s="392"/>
      <c r="EU481" s="392"/>
      <c r="EV481" s="392"/>
      <c r="EW481" s="392"/>
      <c r="EX481" s="392"/>
      <c r="EY481" s="392"/>
      <c r="EZ481" s="392"/>
      <c r="FA481" s="392"/>
      <c r="FB481" s="392"/>
      <c r="FC481" s="392"/>
      <c r="FD481" s="392"/>
      <c r="FE481" s="392"/>
      <c r="FF481" s="392"/>
      <c r="FG481" s="392"/>
      <c r="FH481" s="392"/>
      <c r="FI481" s="392"/>
      <c r="FJ481" s="392"/>
      <c r="FK481" s="392"/>
      <c r="FL481" s="392"/>
      <c r="FM481" s="392"/>
      <c r="FN481" s="392"/>
      <c r="FP481" s="392"/>
      <c r="FQ481" s="392"/>
      <c r="FR481" s="392"/>
      <c r="FS481" s="392"/>
      <c r="FT481" s="392"/>
      <c r="FU481" s="392"/>
      <c r="FV481" s="392"/>
    </row>
    <row r="482" spans="1:178" ht="15" customHeight="1" thickBot="1" x14ac:dyDescent="0.3">
      <c r="A482" s="354" t="s">
        <v>2360</v>
      </c>
      <c r="B482" s="2" t="s">
        <v>1999</v>
      </c>
      <c r="C482" s="13" t="s">
        <v>3908</v>
      </c>
      <c r="D482" s="47" t="s">
        <v>2000</v>
      </c>
      <c r="E482" s="24" t="s">
        <v>513</v>
      </c>
      <c r="F482" s="370">
        <f>SUM(LARGE(G482:CJ482,{1,2,3,4,5,6}))</f>
        <v>175</v>
      </c>
      <c r="G482" s="36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F482" s="37">
        <v>175</v>
      </c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8"/>
      <c r="CE482" s="31">
        <v>0</v>
      </c>
      <c r="CF482" s="32">
        <v>0</v>
      </c>
      <c r="CG482" s="32">
        <v>0</v>
      </c>
      <c r="CH482" s="32">
        <v>0</v>
      </c>
      <c r="CI482" s="32">
        <v>0</v>
      </c>
      <c r="CJ482" s="32">
        <v>0</v>
      </c>
    </row>
    <row r="483" spans="1:178" s="395" customFormat="1" ht="15" customHeight="1" thickBot="1" x14ac:dyDescent="0.3">
      <c r="A483" s="354" t="s">
        <v>2363</v>
      </c>
      <c r="B483" s="2" t="s">
        <v>2105</v>
      </c>
      <c r="C483" s="13" t="s">
        <v>4078</v>
      </c>
      <c r="D483" s="47" t="s">
        <v>2106</v>
      </c>
      <c r="E483" s="24" t="s">
        <v>762</v>
      </c>
      <c r="F483" s="370">
        <f>SUM(LARGE(G483:CJ483,{1,2,3,4,5,6}))</f>
        <v>175</v>
      </c>
      <c r="G483" s="36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F483" s="37"/>
      <c r="AG483" s="37"/>
      <c r="AH483" s="37"/>
      <c r="AI483" s="37">
        <v>175</v>
      </c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8"/>
      <c r="CE483" s="31">
        <v>0</v>
      </c>
      <c r="CF483" s="32">
        <v>0</v>
      </c>
      <c r="CG483" s="32">
        <v>0</v>
      </c>
      <c r="CH483" s="32">
        <v>0</v>
      </c>
      <c r="CI483" s="32">
        <v>0</v>
      </c>
      <c r="CJ483" s="32">
        <v>0</v>
      </c>
      <c r="CK483" s="392"/>
      <c r="CL483" s="392"/>
      <c r="CM483" s="392"/>
      <c r="CN483" s="392"/>
      <c r="CO483" s="392"/>
      <c r="CP483" s="392"/>
      <c r="CQ483" s="392"/>
      <c r="CR483" s="392"/>
      <c r="CS483" s="392"/>
      <c r="CT483" s="392"/>
      <c r="CU483" s="392"/>
      <c r="CV483" s="392"/>
      <c r="CW483" s="392"/>
      <c r="CX483" s="392"/>
      <c r="CY483" s="392"/>
      <c r="CZ483" s="392"/>
      <c r="DA483" s="392"/>
      <c r="DB483" s="392"/>
      <c r="DC483" s="392"/>
      <c r="DD483" s="392"/>
      <c r="DE483" s="392"/>
      <c r="DF483" s="392"/>
      <c r="DG483" s="392"/>
      <c r="DH483" s="392"/>
      <c r="DI483" s="392"/>
      <c r="DJ483" s="392"/>
      <c r="DK483" s="392"/>
      <c r="DL483" s="392"/>
      <c r="DM483" s="392"/>
      <c r="DN483" s="392"/>
      <c r="DO483" s="392"/>
      <c r="DP483" s="392"/>
      <c r="DQ483" s="392"/>
      <c r="DR483" s="392"/>
      <c r="DS483" s="392"/>
      <c r="DT483" s="392"/>
      <c r="DU483" s="392"/>
      <c r="DV483" s="392"/>
      <c r="DW483" s="392"/>
      <c r="DX483" s="392"/>
      <c r="DY483" s="392"/>
      <c r="DZ483" s="392"/>
      <c r="EA483" s="392"/>
      <c r="EB483" s="392"/>
      <c r="EC483" s="392"/>
      <c r="ED483" s="392"/>
      <c r="EE483" s="392"/>
      <c r="EF483" s="392"/>
      <c r="EG483" s="392"/>
      <c r="EH483" s="392"/>
      <c r="EI483" s="392"/>
      <c r="EJ483" s="392"/>
      <c r="EK483" s="392"/>
      <c r="EL483" s="392"/>
      <c r="EM483" s="392"/>
      <c r="EN483" s="392"/>
      <c r="EO483" s="392"/>
      <c r="EP483" s="392"/>
      <c r="EQ483" s="392"/>
      <c r="ER483" s="392"/>
      <c r="ES483" s="392"/>
      <c r="ET483" s="392"/>
      <c r="EU483" s="392"/>
      <c r="EV483" s="392"/>
      <c r="EW483" s="392"/>
      <c r="EX483" s="392"/>
      <c r="EY483" s="392"/>
      <c r="EZ483" s="392"/>
      <c r="FA483" s="392"/>
      <c r="FB483" s="392"/>
      <c r="FC483" s="392"/>
      <c r="FD483" s="392"/>
      <c r="FE483" s="392"/>
      <c r="FF483" s="392"/>
      <c r="FG483" s="392"/>
      <c r="FH483" s="392"/>
      <c r="FI483" s="392"/>
      <c r="FJ483" s="392"/>
      <c r="FK483" s="392"/>
      <c r="FL483" s="392"/>
      <c r="FM483" s="392"/>
      <c r="FN483" s="392"/>
      <c r="FO483" s="392"/>
      <c r="FP483" s="392"/>
      <c r="FQ483" s="392"/>
      <c r="FR483" s="392"/>
      <c r="FS483" s="392"/>
      <c r="FT483" s="392"/>
      <c r="FU483" s="392"/>
      <c r="FV483" s="392"/>
    </row>
    <row r="484" spans="1:178" ht="15" customHeight="1" thickBot="1" x14ac:dyDescent="0.3">
      <c r="A484" s="354" t="s">
        <v>2365</v>
      </c>
      <c r="B484" s="2" t="s">
        <v>2086</v>
      </c>
      <c r="C484" s="13" t="s">
        <v>4079</v>
      </c>
      <c r="D484" s="47" t="s">
        <v>2087</v>
      </c>
      <c r="E484" s="24" t="s">
        <v>306</v>
      </c>
      <c r="F484" s="370">
        <f>SUM(LARGE(G484:CJ484,{1,2,3,4,5,6}))</f>
        <v>168</v>
      </c>
      <c r="G484" s="36"/>
      <c r="H484" s="37"/>
      <c r="I484" s="37"/>
      <c r="J484" s="37"/>
      <c r="K484" s="37">
        <v>92</v>
      </c>
      <c r="L484" s="37"/>
      <c r="M484" s="37"/>
      <c r="N484" s="37"/>
      <c r="O484" s="37"/>
      <c r="P484" s="37"/>
      <c r="Q484" s="37"/>
      <c r="R484" s="37"/>
      <c r="S484" s="37"/>
      <c r="T484" s="37">
        <v>76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8"/>
      <c r="CE484" s="31">
        <v>0</v>
      </c>
      <c r="CF484" s="32">
        <v>0</v>
      </c>
      <c r="CG484" s="32">
        <v>0</v>
      </c>
      <c r="CH484" s="32">
        <v>0</v>
      </c>
      <c r="CI484" s="32">
        <v>0</v>
      </c>
      <c r="CJ484" s="32">
        <v>0</v>
      </c>
      <c r="FP484" s="39"/>
      <c r="FQ484" s="39"/>
      <c r="FR484" s="39"/>
      <c r="FS484" s="39"/>
      <c r="FT484" s="39"/>
      <c r="FU484" s="39"/>
    </row>
    <row r="485" spans="1:178" ht="15" customHeight="1" thickBot="1" x14ac:dyDescent="0.3">
      <c r="A485" s="354" t="s">
        <v>2368</v>
      </c>
      <c r="B485" s="2" t="s">
        <v>2447</v>
      </c>
      <c r="C485" s="13" t="s">
        <v>4080</v>
      </c>
      <c r="D485" s="47" t="s">
        <v>2448</v>
      </c>
      <c r="E485" s="24" t="s">
        <v>4643</v>
      </c>
      <c r="F485" s="370">
        <f>SUM(LARGE(G485:CJ485,{1,2,3,4,5,6}))</f>
        <v>168</v>
      </c>
      <c r="G485" s="36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>
        <v>76</v>
      </c>
      <c r="W485" s="37"/>
      <c r="X485" s="37"/>
      <c r="Y485" s="37"/>
      <c r="Z485" s="37"/>
      <c r="AA485" s="37">
        <v>92</v>
      </c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8"/>
      <c r="CE485" s="31">
        <v>0</v>
      </c>
      <c r="CF485" s="32">
        <v>0</v>
      </c>
      <c r="CG485" s="32">
        <v>0</v>
      </c>
      <c r="CH485" s="32">
        <v>0</v>
      </c>
      <c r="CI485" s="32">
        <v>0</v>
      </c>
      <c r="CJ485" s="32">
        <v>0</v>
      </c>
    </row>
    <row r="486" spans="1:178" ht="15" customHeight="1" thickBot="1" x14ac:dyDescent="0.3">
      <c r="A486" s="354" t="s">
        <v>2371</v>
      </c>
      <c r="B486" s="2" t="s">
        <v>2019</v>
      </c>
      <c r="C486" s="13" t="s">
        <v>4081</v>
      </c>
      <c r="D486" s="47" t="s">
        <v>2020</v>
      </c>
      <c r="E486" s="24" t="s">
        <v>249</v>
      </c>
      <c r="F486" s="370">
        <f>SUM(LARGE(G486:CJ486,{1,2,3,4,5,6}))</f>
        <v>167</v>
      </c>
      <c r="G486" s="36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F486" s="37"/>
      <c r="AG486" s="37"/>
      <c r="AH486" s="37"/>
      <c r="AI486" s="37"/>
      <c r="AJ486" s="37">
        <v>167</v>
      </c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8"/>
      <c r="CE486" s="31">
        <v>0</v>
      </c>
      <c r="CF486" s="32">
        <v>0</v>
      </c>
      <c r="CG486" s="32">
        <v>0</v>
      </c>
      <c r="CH486" s="32">
        <v>0</v>
      </c>
      <c r="CI486" s="32">
        <v>0</v>
      </c>
      <c r="CJ486" s="32">
        <v>0</v>
      </c>
    </row>
    <row r="487" spans="1:178" ht="15" customHeight="1" thickBot="1" x14ac:dyDescent="0.3">
      <c r="A487" s="354" t="s">
        <v>2373</v>
      </c>
      <c r="B487" s="2" t="s">
        <v>2963</v>
      </c>
      <c r="C487" s="13" t="s">
        <v>4082</v>
      </c>
      <c r="D487" s="47" t="s">
        <v>2964</v>
      </c>
      <c r="E487" s="24" t="s">
        <v>888</v>
      </c>
      <c r="F487" s="370">
        <f>SUM(LARGE(G487:CJ487,{1,2,3,4,5,6}))</f>
        <v>167</v>
      </c>
      <c r="G487" s="36"/>
      <c r="H487" s="37"/>
      <c r="I487" s="37"/>
      <c r="J487" s="37"/>
      <c r="K487" s="37"/>
      <c r="L487" s="37">
        <v>167</v>
      </c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8"/>
      <c r="CE487" s="31">
        <v>0</v>
      </c>
      <c r="CF487" s="32">
        <v>0</v>
      </c>
      <c r="CG487" s="32">
        <v>0</v>
      </c>
      <c r="CH487" s="32">
        <v>0</v>
      </c>
      <c r="CI487" s="32">
        <v>0</v>
      </c>
      <c r="CJ487" s="32">
        <v>0</v>
      </c>
    </row>
    <row r="488" spans="1:178" ht="15" customHeight="1" thickBot="1" x14ac:dyDescent="0.3">
      <c r="A488" s="354" t="s">
        <v>2376</v>
      </c>
      <c r="B488" s="4" t="s">
        <v>3391</v>
      </c>
      <c r="C488" s="13" t="s">
        <v>4083</v>
      </c>
      <c r="D488" s="47" t="s">
        <v>3472</v>
      </c>
      <c r="E488" s="24" t="s">
        <v>4663</v>
      </c>
      <c r="F488" s="370">
        <f>SUM(LARGE(G488:CJ488,{1,2,3,4,5,6}))</f>
        <v>167</v>
      </c>
      <c r="G488" s="33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>
        <v>167</v>
      </c>
      <c r="CC488" s="34"/>
      <c r="CD488" s="355"/>
      <c r="CE488" s="31">
        <v>0</v>
      </c>
      <c r="CF488" s="32">
        <v>0</v>
      </c>
      <c r="CG488" s="32">
        <v>0</v>
      </c>
      <c r="CH488" s="32">
        <v>0</v>
      </c>
      <c r="CI488" s="32">
        <v>0</v>
      </c>
      <c r="CJ488" s="32">
        <v>0</v>
      </c>
      <c r="EE488" s="395"/>
      <c r="EF488" s="395"/>
      <c r="EN488" s="395"/>
      <c r="EO488" s="395"/>
      <c r="EP488" s="395"/>
      <c r="EQ488" s="395"/>
      <c r="ER488" s="395"/>
      <c r="ES488" s="395"/>
      <c r="ET488" s="395"/>
      <c r="EU488" s="395"/>
      <c r="EV488" s="395"/>
      <c r="EW488" s="395"/>
      <c r="EX488" s="395"/>
      <c r="EY488" s="395"/>
      <c r="EZ488" s="395"/>
      <c r="FA488" s="395"/>
      <c r="FB488" s="395"/>
      <c r="FC488" s="395"/>
      <c r="FD488" s="395"/>
      <c r="FE488" s="395"/>
      <c r="FF488" s="395"/>
      <c r="FG488" s="395"/>
      <c r="FH488" s="395"/>
      <c r="FI488" s="395"/>
      <c r="FJ488" s="395"/>
      <c r="FK488" s="395"/>
      <c r="FM488" s="395"/>
      <c r="FN488" s="395"/>
      <c r="FP488" s="395"/>
      <c r="FQ488" s="395"/>
      <c r="FR488" s="395"/>
      <c r="FS488" s="395"/>
      <c r="FT488" s="395"/>
      <c r="FU488" s="395"/>
      <c r="FV488" s="395"/>
    </row>
    <row r="489" spans="1:178" s="356" customFormat="1" ht="15" customHeight="1" thickBot="1" x14ac:dyDescent="0.3">
      <c r="A489" s="354" t="s">
        <v>2379</v>
      </c>
      <c r="B489" s="4" t="s">
        <v>3392</v>
      </c>
      <c r="C489" s="13" t="s">
        <v>4084</v>
      </c>
      <c r="D489" s="47" t="s">
        <v>3473</v>
      </c>
      <c r="E489" s="24" t="s">
        <v>4662</v>
      </c>
      <c r="F489" s="370">
        <f>SUM(LARGE(G489:CJ489,{1,2,3,4,5,6}))</f>
        <v>167</v>
      </c>
      <c r="G489" s="33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>
        <v>167</v>
      </c>
      <c r="CC489" s="34"/>
      <c r="CD489" s="355"/>
      <c r="CE489" s="31">
        <v>0</v>
      </c>
      <c r="CF489" s="32">
        <v>0</v>
      </c>
      <c r="CG489" s="32">
        <v>0</v>
      </c>
      <c r="CH489" s="32">
        <v>0</v>
      </c>
      <c r="CI489" s="32">
        <v>0</v>
      </c>
      <c r="CJ489" s="32">
        <v>0</v>
      </c>
      <c r="CK489" s="392"/>
      <c r="CL489" s="392"/>
      <c r="CM489" s="392"/>
      <c r="CN489" s="392"/>
      <c r="CO489" s="392"/>
      <c r="CP489" s="392"/>
      <c r="CQ489" s="392"/>
      <c r="CR489" s="392"/>
      <c r="CS489" s="392"/>
      <c r="CT489" s="392"/>
      <c r="CU489" s="392"/>
      <c r="CV489" s="392"/>
      <c r="CW489" s="392"/>
      <c r="CX489" s="392"/>
      <c r="CY489" s="392"/>
      <c r="CZ489" s="392"/>
      <c r="DA489" s="392"/>
      <c r="DB489" s="392"/>
      <c r="DC489" s="392"/>
      <c r="DD489" s="392"/>
      <c r="DE489" s="392"/>
      <c r="DF489" s="392"/>
      <c r="DG489" s="392"/>
      <c r="DH489" s="392"/>
      <c r="DI489" s="392"/>
      <c r="DJ489" s="392"/>
      <c r="DK489" s="392"/>
      <c r="DL489" s="392"/>
      <c r="DM489" s="392"/>
      <c r="DN489" s="392"/>
      <c r="DO489" s="392"/>
      <c r="DP489" s="392"/>
      <c r="DQ489" s="392"/>
      <c r="DR489" s="392"/>
      <c r="DS489" s="392"/>
      <c r="DT489" s="392"/>
      <c r="DU489" s="392"/>
      <c r="DV489" s="392"/>
      <c r="DW489" s="392"/>
      <c r="DX489" s="392"/>
      <c r="DY489" s="392"/>
      <c r="DZ489" s="392"/>
      <c r="EA489" s="392"/>
      <c r="EB489" s="392"/>
      <c r="EC489" s="392"/>
      <c r="ED489" s="392"/>
      <c r="EE489" s="395"/>
      <c r="EF489" s="395"/>
      <c r="EG489" s="392"/>
      <c r="EH489" s="392"/>
      <c r="EI489" s="392"/>
      <c r="EJ489" s="392"/>
      <c r="EK489" s="392"/>
      <c r="EL489" s="392"/>
      <c r="EM489" s="392"/>
      <c r="EN489" s="395"/>
      <c r="EO489" s="395"/>
      <c r="EP489" s="395"/>
      <c r="EQ489" s="395"/>
      <c r="ER489" s="395"/>
      <c r="ES489" s="395"/>
      <c r="ET489" s="395"/>
      <c r="EU489" s="395"/>
      <c r="EV489" s="395"/>
      <c r="EW489" s="395"/>
      <c r="EX489" s="395"/>
      <c r="EY489" s="395"/>
      <c r="EZ489" s="395"/>
      <c r="FA489" s="395"/>
      <c r="FB489" s="395"/>
      <c r="FC489" s="395"/>
      <c r="FD489" s="395"/>
      <c r="FE489" s="395"/>
      <c r="FF489" s="395"/>
      <c r="FG489" s="395"/>
      <c r="FH489" s="395"/>
      <c r="FI489" s="395"/>
      <c r="FJ489" s="395"/>
      <c r="FK489" s="395"/>
      <c r="FL489" s="392"/>
      <c r="FM489" s="395"/>
      <c r="FN489" s="395"/>
      <c r="FO489" s="392"/>
      <c r="FP489" s="395"/>
      <c r="FQ489" s="395"/>
      <c r="FR489" s="395"/>
      <c r="FS489" s="395"/>
      <c r="FT489" s="395"/>
      <c r="FU489" s="395"/>
      <c r="FV489" s="395"/>
    </row>
    <row r="490" spans="1:178" ht="15" customHeight="1" thickBot="1" x14ac:dyDescent="0.3">
      <c r="A490" s="354" t="s">
        <v>2382</v>
      </c>
      <c r="B490" s="4" t="s">
        <v>3393</v>
      </c>
      <c r="C490" s="13">
        <v>37782</v>
      </c>
      <c r="D490" s="47">
        <v>189583</v>
      </c>
      <c r="E490" s="24" t="s">
        <v>4663</v>
      </c>
      <c r="F490" s="370">
        <f>SUM(LARGE(G490:CJ490,{1,2,3,4,5,6}))</f>
        <v>167</v>
      </c>
      <c r="G490" s="33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>
        <v>167</v>
      </c>
      <c r="CC490" s="34"/>
      <c r="CD490" s="355"/>
      <c r="CE490" s="31">
        <v>0</v>
      </c>
      <c r="CF490" s="32">
        <v>0</v>
      </c>
      <c r="CG490" s="32">
        <v>0</v>
      </c>
      <c r="CH490" s="32">
        <v>0</v>
      </c>
      <c r="CI490" s="32">
        <v>0</v>
      </c>
      <c r="CJ490" s="32">
        <v>0</v>
      </c>
      <c r="EE490" s="395"/>
      <c r="EF490" s="395"/>
      <c r="EN490" s="395"/>
      <c r="EO490" s="395"/>
      <c r="EP490" s="395"/>
      <c r="EQ490" s="395"/>
      <c r="ER490" s="395"/>
      <c r="ES490" s="395"/>
      <c r="ET490" s="395"/>
      <c r="EU490" s="395"/>
      <c r="EV490" s="395"/>
      <c r="EW490" s="395"/>
      <c r="EX490" s="395"/>
      <c r="EY490" s="395"/>
      <c r="EZ490" s="395"/>
      <c r="FA490" s="395"/>
      <c r="FB490" s="395"/>
      <c r="FC490" s="395"/>
      <c r="FD490" s="395"/>
      <c r="FE490" s="395"/>
      <c r="FF490" s="395"/>
      <c r="FG490" s="395"/>
      <c r="FH490" s="395"/>
      <c r="FI490" s="395"/>
      <c r="FJ490" s="395"/>
      <c r="FK490" s="395"/>
      <c r="FM490" s="395"/>
      <c r="FN490" s="395"/>
      <c r="FP490" s="395"/>
      <c r="FQ490" s="395"/>
      <c r="FR490" s="395"/>
      <c r="FS490" s="395"/>
      <c r="FT490" s="395"/>
      <c r="FU490" s="395"/>
      <c r="FV490" s="395"/>
    </row>
    <row r="491" spans="1:178" ht="15" customHeight="1" thickBot="1" x14ac:dyDescent="0.3">
      <c r="A491" s="354" t="s">
        <v>2385</v>
      </c>
      <c r="B491" s="2" t="s">
        <v>3082</v>
      </c>
      <c r="C491" s="13" t="s">
        <v>4085</v>
      </c>
      <c r="D491" s="47" t="s">
        <v>3164</v>
      </c>
      <c r="E491" s="24" t="s">
        <v>4659</v>
      </c>
      <c r="F491" s="370">
        <f>SUM(LARGE(G491:CJ491,{1,2,3,4,5,6}))</f>
        <v>167</v>
      </c>
      <c r="G491" s="36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>
        <v>167</v>
      </c>
      <c r="Z491" s="37"/>
      <c r="AA491" s="37"/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8"/>
      <c r="CE491" s="31">
        <v>0</v>
      </c>
      <c r="CF491" s="32">
        <v>0</v>
      </c>
      <c r="CG491" s="32">
        <v>0</v>
      </c>
      <c r="CH491" s="32">
        <v>0</v>
      </c>
      <c r="CI491" s="32">
        <v>0</v>
      </c>
      <c r="CJ491" s="32">
        <v>0</v>
      </c>
    </row>
    <row r="492" spans="1:178" s="395" customFormat="1" ht="15" customHeight="1" thickBot="1" x14ac:dyDescent="0.3">
      <c r="A492" s="354" t="s">
        <v>2387</v>
      </c>
      <c r="B492" s="2" t="s">
        <v>2388</v>
      </c>
      <c r="C492" s="13" t="s">
        <v>4086</v>
      </c>
      <c r="D492" s="47" t="s">
        <v>2389</v>
      </c>
      <c r="E492" s="24" t="s">
        <v>1006</v>
      </c>
      <c r="F492" s="370">
        <f>SUM(LARGE(G492:CJ492,{1,2,3,4,5,6}))</f>
        <v>167</v>
      </c>
      <c r="G492" s="36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F492" s="37"/>
      <c r="AG492" s="37"/>
      <c r="AH492" s="37">
        <v>65</v>
      </c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>
        <v>102</v>
      </c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8"/>
      <c r="CE492" s="31">
        <v>0</v>
      </c>
      <c r="CF492" s="32">
        <v>0</v>
      </c>
      <c r="CG492" s="32">
        <v>0</v>
      </c>
      <c r="CH492" s="32">
        <v>0</v>
      </c>
      <c r="CI492" s="32">
        <v>0</v>
      </c>
      <c r="CJ492" s="32">
        <v>0</v>
      </c>
      <c r="CK492" s="392"/>
      <c r="CL492" s="392"/>
      <c r="CM492" s="392"/>
      <c r="CN492" s="392"/>
      <c r="CO492" s="392"/>
      <c r="CP492" s="392"/>
      <c r="CQ492" s="392"/>
      <c r="CR492" s="392"/>
      <c r="CS492" s="392"/>
      <c r="CT492" s="392"/>
      <c r="CU492" s="392"/>
      <c r="CV492" s="392"/>
      <c r="CW492" s="392"/>
      <c r="CX492" s="392"/>
      <c r="CY492" s="392"/>
      <c r="CZ492" s="392"/>
      <c r="DA492" s="392"/>
      <c r="DB492" s="392"/>
      <c r="DC492" s="392"/>
      <c r="DD492" s="392"/>
      <c r="DE492" s="392"/>
      <c r="DF492" s="392"/>
      <c r="DG492" s="392"/>
      <c r="DH492" s="392"/>
      <c r="DI492" s="392"/>
      <c r="DJ492" s="392"/>
      <c r="DK492" s="392"/>
      <c r="DL492" s="392"/>
      <c r="DM492" s="392"/>
      <c r="DN492" s="392"/>
      <c r="DO492" s="392"/>
      <c r="DP492" s="392"/>
      <c r="DQ492" s="392"/>
      <c r="DR492" s="392"/>
      <c r="DS492" s="392"/>
      <c r="DT492" s="392"/>
      <c r="DU492" s="392"/>
      <c r="DV492" s="392"/>
      <c r="DW492" s="392"/>
      <c r="DX492" s="392"/>
      <c r="DY492" s="392"/>
      <c r="DZ492" s="392"/>
      <c r="EA492" s="392"/>
      <c r="EB492" s="392"/>
      <c r="EC492" s="392"/>
      <c r="ED492" s="392"/>
      <c r="EE492" s="392"/>
      <c r="EF492" s="392"/>
      <c r="EG492" s="392"/>
      <c r="EH492" s="392"/>
      <c r="EI492" s="392"/>
      <c r="EJ492" s="392"/>
      <c r="EK492" s="392"/>
      <c r="EL492" s="392"/>
      <c r="EM492" s="392"/>
      <c r="EN492" s="392"/>
      <c r="EO492" s="392"/>
      <c r="EP492" s="392"/>
      <c r="EQ492" s="392"/>
      <c r="ER492" s="392"/>
      <c r="ES492" s="392"/>
      <c r="ET492" s="392"/>
      <c r="EU492" s="392"/>
      <c r="EV492" s="392"/>
      <c r="EW492" s="392"/>
      <c r="EX492" s="392"/>
      <c r="EY492" s="392"/>
      <c r="EZ492" s="392"/>
      <c r="FA492" s="392"/>
      <c r="FB492" s="392"/>
      <c r="FC492" s="392"/>
      <c r="FD492" s="392"/>
      <c r="FE492" s="392"/>
      <c r="FF492" s="392"/>
      <c r="FG492" s="392"/>
      <c r="FH492" s="392"/>
      <c r="FI492" s="392"/>
      <c r="FJ492" s="392"/>
      <c r="FK492" s="392"/>
      <c r="FL492" s="392"/>
      <c r="FM492" s="392"/>
      <c r="FN492" s="392"/>
      <c r="FO492" s="392"/>
      <c r="FV492" s="392"/>
    </row>
    <row r="493" spans="1:178" s="395" customFormat="1" ht="15" customHeight="1" thickBot="1" x14ac:dyDescent="0.3">
      <c r="A493" s="354" t="s">
        <v>2390</v>
      </c>
      <c r="B493" s="360" t="s">
        <v>3394</v>
      </c>
      <c r="C493" s="13" t="s">
        <v>4087</v>
      </c>
      <c r="D493" s="47" t="s">
        <v>2339</v>
      </c>
      <c r="E493" s="24" t="s">
        <v>4645</v>
      </c>
      <c r="F493" s="370">
        <f>SUM(LARGE(G493:CJ493,{1,2,3,4,5,6}))</f>
        <v>167</v>
      </c>
      <c r="G493" s="33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>
        <v>65</v>
      </c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>
        <v>102</v>
      </c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55"/>
      <c r="CE493" s="31">
        <v>0</v>
      </c>
      <c r="CF493" s="32">
        <v>0</v>
      </c>
      <c r="CG493" s="32">
        <v>0</v>
      </c>
      <c r="CH493" s="32">
        <v>0</v>
      </c>
      <c r="CI493" s="32">
        <v>0</v>
      </c>
      <c r="CJ493" s="32">
        <v>0</v>
      </c>
      <c r="CK493" s="35"/>
      <c r="EG493" s="39"/>
      <c r="EH493" s="39"/>
      <c r="EI493" s="39"/>
      <c r="EJ493" s="39"/>
      <c r="EK493" s="39"/>
      <c r="EL493" s="39"/>
      <c r="EM493" s="392"/>
      <c r="EN493" s="392"/>
      <c r="EO493" s="392"/>
      <c r="EP493" s="392"/>
      <c r="EQ493" s="392"/>
      <c r="ER493" s="392"/>
      <c r="ES493" s="392"/>
      <c r="ET493" s="392"/>
      <c r="EU493" s="392"/>
      <c r="EV493" s="392"/>
      <c r="EW493" s="392"/>
      <c r="EX493" s="392"/>
      <c r="EY493" s="392"/>
      <c r="EZ493" s="392"/>
      <c r="FA493" s="392"/>
      <c r="FB493" s="392"/>
      <c r="FC493" s="392"/>
      <c r="FD493" s="392"/>
      <c r="FE493" s="392"/>
      <c r="FF493" s="392"/>
      <c r="FG493" s="392"/>
      <c r="FH493" s="392"/>
      <c r="FI493" s="392"/>
      <c r="FJ493" s="392"/>
      <c r="FK493" s="392"/>
      <c r="FL493" s="392"/>
      <c r="FM493" s="392"/>
      <c r="FN493" s="392"/>
      <c r="FO493" s="392"/>
      <c r="FV493" s="392"/>
    </row>
    <row r="494" spans="1:178" s="395" customFormat="1" ht="15" customHeight="1" thickBot="1" x14ac:dyDescent="0.3">
      <c r="A494" s="354" t="s">
        <v>2393</v>
      </c>
      <c r="B494" s="4" t="s">
        <v>2151</v>
      </c>
      <c r="C494" s="13" t="s">
        <v>4088</v>
      </c>
      <c r="D494" s="47" t="s">
        <v>2152</v>
      </c>
      <c r="E494" s="24" t="s">
        <v>162</v>
      </c>
      <c r="F494" s="370">
        <f>SUM(LARGE(G494:CJ494,{1,2,3,4,5,6}))</f>
        <v>167</v>
      </c>
      <c r="G494" s="33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>
        <v>167</v>
      </c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55"/>
      <c r="CE494" s="31">
        <v>0</v>
      </c>
      <c r="CF494" s="32">
        <v>0</v>
      </c>
      <c r="CG494" s="32">
        <v>0</v>
      </c>
      <c r="CH494" s="32">
        <v>0</v>
      </c>
      <c r="CI494" s="32">
        <v>0</v>
      </c>
      <c r="CJ494" s="32">
        <v>0</v>
      </c>
      <c r="CK494" s="392"/>
      <c r="CL494" s="392"/>
      <c r="CM494" s="392"/>
      <c r="CN494" s="392"/>
      <c r="CO494" s="392"/>
      <c r="CP494" s="392"/>
      <c r="CQ494" s="392"/>
      <c r="CR494" s="392"/>
      <c r="CS494" s="392"/>
      <c r="CT494" s="392"/>
      <c r="CU494" s="392"/>
      <c r="CV494" s="392"/>
      <c r="CW494" s="392"/>
      <c r="CX494" s="392"/>
      <c r="CY494" s="392"/>
      <c r="CZ494" s="392"/>
      <c r="DA494" s="392"/>
      <c r="DB494" s="392"/>
      <c r="DC494" s="392"/>
      <c r="DD494" s="392"/>
      <c r="DE494" s="392"/>
      <c r="DF494" s="392"/>
      <c r="DG494" s="392"/>
      <c r="DH494" s="392"/>
      <c r="DI494" s="392"/>
      <c r="DJ494" s="392"/>
      <c r="DK494" s="392"/>
      <c r="DL494" s="392"/>
      <c r="DM494" s="392"/>
      <c r="DN494" s="392"/>
      <c r="DO494" s="392"/>
      <c r="DP494" s="392"/>
      <c r="DQ494" s="392"/>
      <c r="DR494" s="392"/>
      <c r="DS494" s="392"/>
      <c r="DT494" s="392"/>
      <c r="DU494" s="392"/>
      <c r="DV494" s="392"/>
      <c r="DW494" s="392"/>
      <c r="DX494" s="392"/>
      <c r="DY494" s="392"/>
      <c r="DZ494" s="392"/>
      <c r="EA494" s="392"/>
      <c r="EB494" s="392"/>
      <c r="EC494" s="392"/>
      <c r="ED494" s="392"/>
      <c r="EE494" s="392"/>
      <c r="EF494" s="392"/>
      <c r="EG494" s="35"/>
      <c r="EH494" s="35"/>
      <c r="EI494" s="35"/>
      <c r="EJ494" s="35"/>
      <c r="EK494" s="35"/>
      <c r="EL494" s="35"/>
      <c r="FL494" s="392"/>
      <c r="FO494" s="392"/>
      <c r="FP494" s="392"/>
      <c r="FQ494" s="392"/>
      <c r="FR494" s="392"/>
      <c r="FS494" s="392"/>
      <c r="FT494" s="392"/>
      <c r="FU494" s="392"/>
      <c r="FV494" s="392"/>
    </row>
    <row r="495" spans="1:178" ht="15" customHeight="1" thickBot="1" x14ac:dyDescent="0.3">
      <c r="A495" s="354" t="s">
        <v>2395</v>
      </c>
      <c r="B495" s="2" t="s">
        <v>2539</v>
      </c>
      <c r="C495" s="13" t="s">
        <v>4089</v>
      </c>
      <c r="D495" s="47" t="s">
        <v>2540</v>
      </c>
      <c r="E495" s="24" t="s">
        <v>1035</v>
      </c>
      <c r="F495" s="370">
        <f>SUM(LARGE(G495:CJ495,{1,2,3,4,5,6}))</f>
        <v>161</v>
      </c>
      <c r="G495" s="36"/>
      <c r="H495" s="37"/>
      <c r="I495" s="37"/>
      <c r="J495" s="37"/>
      <c r="K495" s="37"/>
      <c r="L495" s="37"/>
      <c r="M495" s="37"/>
      <c r="N495" s="37"/>
      <c r="O495" s="37"/>
      <c r="P495" s="37">
        <v>65</v>
      </c>
      <c r="Q495" s="37"/>
      <c r="R495" s="37"/>
      <c r="S495" s="37">
        <v>65</v>
      </c>
      <c r="T495" s="37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F495" s="37"/>
      <c r="AG495" s="37"/>
      <c r="AH495" s="37">
        <v>31</v>
      </c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8"/>
      <c r="CE495" s="31">
        <v>0</v>
      </c>
      <c r="CF495" s="32">
        <v>0</v>
      </c>
      <c r="CG495" s="32">
        <v>0</v>
      </c>
      <c r="CH495" s="32">
        <v>0</v>
      </c>
      <c r="CI495" s="32">
        <v>0</v>
      </c>
      <c r="CJ495" s="32">
        <v>0</v>
      </c>
    </row>
    <row r="496" spans="1:178" s="395" customFormat="1" ht="15" customHeight="1" thickBot="1" x14ac:dyDescent="0.3">
      <c r="A496" s="354" t="s">
        <v>2398</v>
      </c>
      <c r="B496" s="2" t="s">
        <v>1985</v>
      </c>
      <c r="C496" s="13" t="s">
        <v>3822</v>
      </c>
      <c r="D496" s="47" t="s">
        <v>1986</v>
      </c>
      <c r="E496" s="24" t="s">
        <v>968</v>
      </c>
      <c r="F496" s="370">
        <f>SUM(LARGE(G496:CJ496,{1,2,3,4,5,6}))</f>
        <v>157</v>
      </c>
      <c r="G496" s="36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F496" s="37">
        <v>157</v>
      </c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8"/>
      <c r="CE496" s="31">
        <v>0</v>
      </c>
      <c r="CF496" s="32">
        <v>0</v>
      </c>
      <c r="CG496" s="32">
        <v>0</v>
      </c>
      <c r="CH496" s="32">
        <v>0</v>
      </c>
      <c r="CI496" s="32">
        <v>0</v>
      </c>
      <c r="CJ496" s="32">
        <v>0</v>
      </c>
      <c r="CK496" s="392"/>
      <c r="CL496" s="392"/>
      <c r="CM496" s="392"/>
      <c r="CN496" s="392"/>
      <c r="CO496" s="392"/>
      <c r="CP496" s="392"/>
      <c r="CQ496" s="392"/>
      <c r="CR496" s="392"/>
      <c r="CS496" s="392"/>
      <c r="CT496" s="392"/>
      <c r="CU496" s="392"/>
      <c r="CV496" s="392"/>
      <c r="CW496" s="392"/>
      <c r="CX496" s="392"/>
      <c r="CY496" s="392"/>
      <c r="CZ496" s="392"/>
      <c r="DA496" s="392"/>
      <c r="DB496" s="392"/>
      <c r="DC496" s="392"/>
      <c r="DD496" s="392"/>
      <c r="DE496" s="392"/>
      <c r="DF496" s="392"/>
      <c r="DG496" s="392"/>
      <c r="DH496" s="392"/>
      <c r="DI496" s="392"/>
      <c r="DJ496" s="392"/>
      <c r="DK496" s="392"/>
      <c r="DL496" s="392"/>
      <c r="DM496" s="392"/>
      <c r="DN496" s="392"/>
      <c r="DO496" s="392"/>
      <c r="DP496" s="392"/>
      <c r="DQ496" s="392"/>
      <c r="DR496" s="392"/>
      <c r="DS496" s="392"/>
      <c r="DT496" s="392"/>
      <c r="DU496" s="392"/>
      <c r="DV496" s="392"/>
      <c r="DW496" s="392"/>
      <c r="DX496" s="392"/>
      <c r="DY496" s="392"/>
      <c r="DZ496" s="392"/>
      <c r="EA496" s="392"/>
      <c r="EB496" s="392"/>
      <c r="EC496" s="392"/>
      <c r="ED496" s="392"/>
      <c r="EE496" s="392"/>
      <c r="EF496" s="392"/>
      <c r="EG496" s="392"/>
      <c r="EH496" s="392"/>
      <c r="EI496" s="392"/>
      <c r="EJ496" s="392"/>
      <c r="EK496" s="392"/>
      <c r="EL496" s="392"/>
      <c r="EM496" s="392"/>
      <c r="EN496" s="392"/>
      <c r="EO496" s="392"/>
      <c r="EP496" s="392"/>
      <c r="EQ496" s="392"/>
      <c r="ER496" s="392"/>
      <c r="ES496" s="392"/>
      <c r="ET496" s="392"/>
      <c r="EU496" s="392"/>
      <c r="EV496" s="392"/>
      <c r="EW496" s="392"/>
      <c r="EX496" s="392"/>
      <c r="EY496" s="392"/>
      <c r="EZ496" s="392"/>
      <c r="FA496" s="392"/>
      <c r="FB496" s="392"/>
      <c r="FC496" s="392"/>
      <c r="FD496" s="392"/>
      <c r="FE496" s="392"/>
      <c r="FF496" s="392"/>
      <c r="FG496" s="392"/>
      <c r="FH496" s="392"/>
      <c r="FI496" s="392"/>
      <c r="FJ496" s="392"/>
      <c r="FK496" s="392"/>
      <c r="FL496" s="392"/>
      <c r="FM496" s="392"/>
      <c r="FN496" s="392"/>
      <c r="FO496" s="392"/>
      <c r="FP496" s="392"/>
      <c r="FQ496" s="392"/>
      <c r="FR496" s="392"/>
      <c r="FS496" s="392"/>
      <c r="FT496" s="392"/>
      <c r="FU496" s="392"/>
    </row>
    <row r="497" spans="1:178" ht="15" customHeight="1" thickBot="1" x14ac:dyDescent="0.3">
      <c r="A497" s="354" t="s">
        <v>2401</v>
      </c>
      <c r="B497" s="2" t="s">
        <v>1991</v>
      </c>
      <c r="C497" s="13" t="s">
        <v>4090</v>
      </c>
      <c r="D497" s="47" t="s">
        <v>1992</v>
      </c>
      <c r="E497" s="24" t="s">
        <v>968</v>
      </c>
      <c r="F497" s="370">
        <f>SUM(LARGE(G497:CJ497,{1,2,3,4,5,6}))</f>
        <v>157</v>
      </c>
      <c r="G497" s="36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F497" s="37">
        <v>157</v>
      </c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8"/>
      <c r="CE497" s="31">
        <v>0</v>
      </c>
      <c r="CF497" s="32">
        <v>0</v>
      </c>
      <c r="CG497" s="32">
        <v>0</v>
      </c>
      <c r="CH497" s="32">
        <v>0</v>
      </c>
      <c r="CI497" s="32">
        <v>0</v>
      </c>
      <c r="CJ497" s="32">
        <v>0</v>
      </c>
      <c r="FP497" s="35"/>
      <c r="FQ497" s="35"/>
      <c r="FR497" s="35"/>
      <c r="FS497" s="35"/>
      <c r="FT497" s="35"/>
      <c r="FU497" s="35"/>
    </row>
    <row r="498" spans="1:178" s="395" customFormat="1" ht="15" customHeight="1" thickBot="1" x14ac:dyDescent="0.3">
      <c r="A498" s="354" t="s">
        <v>2402</v>
      </c>
      <c r="B498" s="26" t="s">
        <v>2454</v>
      </c>
      <c r="C498" s="13" t="s">
        <v>4091</v>
      </c>
      <c r="D498" s="47" t="s">
        <v>3309</v>
      </c>
      <c r="E498" s="24" t="s">
        <v>4669</v>
      </c>
      <c r="F498" s="370">
        <f>SUM(LARGE(G498:CJ498,{1,2,3,4,5,6}))</f>
        <v>157</v>
      </c>
      <c r="G498" s="36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F498" s="37">
        <v>157</v>
      </c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8"/>
      <c r="CE498" s="31">
        <v>0</v>
      </c>
      <c r="CF498" s="32">
        <v>0</v>
      </c>
      <c r="CG498" s="32">
        <v>0</v>
      </c>
      <c r="CH498" s="32">
        <v>0</v>
      </c>
      <c r="CI498" s="32">
        <v>0</v>
      </c>
      <c r="CJ498" s="32">
        <v>0</v>
      </c>
      <c r="CK498" s="392"/>
      <c r="CL498" s="392"/>
      <c r="CM498" s="392"/>
      <c r="CN498" s="392"/>
      <c r="CO498" s="392"/>
      <c r="CP498" s="392"/>
      <c r="CQ498" s="392"/>
      <c r="CR498" s="392"/>
      <c r="CS498" s="392"/>
      <c r="CT498" s="392"/>
      <c r="CU498" s="392"/>
      <c r="CV498" s="392"/>
      <c r="CW498" s="392"/>
      <c r="CX498" s="392"/>
      <c r="CY498" s="392"/>
      <c r="CZ498" s="392"/>
      <c r="DA498" s="392"/>
      <c r="DB498" s="392"/>
      <c r="DC498" s="392"/>
      <c r="DD498" s="392"/>
      <c r="DE498" s="392"/>
      <c r="DF498" s="392"/>
      <c r="DG498" s="392"/>
      <c r="DH498" s="392"/>
      <c r="DI498" s="392"/>
      <c r="DJ498" s="392"/>
      <c r="DK498" s="392"/>
      <c r="DL498" s="392"/>
      <c r="DM498" s="392"/>
      <c r="DN498" s="392"/>
      <c r="DO498" s="392"/>
      <c r="DP498" s="392"/>
      <c r="DQ498" s="392"/>
      <c r="DR498" s="392"/>
      <c r="DS498" s="392"/>
      <c r="DT498" s="392"/>
      <c r="DU498" s="392"/>
      <c r="DV498" s="392"/>
      <c r="DW498" s="392"/>
      <c r="DX498" s="392"/>
      <c r="DY498" s="392"/>
      <c r="DZ498" s="392"/>
      <c r="EA498" s="392"/>
      <c r="EB498" s="392"/>
      <c r="EC498" s="392"/>
      <c r="ED498" s="392"/>
      <c r="EE498" s="392"/>
      <c r="EF498" s="392"/>
      <c r="EG498" s="392"/>
      <c r="EH498" s="392"/>
      <c r="EI498" s="392"/>
      <c r="EJ498" s="392"/>
      <c r="EK498" s="392"/>
      <c r="EL498" s="392"/>
      <c r="EM498" s="392"/>
      <c r="EN498" s="392"/>
      <c r="EO498" s="392"/>
      <c r="EP498" s="392"/>
      <c r="EQ498" s="392"/>
      <c r="ER498" s="392"/>
      <c r="ES498" s="392"/>
      <c r="ET498" s="392"/>
      <c r="EU498" s="392"/>
      <c r="EV498" s="392"/>
      <c r="EW498" s="392"/>
      <c r="EX498" s="392"/>
      <c r="EY498" s="392"/>
      <c r="EZ498" s="392"/>
      <c r="FA498" s="392"/>
      <c r="FB498" s="392"/>
      <c r="FC498" s="392"/>
      <c r="FD498" s="392"/>
      <c r="FE498" s="392"/>
      <c r="FF498" s="392"/>
      <c r="FG498" s="392"/>
      <c r="FH498" s="392"/>
      <c r="FI498" s="392"/>
      <c r="FJ498" s="392"/>
      <c r="FK498" s="392"/>
      <c r="FL498" s="392"/>
      <c r="FM498" s="392"/>
      <c r="FN498" s="392"/>
      <c r="FO498" s="392"/>
      <c r="FP498" s="392"/>
      <c r="FQ498" s="392"/>
      <c r="FR498" s="392"/>
      <c r="FS498" s="392"/>
      <c r="FT498" s="392"/>
      <c r="FU498" s="392"/>
      <c r="FV498" s="392"/>
    </row>
    <row r="499" spans="1:178" ht="15" customHeight="1" thickBot="1" x14ac:dyDescent="0.3">
      <c r="A499" s="354" t="s">
        <v>2403</v>
      </c>
      <c r="B499" s="2" t="s">
        <v>2391</v>
      </c>
      <c r="C499" s="13" t="s">
        <v>4092</v>
      </c>
      <c r="D499" s="47" t="s">
        <v>2392</v>
      </c>
      <c r="E499" s="24" t="s">
        <v>490</v>
      </c>
      <c r="F499" s="370">
        <f>SUM(LARGE(G499:CJ499,{1,2,3,4,5,6}))</f>
        <v>157</v>
      </c>
      <c r="G499" s="33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>
        <v>157</v>
      </c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55"/>
      <c r="CE499" s="31">
        <v>0</v>
      </c>
      <c r="CF499" s="32">
        <v>0</v>
      </c>
      <c r="CG499" s="32">
        <v>0</v>
      </c>
      <c r="CH499" s="32">
        <v>0</v>
      </c>
      <c r="CI499" s="32">
        <v>0</v>
      </c>
      <c r="CJ499" s="32">
        <v>0</v>
      </c>
      <c r="CK499" s="395"/>
      <c r="CL499" s="395"/>
      <c r="CM499" s="395"/>
      <c r="CN499" s="395"/>
      <c r="CO499" s="395"/>
      <c r="CP499" s="395"/>
      <c r="CQ499" s="395"/>
      <c r="CR499" s="395"/>
      <c r="CS499" s="395"/>
      <c r="CT499" s="395"/>
      <c r="CU499" s="395"/>
      <c r="CV499" s="395"/>
      <c r="CW499" s="395"/>
      <c r="CX499" s="395"/>
      <c r="CY499" s="395"/>
      <c r="CZ499" s="395"/>
      <c r="DA499" s="395"/>
      <c r="DB499" s="395"/>
      <c r="DC499" s="395"/>
      <c r="DD499" s="395"/>
      <c r="DE499" s="395"/>
      <c r="DF499" s="395"/>
      <c r="DG499" s="395"/>
      <c r="DH499" s="395"/>
      <c r="DI499" s="395"/>
      <c r="DJ499" s="395"/>
      <c r="DK499" s="395"/>
      <c r="DL499" s="395"/>
      <c r="DM499" s="395"/>
      <c r="DN499" s="395"/>
      <c r="DO499" s="395"/>
      <c r="DP499" s="395"/>
      <c r="DQ499" s="395"/>
      <c r="DR499" s="395"/>
      <c r="DS499" s="395"/>
      <c r="DT499" s="395"/>
      <c r="DU499" s="395"/>
      <c r="DV499" s="395"/>
      <c r="DW499" s="39"/>
      <c r="DX499" s="39"/>
      <c r="DY499" s="395"/>
      <c r="DZ499" s="395"/>
      <c r="EA499" s="395"/>
      <c r="EB499" s="395"/>
      <c r="EC499" s="395"/>
      <c r="ED499" s="395"/>
      <c r="FM499" s="395"/>
      <c r="FN499" s="395"/>
      <c r="FO499" s="395"/>
      <c r="FP499" s="395"/>
      <c r="FQ499" s="395"/>
      <c r="FR499" s="395"/>
      <c r="FS499" s="395"/>
      <c r="FT499" s="395"/>
      <c r="FU499" s="395"/>
    </row>
    <row r="500" spans="1:178" s="395" customFormat="1" ht="15" customHeight="1" thickBot="1" x14ac:dyDescent="0.3">
      <c r="A500" s="354" t="s">
        <v>2407</v>
      </c>
      <c r="B500" s="2" t="s">
        <v>3083</v>
      </c>
      <c r="C500" s="13" t="s">
        <v>4093</v>
      </c>
      <c r="D500" s="47" t="s">
        <v>3165</v>
      </c>
      <c r="E500" s="24" t="s">
        <v>1828</v>
      </c>
      <c r="F500" s="370">
        <f>SUM(LARGE(G500:CJ500,{1,2,3,4,5,6}))</f>
        <v>157</v>
      </c>
      <c r="G500" s="36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>
        <v>157</v>
      </c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8"/>
      <c r="CE500" s="31">
        <v>0</v>
      </c>
      <c r="CF500" s="32">
        <v>0</v>
      </c>
      <c r="CG500" s="32">
        <v>0</v>
      </c>
      <c r="CH500" s="32">
        <v>0</v>
      </c>
      <c r="CI500" s="32">
        <v>0</v>
      </c>
      <c r="CJ500" s="32">
        <v>0</v>
      </c>
      <c r="CK500" s="392"/>
      <c r="CL500" s="392"/>
      <c r="CM500" s="392"/>
      <c r="CN500" s="392"/>
      <c r="CO500" s="392"/>
      <c r="CP500" s="392"/>
      <c r="CQ500" s="392"/>
      <c r="CR500" s="392"/>
      <c r="CS500" s="392"/>
      <c r="CT500" s="392"/>
      <c r="CU500" s="392"/>
      <c r="CV500" s="392"/>
      <c r="CW500" s="392"/>
      <c r="CX500" s="392"/>
      <c r="CY500" s="392"/>
      <c r="CZ500" s="392"/>
      <c r="DA500" s="392"/>
      <c r="DB500" s="392"/>
      <c r="DC500" s="392"/>
      <c r="DD500" s="392"/>
      <c r="DE500" s="392"/>
      <c r="DF500" s="392"/>
      <c r="DG500" s="392"/>
      <c r="DH500" s="392"/>
      <c r="DI500" s="392"/>
      <c r="DJ500" s="392"/>
      <c r="DK500" s="392"/>
      <c r="DL500" s="392"/>
      <c r="DM500" s="392"/>
      <c r="DN500" s="392"/>
      <c r="DO500" s="392"/>
      <c r="DP500" s="392"/>
      <c r="DQ500" s="392"/>
      <c r="DR500" s="392"/>
      <c r="DS500" s="392"/>
      <c r="DT500" s="392"/>
      <c r="DU500" s="392"/>
      <c r="DV500" s="392"/>
      <c r="DW500" s="392"/>
      <c r="DX500" s="392"/>
      <c r="DY500" s="392"/>
      <c r="DZ500" s="392"/>
      <c r="EA500" s="392"/>
      <c r="EB500" s="392"/>
      <c r="EC500" s="392"/>
      <c r="ED500" s="392"/>
      <c r="EE500" s="392"/>
      <c r="EF500" s="392"/>
      <c r="EG500" s="392"/>
      <c r="EH500" s="392"/>
      <c r="EI500" s="392"/>
      <c r="EJ500" s="392"/>
      <c r="EK500" s="392"/>
      <c r="EL500" s="392"/>
      <c r="EM500" s="392"/>
      <c r="EN500" s="392"/>
      <c r="EO500" s="392"/>
      <c r="EP500" s="392"/>
      <c r="EQ500" s="392"/>
      <c r="ER500" s="392"/>
      <c r="ES500" s="392"/>
      <c r="ET500" s="392"/>
      <c r="EU500" s="392"/>
      <c r="EV500" s="392"/>
      <c r="EW500" s="392"/>
      <c r="EX500" s="392"/>
      <c r="EY500" s="392"/>
      <c r="EZ500" s="392"/>
      <c r="FA500" s="392"/>
      <c r="FB500" s="392"/>
      <c r="FC500" s="392"/>
      <c r="FD500" s="392"/>
      <c r="FE500" s="392"/>
      <c r="FF500" s="392"/>
      <c r="FG500" s="392"/>
      <c r="FH500" s="392"/>
      <c r="FI500" s="392"/>
      <c r="FJ500" s="392"/>
      <c r="FK500" s="392"/>
      <c r="FL500" s="392"/>
      <c r="FM500" s="392"/>
      <c r="FN500" s="392"/>
      <c r="FO500" s="392"/>
      <c r="FP500" s="392"/>
      <c r="FQ500" s="392"/>
      <c r="FR500" s="392"/>
      <c r="FS500" s="392"/>
      <c r="FT500" s="392"/>
      <c r="FU500" s="392"/>
      <c r="FV500" s="392"/>
    </row>
    <row r="501" spans="1:178" ht="15" customHeight="1" thickBot="1" x14ac:dyDescent="0.3">
      <c r="A501" s="354" t="s">
        <v>2409</v>
      </c>
      <c r="B501" s="2" t="s">
        <v>3084</v>
      </c>
      <c r="C501" s="13" t="s">
        <v>4094</v>
      </c>
      <c r="D501" s="47" t="s">
        <v>3474</v>
      </c>
      <c r="E501" s="24" t="s">
        <v>310</v>
      </c>
      <c r="F501" s="370">
        <f>SUM(LARGE(G501:CJ501,{1,2,3,4,5,6}))</f>
        <v>157</v>
      </c>
      <c r="G501" s="36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>
        <v>157</v>
      </c>
      <c r="BX501" s="37"/>
      <c r="BY501" s="37"/>
      <c r="BZ501" s="37"/>
      <c r="CA501" s="37"/>
      <c r="CB501" s="37"/>
      <c r="CC501" s="37"/>
      <c r="CD501" s="38"/>
      <c r="CE501" s="31">
        <v>0</v>
      </c>
      <c r="CF501" s="32">
        <v>0</v>
      </c>
      <c r="CG501" s="32">
        <v>0</v>
      </c>
      <c r="CH501" s="32">
        <v>0</v>
      </c>
      <c r="CI501" s="32">
        <v>0</v>
      </c>
      <c r="CJ501" s="32">
        <v>0</v>
      </c>
      <c r="FO501" s="395"/>
    </row>
    <row r="502" spans="1:178" ht="15" customHeight="1" thickBot="1" x14ac:dyDescent="0.3">
      <c r="A502" s="354" t="s">
        <v>2411</v>
      </c>
      <c r="B502" s="4" t="s">
        <v>2438</v>
      </c>
      <c r="C502" s="13" t="s">
        <v>4095</v>
      </c>
      <c r="D502" s="47" t="s">
        <v>2439</v>
      </c>
      <c r="E502" s="24" t="s">
        <v>490</v>
      </c>
      <c r="F502" s="370">
        <f>SUM(LARGE(G502:CJ502,{1,2,3,4,5,6}))</f>
        <v>157</v>
      </c>
      <c r="G502" s="40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>
        <v>157</v>
      </c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364"/>
      <c r="CE502" s="31">
        <v>0</v>
      </c>
      <c r="CF502" s="32">
        <v>0</v>
      </c>
      <c r="CG502" s="32">
        <v>0</v>
      </c>
      <c r="CH502" s="32">
        <v>0</v>
      </c>
      <c r="CI502" s="32">
        <v>0</v>
      </c>
      <c r="CJ502" s="32">
        <v>0</v>
      </c>
      <c r="CK502" s="35"/>
      <c r="CL502" s="395"/>
      <c r="CM502" s="395"/>
      <c r="CN502" s="395"/>
      <c r="CO502" s="395"/>
      <c r="CP502" s="395"/>
      <c r="CQ502" s="395"/>
      <c r="CR502" s="395"/>
      <c r="CS502" s="395"/>
      <c r="CT502" s="395"/>
      <c r="CU502" s="395"/>
      <c r="CV502" s="395"/>
      <c r="CW502" s="395"/>
      <c r="CX502" s="395"/>
      <c r="CY502" s="395"/>
      <c r="CZ502" s="395"/>
      <c r="DA502" s="395"/>
      <c r="DB502" s="395"/>
      <c r="DC502" s="395"/>
      <c r="DD502" s="395"/>
      <c r="DE502" s="395"/>
      <c r="DF502" s="395"/>
      <c r="DG502" s="395"/>
      <c r="DH502" s="395"/>
      <c r="DI502" s="395"/>
      <c r="DJ502" s="395"/>
      <c r="DK502" s="395"/>
      <c r="DL502" s="395"/>
      <c r="DM502" s="395"/>
      <c r="DN502" s="395"/>
      <c r="DO502" s="395"/>
      <c r="DP502" s="395"/>
      <c r="DQ502" s="395"/>
      <c r="DR502" s="395"/>
      <c r="DS502" s="395"/>
      <c r="DT502" s="395"/>
      <c r="DU502" s="395"/>
      <c r="DV502" s="395"/>
      <c r="DW502" s="395"/>
      <c r="DX502" s="395"/>
      <c r="DY502" s="395"/>
      <c r="DZ502" s="395"/>
      <c r="EA502" s="395"/>
      <c r="EB502" s="395"/>
      <c r="EC502" s="395"/>
      <c r="ED502" s="395"/>
      <c r="EE502" s="395"/>
      <c r="EF502" s="395"/>
      <c r="EG502" s="39"/>
      <c r="EH502" s="39"/>
      <c r="EI502" s="39"/>
      <c r="EJ502" s="39"/>
      <c r="EK502" s="39"/>
      <c r="EL502" s="39"/>
      <c r="FL502" s="395"/>
    </row>
    <row r="503" spans="1:178" ht="15" customHeight="1" thickBot="1" x14ac:dyDescent="0.3">
      <c r="A503" s="354" t="s">
        <v>2414</v>
      </c>
      <c r="B503" s="4" t="s">
        <v>2946</v>
      </c>
      <c r="C503" s="13" t="s">
        <v>4096</v>
      </c>
      <c r="D503" s="47" t="s">
        <v>3475</v>
      </c>
      <c r="E503" s="24" t="s">
        <v>738</v>
      </c>
      <c r="F503" s="370">
        <f>SUM(LARGE(G503:CJ503,{1,2,3,4,5,6}))</f>
        <v>157</v>
      </c>
      <c r="G503" s="33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>
        <v>157</v>
      </c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55"/>
      <c r="CE503" s="31">
        <v>0</v>
      </c>
      <c r="CF503" s="32">
        <v>0</v>
      </c>
      <c r="CG503" s="32">
        <v>0</v>
      </c>
      <c r="CH503" s="32">
        <v>0</v>
      </c>
      <c r="CI503" s="32">
        <v>0</v>
      </c>
      <c r="CJ503" s="32">
        <v>0</v>
      </c>
      <c r="EE503" s="395"/>
      <c r="EF503" s="395"/>
      <c r="FL503" s="395"/>
    </row>
    <row r="504" spans="1:178" ht="15" customHeight="1" thickBot="1" x14ac:dyDescent="0.3">
      <c r="A504" s="354" t="s">
        <v>2417</v>
      </c>
      <c r="B504" s="2" t="s">
        <v>2605</v>
      </c>
      <c r="C504" s="13" t="s">
        <v>4097</v>
      </c>
      <c r="D504" s="47" t="s">
        <v>2606</v>
      </c>
      <c r="E504" s="24" t="s">
        <v>4650</v>
      </c>
      <c r="F504" s="370">
        <f>SUM(LARGE(G504:CJ504,{1,2,3,4,5,6}))</f>
        <v>157</v>
      </c>
      <c r="G504" s="36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>
        <v>157</v>
      </c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8"/>
      <c r="CE504" s="31">
        <v>0</v>
      </c>
      <c r="CF504" s="32">
        <v>0</v>
      </c>
      <c r="CG504" s="32">
        <v>0</v>
      </c>
      <c r="CH504" s="32">
        <v>0</v>
      </c>
      <c r="CI504" s="32">
        <v>0</v>
      </c>
      <c r="CJ504" s="32">
        <v>0</v>
      </c>
    </row>
    <row r="505" spans="1:178" ht="15" customHeight="1" thickBot="1" x14ac:dyDescent="0.3">
      <c r="A505" s="354" t="s">
        <v>2420</v>
      </c>
      <c r="B505" s="4" t="s">
        <v>3085</v>
      </c>
      <c r="C505" s="13" t="s">
        <v>4098</v>
      </c>
      <c r="D505" s="47" t="s">
        <v>3476</v>
      </c>
      <c r="E505" s="24" t="s">
        <v>734</v>
      </c>
      <c r="F505" s="370">
        <f>SUM(LARGE(G505:CJ505,{1,2,3,4,5,6}))</f>
        <v>157</v>
      </c>
      <c r="G505" s="33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>
        <v>157</v>
      </c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55"/>
      <c r="CE505" s="31">
        <v>0</v>
      </c>
      <c r="CF505" s="32">
        <v>0</v>
      </c>
      <c r="CG505" s="32">
        <v>0</v>
      </c>
      <c r="CH505" s="32">
        <v>0</v>
      </c>
      <c r="CI505" s="32">
        <v>0</v>
      </c>
      <c r="CJ505" s="32">
        <v>0</v>
      </c>
      <c r="CK505" s="395"/>
      <c r="CL505" s="395"/>
      <c r="CM505" s="395"/>
      <c r="CN505" s="395"/>
      <c r="CO505" s="395"/>
      <c r="CP505" s="395"/>
      <c r="CQ505" s="395"/>
      <c r="CR505" s="395"/>
      <c r="CS505" s="395"/>
      <c r="CT505" s="395"/>
      <c r="CU505" s="395"/>
      <c r="CV505" s="395"/>
      <c r="CW505" s="395"/>
      <c r="CX505" s="395"/>
      <c r="CY505" s="395"/>
      <c r="CZ505" s="395"/>
      <c r="DA505" s="395"/>
      <c r="DB505" s="395"/>
      <c r="DC505" s="395"/>
      <c r="DD505" s="395"/>
      <c r="DE505" s="395"/>
      <c r="DF505" s="395"/>
      <c r="DG505" s="395"/>
      <c r="DH505" s="395"/>
      <c r="DI505" s="395"/>
      <c r="DJ505" s="395"/>
      <c r="DK505" s="395"/>
      <c r="DL505" s="395"/>
      <c r="DM505" s="395"/>
      <c r="DN505" s="395"/>
      <c r="DO505" s="395"/>
      <c r="DP505" s="395"/>
      <c r="DQ505" s="395"/>
      <c r="DR505" s="395"/>
      <c r="DS505" s="395"/>
      <c r="DT505" s="395"/>
      <c r="DU505" s="395"/>
      <c r="DV505" s="395"/>
      <c r="DW505" s="395"/>
      <c r="DX505" s="395"/>
      <c r="DY505" s="395"/>
      <c r="DZ505" s="395"/>
      <c r="EA505" s="395"/>
      <c r="EB505" s="395"/>
      <c r="EC505" s="395"/>
      <c r="ED505" s="395"/>
      <c r="EE505" s="395"/>
      <c r="EF505" s="395"/>
      <c r="EG505" s="395"/>
      <c r="EH505" s="395"/>
      <c r="EI505" s="395"/>
      <c r="EJ505" s="395"/>
      <c r="EK505" s="395"/>
      <c r="EL505" s="39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</row>
    <row r="506" spans="1:178" s="395" customFormat="1" ht="15" customHeight="1" thickBot="1" x14ac:dyDescent="0.3">
      <c r="A506" s="354" t="s">
        <v>2423</v>
      </c>
      <c r="B506" s="6" t="s">
        <v>2032</v>
      </c>
      <c r="C506" s="13" t="s">
        <v>4099</v>
      </c>
      <c r="D506" s="47" t="s">
        <v>2033</v>
      </c>
      <c r="E506" s="24" t="s">
        <v>4646</v>
      </c>
      <c r="F506" s="370">
        <f>SUM(LARGE(G506:CJ506,{1,2,3,4,5,6}))</f>
        <v>153</v>
      </c>
      <c r="G506" s="36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F506" s="37"/>
      <c r="AG506" s="37">
        <v>65</v>
      </c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>
        <v>88</v>
      </c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8"/>
      <c r="CE506" s="31">
        <v>0</v>
      </c>
      <c r="CF506" s="32">
        <v>0</v>
      </c>
      <c r="CG506" s="32">
        <v>0</v>
      </c>
      <c r="CH506" s="32">
        <v>0</v>
      </c>
      <c r="CI506" s="32">
        <v>0</v>
      </c>
      <c r="CJ506" s="32">
        <v>0</v>
      </c>
      <c r="CK506" s="392"/>
      <c r="CL506" s="392"/>
      <c r="CM506" s="392"/>
      <c r="CN506" s="392"/>
      <c r="CO506" s="392"/>
      <c r="CP506" s="392"/>
      <c r="CQ506" s="392"/>
      <c r="CR506" s="392"/>
      <c r="CS506" s="392"/>
      <c r="CT506" s="392"/>
      <c r="CU506" s="392"/>
      <c r="CV506" s="392"/>
      <c r="CW506" s="392"/>
      <c r="CX506" s="392"/>
      <c r="CY506" s="392"/>
      <c r="CZ506" s="392"/>
      <c r="DA506" s="392"/>
      <c r="DB506" s="392"/>
      <c r="DC506" s="392"/>
      <c r="DD506" s="392"/>
      <c r="DE506" s="392"/>
      <c r="DF506" s="392"/>
      <c r="DG506" s="392"/>
      <c r="DH506" s="392"/>
      <c r="DI506" s="392"/>
      <c r="DJ506" s="392"/>
      <c r="DK506" s="392"/>
      <c r="DL506" s="392"/>
      <c r="DM506" s="392"/>
      <c r="DN506" s="392"/>
      <c r="DO506" s="392"/>
      <c r="DP506" s="392"/>
      <c r="DQ506" s="392"/>
      <c r="DR506" s="392"/>
      <c r="DS506" s="392"/>
      <c r="DT506" s="392"/>
      <c r="DU506" s="392"/>
      <c r="DV506" s="392"/>
      <c r="DW506" s="392"/>
      <c r="DX506" s="392"/>
      <c r="DY506" s="392"/>
      <c r="DZ506" s="392"/>
      <c r="EA506" s="392"/>
      <c r="EB506" s="392"/>
      <c r="EC506" s="392"/>
      <c r="ED506" s="392"/>
      <c r="EE506" s="392"/>
      <c r="EF506" s="392"/>
      <c r="EG506" s="392"/>
      <c r="EH506" s="392"/>
      <c r="EI506" s="392"/>
      <c r="EJ506" s="392"/>
      <c r="EK506" s="392"/>
      <c r="EL506" s="392"/>
      <c r="EM506" s="392"/>
      <c r="EN506" s="392"/>
      <c r="EO506" s="392"/>
      <c r="EP506" s="392"/>
      <c r="EQ506" s="392"/>
      <c r="ER506" s="392"/>
      <c r="ES506" s="392"/>
      <c r="ET506" s="392"/>
      <c r="EU506" s="392"/>
      <c r="EV506" s="392"/>
      <c r="EW506" s="392"/>
      <c r="EX506" s="392"/>
      <c r="EY506" s="392"/>
      <c r="EZ506" s="392"/>
      <c r="FA506" s="392"/>
      <c r="FB506" s="392"/>
      <c r="FC506" s="392"/>
      <c r="FD506" s="392"/>
      <c r="FE506" s="392"/>
      <c r="FF506" s="392"/>
      <c r="FG506" s="392"/>
      <c r="FH506" s="392"/>
      <c r="FI506" s="392"/>
      <c r="FJ506" s="392"/>
      <c r="FK506" s="392"/>
      <c r="FL506" s="392"/>
      <c r="FM506" s="392"/>
      <c r="FN506" s="392"/>
      <c r="FO506" s="392"/>
      <c r="FP506" s="392"/>
      <c r="FQ506" s="392"/>
      <c r="FR506" s="392"/>
      <c r="FS506" s="392"/>
      <c r="FT506" s="392"/>
      <c r="FU506" s="392"/>
      <c r="FV506" s="392"/>
    </row>
    <row r="507" spans="1:178" s="39" customFormat="1" ht="15" customHeight="1" thickBot="1" x14ac:dyDescent="0.3">
      <c r="A507" s="354" t="s">
        <v>2425</v>
      </c>
      <c r="B507" s="2" t="s">
        <v>2496</v>
      </c>
      <c r="C507" s="13" t="s">
        <v>4100</v>
      </c>
      <c r="D507" s="47" t="s">
        <v>3477</v>
      </c>
      <c r="E507" s="24" t="s">
        <v>4657</v>
      </c>
      <c r="F507" s="370">
        <f>SUM(LARGE(G507:CJ507,{1,2,3,4,5,6}))</f>
        <v>152</v>
      </c>
      <c r="G507" s="36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>
        <v>152</v>
      </c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8"/>
      <c r="CE507" s="31">
        <v>0</v>
      </c>
      <c r="CF507" s="32">
        <v>0</v>
      </c>
      <c r="CG507" s="32">
        <v>0</v>
      </c>
      <c r="CH507" s="32">
        <v>0</v>
      </c>
      <c r="CI507" s="32">
        <v>0</v>
      </c>
      <c r="CJ507" s="32">
        <v>0</v>
      </c>
      <c r="CK507" s="392"/>
      <c r="CL507" s="392"/>
      <c r="CM507" s="392"/>
      <c r="CN507" s="392"/>
      <c r="CO507" s="392"/>
      <c r="CP507" s="392"/>
      <c r="CQ507" s="392"/>
      <c r="CR507" s="392"/>
      <c r="CS507" s="392"/>
      <c r="CT507" s="392"/>
      <c r="CU507" s="392"/>
      <c r="CV507" s="392"/>
      <c r="CW507" s="392"/>
      <c r="CX507" s="392"/>
      <c r="CY507" s="392"/>
      <c r="CZ507" s="392"/>
      <c r="DA507" s="392"/>
      <c r="DB507" s="392"/>
      <c r="DC507" s="392"/>
      <c r="DD507" s="392"/>
      <c r="DE507" s="392"/>
      <c r="DF507" s="392"/>
      <c r="DG507" s="392"/>
      <c r="DH507" s="392"/>
      <c r="DI507" s="392"/>
      <c r="DJ507" s="392"/>
      <c r="DK507" s="392"/>
      <c r="DL507" s="392"/>
      <c r="DM507" s="392"/>
      <c r="DN507" s="392"/>
      <c r="DO507" s="392"/>
      <c r="DP507" s="392"/>
      <c r="DQ507" s="392"/>
      <c r="DR507" s="392"/>
      <c r="DS507" s="392"/>
      <c r="DT507" s="392"/>
      <c r="DU507" s="392"/>
      <c r="DV507" s="392"/>
      <c r="DW507" s="392"/>
      <c r="DX507" s="392"/>
      <c r="DY507" s="392"/>
      <c r="DZ507" s="392"/>
      <c r="EA507" s="392"/>
      <c r="EB507" s="392"/>
      <c r="EC507" s="392"/>
      <c r="ED507" s="392"/>
      <c r="EE507" s="392"/>
      <c r="EF507" s="392"/>
      <c r="EG507" s="392"/>
      <c r="EH507" s="392"/>
      <c r="EI507" s="392"/>
      <c r="EJ507" s="392"/>
      <c r="EK507" s="392"/>
      <c r="EL507" s="392"/>
      <c r="EM507" s="392"/>
      <c r="EN507" s="392"/>
      <c r="EO507" s="392"/>
      <c r="EP507" s="392"/>
      <c r="EQ507" s="392"/>
      <c r="ER507" s="392"/>
      <c r="ES507" s="392"/>
      <c r="ET507" s="392"/>
      <c r="EU507" s="392"/>
      <c r="EV507" s="392"/>
      <c r="EW507" s="392"/>
      <c r="EX507" s="392"/>
      <c r="EY507" s="392"/>
      <c r="EZ507" s="392"/>
      <c r="FA507" s="392"/>
      <c r="FB507" s="392"/>
      <c r="FC507" s="392"/>
      <c r="FD507" s="392"/>
      <c r="FE507" s="392"/>
      <c r="FF507" s="392"/>
      <c r="FG507" s="392"/>
      <c r="FH507" s="392"/>
      <c r="FI507" s="392"/>
      <c r="FJ507" s="392"/>
      <c r="FK507" s="392"/>
      <c r="FL507" s="392"/>
      <c r="FM507" s="392"/>
      <c r="FN507" s="392"/>
      <c r="FO507" s="392"/>
      <c r="FP507" s="395"/>
      <c r="FQ507" s="395"/>
      <c r="FR507" s="395"/>
      <c r="FS507" s="395"/>
      <c r="FT507" s="395"/>
      <c r="FU507" s="395"/>
      <c r="FV507" s="392"/>
    </row>
    <row r="508" spans="1:178" s="395" customFormat="1" ht="15" customHeight="1" thickBot="1" x14ac:dyDescent="0.3">
      <c r="A508" s="354" t="s">
        <v>2428</v>
      </c>
      <c r="B508" s="4" t="s">
        <v>2962</v>
      </c>
      <c r="C508" s="13" t="s">
        <v>4101</v>
      </c>
      <c r="D508" s="47" t="s">
        <v>3478</v>
      </c>
      <c r="E508" s="24" t="s">
        <v>4657</v>
      </c>
      <c r="F508" s="370">
        <f>SUM(LARGE(G508:CJ508,{1,2,3,4,5,6}))</f>
        <v>152</v>
      </c>
      <c r="G508" s="36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>
        <v>152</v>
      </c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8"/>
      <c r="CE508" s="31">
        <v>0</v>
      </c>
      <c r="CF508" s="32">
        <v>0</v>
      </c>
      <c r="CG508" s="32">
        <v>0</v>
      </c>
      <c r="CH508" s="32">
        <v>0</v>
      </c>
      <c r="CI508" s="32">
        <v>0</v>
      </c>
      <c r="CJ508" s="32">
        <v>0</v>
      </c>
      <c r="CK508" s="392"/>
      <c r="EE508" s="392"/>
      <c r="EF508" s="392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92"/>
      <c r="FM508" s="392"/>
      <c r="FN508" s="392"/>
      <c r="FO508" s="392"/>
      <c r="FP508" s="392"/>
      <c r="FQ508" s="392"/>
      <c r="FR508" s="392"/>
      <c r="FS508" s="392"/>
      <c r="FT508" s="392"/>
      <c r="FU508" s="392"/>
    </row>
    <row r="509" spans="1:178" s="395" customFormat="1" ht="15" customHeight="1" thickBot="1" x14ac:dyDescent="0.3">
      <c r="A509" s="354" t="s">
        <v>2430</v>
      </c>
      <c r="B509" s="2" t="s">
        <v>3395</v>
      </c>
      <c r="C509" s="13">
        <v>39543</v>
      </c>
      <c r="D509" s="47">
        <v>143948</v>
      </c>
      <c r="E509" s="24" t="s">
        <v>4662</v>
      </c>
      <c r="F509" s="370">
        <f>SUM(LARGE(G509:CJ509,{1,2,3,4,5,6}))</f>
        <v>152</v>
      </c>
      <c r="G509" s="36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>
        <v>152</v>
      </c>
      <c r="CC509" s="37"/>
      <c r="CD509" s="38"/>
      <c r="CE509" s="31">
        <v>0</v>
      </c>
      <c r="CF509" s="32">
        <v>0</v>
      </c>
      <c r="CG509" s="32">
        <v>0</v>
      </c>
      <c r="CH509" s="32">
        <v>0</v>
      </c>
      <c r="CI509" s="32">
        <v>0</v>
      </c>
      <c r="CJ509" s="32">
        <v>0</v>
      </c>
      <c r="CK509" s="392"/>
      <c r="CL509" s="392"/>
      <c r="CM509" s="392"/>
      <c r="CN509" s="392"/>
      <c r="CO509" s="392"/>
      <c r="CP509" s="392"/>
      <c r="CQ509" s="392"/>
      <c r="CR509" s="392"/>
      <c r="CS509" s="392"/>
      <c r="CT509" s="392"/>
      <c r="CU509" s="392"/>
      <c r="CV509" s="392"/>
      <c r="CW509" s="392"/>
      <c r="CX509" s="392"/>
      <c r="CY509" s="392"/>
      <c r="CZ509" s="392"/>
      <c r="DA509" s="392"/>
      <c r="DB509" s="392"/>
      <c r="DC509" s="392"/>
      <c r="DD509" s="392"/>
      <c r="DE509" s="392"/>
      <c r="DF509" s="392"/>
      <c r="DG509" s="392"/>
      <c r="DH509" s="392"/>
      <c r="DI509" s="392"/>
      <c r="DJ509" s="392"/>
      <c r="DK509" s="392"/>
      <c r="DL509" s="392"/>
      <c r="DM509" s="392"/>
      <c r="DN509" s="392"/>
      <c r="DO509" s="392"/>
      <c r="DP509" s="392"/>
      <c r="DQ509" s="392"/>
      <c r="DR509" s="392"/>
      <c r="DS509" s="392"/>
      <c r="DT509" s="392"/>
      <c r="DU509" s="392"/>
      <c r="DV509" s="392"/>
      <c r="DW509" s="392"/>
      <c r="DX509" s="392"/>
      <c r="DY509" s="392"/>
      <c r="DZ509" s="392"/>
      <c r="EA509" s="392"/>
      <c r="EB509" s="392"/>
      <c r="EC509" s="392"/>
      <c r="ED509" s="392"/>
      <c r="EE509" s="392"/>
      <c r="EF509" s="392"/>
      <c r="EG509" s="392"/>
      <c r="EH509" s="392"/>
      <c r="EI509" s="392"/>
      <c r="EJ509" s="392"/>
      <c r="EK509" s="392"/>
      <c r="EL509" s="392"/>
      <c r="EM509" s="392"/>
      <c r="EN509" s="392"/>
      <c r="EO509" s="392"/>
      <c r="EP509" s="392"/>
      <c r="EQ509" s="392"/>
      <c r="ER509" s="392"/>
      <c r="ES509" s="392"/>
      <c r="ET509" s="392"/>
      <c r="EU509" s="392"/>
      <c r="EV509" s="392"/>
      <c r="EW509" s="392"/>
      <c r="EX509" s="392"/>
      <c r="EY509" s="392"/>
      <c r="EZ509" s="392"/>
      <c r="FA509" s="392"/>
      <c r="FB509" s="392"/>
      <c r="FC509" s="392"/>
      <c r="FD509" s="392"/>
      <c r="FE509" s="392"/>
      <c r="FF509" s="392"/>
      <c r="FG509" s="392"/>
      <c r="FH509" s="392"/>
      <c r="FI509" s="392"/>
      <c r="FJ509" s="392"/>
      <c r="FK509" s="392"/>
      <c r="FL509" s="392"/>
      <c r="FM509" s="392"/>
      <c r="FN509" s="392"/>
      <c r="FO509" s="392"/>
      <c r="FV509" s="392"/>
    </row>
    <row r="510" spans="1:178" s="395" customFormat="1" ht="15" customHeight="1" thickBot="1" x14ac:dyDescent="0.3">
      <c r="A510" s="354" t="s">
        <v>2432</v>
      </c>
      <c r="B510" s="2" t="s">
        <v>2201</v>
      </c>
      <c r="C510" s="13" t="s">
        <v>4102</v>
      </c>
      <c r="D510" s="47" t="s">
        <v>3479</v>
      </c>
      <c r="E510" s="24" t="s">
        <v>166</v>
      </c>
      <c r="F510" s="370">
        <f>SUM(LARGE(G510:CJ510,{1,2,3,4,5,6}))</f>
        <v>152</v>
      </c>
      <c r="G510" s="36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>
        <v>152</v>
      </c>
      <c r="CB510" s="37"/>
      <c r="CC510" s="37"/>
      <c r="CD510" s="38"/>
      <c r="CE510" s="31">
        <v>0</v>
      </c>
      <c r="CF510" s="32">
        <v>0</v>
      </c>
      <c r="CG510" s="32">
        <v>0</v>
      </c>
      <c r="CH510" s="32">
        <v>0</v>
      </c>
      <c r="CI510" s="32">
        <v>0</v>
      </c>
      <c r="CJ510" s="32">
        <v>0</v>
      </c>
      <c r="CK510" s="392"/>
      <c r="CL510" s="392"/>
      <c r="CM510" s="392"/>
      <c r="CN510" s="392"/>
      <c r="CO510" s="392"/>
      <c r="CP510" s="392"/>
      <c r="CQ510" s="392"/>
      <c r="CR510" s="392"/>
      <c r="CS510" s="392"/>
      <c r="CT510" s="392"/>
      <c r="CU510" s="392"/>
      <c r="CV510" s="392"/>
      <c r="CW510" s="392"/>
      <c r="CX510" s="392"/>
      <c r="CY510" s="392"/>
      <c r="CZ510" s="392"/>
      <c r="DA510" s="392"/>
      <c r="DB510" s="392"/>
      <c r="DC510" s="392"/>
      <c r="DD510" s="392"/>
      <c r="DE510" s="392"/>
      <c r="DF510" s="392"/>
      <c r="DG510" s="392"/>
      <c r="DH510" s="392"/>
      <c r="DI510" s="392"/>
      <c r="DJ510" s="392"/>
      <c r="DK510" s="392"/>
      <c r="DL510" s="392"/>
      <c r="DM510" s="392"/>
      <c r="DN510" s="392"/>
      <c r="DO510" s="392"/>
      <c r="DP510" s="392"/>
      <c r="DQ510" s="392"/>
      <c r="DR510" s="392"/>
      <c r="DS510" s="392"/>
      <c r="DT510" s="392"/>
      <c r="DU510" s="392"/>
      <c r="DV510" s="392"/>
      <c r="DW510" s="392"/>
      <c r="DX510" s="392"/>
      <c r="DY510" s="392"/>
      <c r="DZ510" s="392"/>
      <c r="EA510" s="392"/>
      <c r="EB510" s="392"/>
      <c r="EC510" s="392"/>
      <c r="ED510" s="392"/>
      <c r="EE510" s="392"/>
      <c r="EF510" s="392"/>
      <c r="EG510" s="392"/>
      <c r="EH510" s="392"/>
      <c r="EI510" s="392"/>
      <c r="EJ510" s="392"/>
      <c r="EK510" s="392"/>
      <c r="EL510" s="392"/>
      <c r="EM510" s="392"/>
      <c r="EN510" s="392"/>
      <c r="EO510" s="392"/>
      <c r="EP510" s="392"/>
      <c r="EQ510" s="392"/>
      <c r="ER510" s="392"/>
      <c r="ES510" s="392"/>
      <c r="ET510" s="392"/>
      <c r="EU510" s="392"/>
      <c r="EV510" s="392"/>
      <c r="EW510" s="392"/>
      <c r="EX510" s="392"/>
      <c r="EY510" s="392"/>
      <c r="EZ510" s="392"/>
      <c r="FA510" s="392"/>
      <c r="FB510" s="392"/>
      <c r="FC510" s="392"/>
      <c r="FD510" s="392"/>
      <c r="FE510" s="392"/>
      <c r="FF510" s="392"/>
      <c r="FG510" s="392"/>
      <c r="FH510" s="392"/>
      <c r="FI510" s="392"/>
      <c r="FJ510" s="392"/>
      <c r="FK510" s="392"/>
      <c r="FL510" s="392"/>
      <c r="FM510" s="392"/>
      <c r="FN510" s="392"/>
      <c r="FO510" s="392"/>
    </row>
    <row r="511" spans="1:178" s="395" customFormat="1" ht="15" customHeight="1" thickBot="1" x14ac:dyDescent="0.3">
      <c r="A511" s="354" t="s">
        <v>2434</v>
      </c>
      <c r="B511" s="2" t="s">
        <v>3396</v>
      </c>
      <c r="C511" s="13">
        <v>39490</v>
      </c>
      <c r="D511" s="47">
        <v>33408</v>
      </c>
      <c r="E511" s="24" t="s">
        <v>1468</v>
      </c>
      <c r="F511" s="370">
        <f>SUM(LARGE(G511:CJ511,{1,2,3,4,5,6}))</f>
        <v>152</v>
      </c>
      <c r="G511" s="36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>
        <v>152</v>
      </c>
      <c r="CB511" s="37"/>
      <c r="CC511" s="37"/>
      <c r="CD511" s="38"/>
      <c r="CE511" s="31">
        <v>0</v>
      </c>
      <c r="CF511" s="32">
        <v>0</v>
      </c>
      <c r="CG511" s="32">
        <v>0</v>
      </c>
      <c r="CH511" s="32">
        <v>0</v>
      </c>
      <c r="CI511" s="32">
        <v>0</v>
      </c>
      <c r="CJ511" s="32">
        <v>0</v>
      </c>
      <c r="CK511" s="392"/>
      <c r="CL511" s="392"/>
      <c r="CM511" s="392"/>
      <c r="CN511" s="392"/>
      <c r="CO511" s="392"/>
      <c r="CP511" s="392"/>
      <c r="CQ511" s="392"/>
      <c r="CR511" s="392"/>
      <c r="CS511" s="392"/>
      <c r="CT511" s="392"/>
      <c r="CU511" s="392"/>
      <c r="CV511" s="392"/>
      <c r="CW511" s="392"/>
      <c r="CX511" s="392"/>
      <c r="CY511" s="392"/>
      <c r="CZ511" s="392"/>
      <c r="DA511" s="392"/>
      <c r="DB511" s="392"/>
      <c r="DC511" s="392"/>
      <c r="DD511" s="392"/>
      <c r="DE511" s="392"/>
      <c r="DF511" s="392"/>
      <c r="DG511" s="392"/>
      <c r="DH511" s="392"/>
      <c r="DI511" s="392"/>
      <c r="DJ511" s="392"/>
      <c r="DK511" s="392"/>
      <c r="DL511" s="392"/>
      <c r="DM511" s="392"/>
      <c r="DN511" s="392"/>
      <c r="DO511" s="392"/>
      <c r="DP511" s="392"/>
      <c r="DQ511" s="392"/>
      <c r="DR511" s="392"/>
      <c r="DS511" s="392"/>
      <c r="DT511" s="392"/>
      <c r="DU511" s="392"/>
      <c r="DV511" s="392"/>
      <c r="DW511" s="392"/>
      <c r="DX511" s="392"/>
      <c r="DY511" s="392"/>
      <c r="DZ511" s="392"/>
      <c r="EA511" s="392"/>
      <c r="EB511" s="392"/>
      <c r="EC511" s="392"/>
      <c r="ED511" s="392"/>
      <c r="EE511" s="392"/>
      <c r="EF511" s="392"/>
      <c r="EG511" s="392"/>
      <c r="EH511" s="392"/>
      <c r="EI511" s="392"/>
      <c r="EJ511" s="392"/>
      <c r="EK511" s="392"/>
      <c r="EL511" s="392"/>
      <c r="EM511" s="392"/>
      <c r="EN511" s="392"/>
      <c r="EO511" s="392"/>
      <c r="EP511" s="392"/>
      <c r="EQ511" s="392"/>
      <c r="ER511" s="392"/>
      <c r="ES511" s="392"/>
      <c r="ET511" s="392"/>
      <c r="EU511" s="392"/>
      <c r="EV511" s="392"/>
      <c r="EW511" s="392"/>
      <c r="EX511" s="392"/>
      <c r="EY511" s="392"/>
      <c r="EZ511" s="392"/>
      <c r="FA511" s="392"/>
      <c r="FB511" s="392"/>
      <c r="FC511" s="392"/>
      <c r="FD511" s="392"/>
      <c r="FE511" s="392"/>
      <c r="FF511" s="392"/>
      <c r="FG511" s="392"/>
      <c r="FH511" s="392"/>
      <c r="FI511" s="392"/>
      <c r="FJ511" s="392"/>
      <c r="FK511" s="392"/>
      <c r="FL511" s="392"/>
      <c r="FM511" s="392"/>
      <c r="FN511" s="392"/>
      <c r="FO511" s="392"/>
    </row>
    <row r="512" spans="1:178" s="395" customFormat="1" ht="15" customHeight="1" thickBot="1" x14ac:dyDescent="0.3">
      <c r="A512" s="354" t="s">
        <v>2437</v>
      </c>
      <c r="B512" s="4" t="s">
        <v>3086</v>
      </c>
      <c r="C512" s="13" t="s">
        <v>4103</v>
      </c>
      <c r="D512" s="47" t="s">
        <v>3480</v>
      </c>
      <c r="E512" s="24" t="s">
        <v>892</v>
      </c>
      <c r="F512" s="370">
        <f>SUM(LARGE(G512:CJ512,{1,2,3,4,5,6}))</f>
        <v>152</v>
      </c>
      <c r="G512" s="33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>
        <v>152</v>
      </c>
      <c r="CA512" s="34"/>
      <c r="CB512" s="34"/>
      <c r="CC512" s="34"/>
      <c r="CD512" s="355"/>
      <c r="CE512" s="31">
        <v>0</v>
      </c>
      <c r="CF512" s="32">
        <v>0</v>
      </c>
      <c r="CG512" s="32">
        <v>0</v>
      </c>
      <c r="CH512" s="32">
        <v>0</v>
      </c>
      <c r="CI512" s="32">
        <v>0</v>
      </c>
      <c r="CJ512" s="32">
        <v>0</v>
      </c>
      <c r="CK512" s="392"/>
      <c r="EG512" s="392"/>
      <c r="EH512" s="392"/>
      <c r="EI512" s="392"/>
      <c r="EJ512" s="392"/>
      <c r="EK512" s="392"/>
      <c r="EL512" s="392"/>
      <c r="EM512" s="392"/>
      <c r="EN512" s="392"/>
      <c r="EO512" s="392"/>
      <c r="EP512" s="392"/>
      <c r="EQ512" s="392"/>
      <c r="ER512" s="392"/>
      <c r="ES512" s="392"/>
      <c r="ET512" s="392"/>
      <c r="EU512" s="392"/>
      <c r="EV512" s="392"/>
      <c r="EW512" s="392"/>
      <c r="EX512" s="392"/>
      <c r="EY512" s="392"/>
      <c r="EZ512" s="392"/>
      <c r="FA512" s="392"/>
      <c r="FB512" s="392"/>
      <c r="FC512" s="392"/>
      <c r="FD512" s="392"/>
      <c r="FE512" s="392"/>
      <c r="FF512" s="392"/>
      <c r="FG512" s="392"/>
      <c r="FH512" s="392"/>
      <c r="FI512" s="392"/>
      <c r="FJ512" s="392"/>
      <c r="FK512" s="392"/>
      <c r="FL512" s="35"/>
      <c r="FM512" s="392"/>
      <c r="FN512" s="392"/>
      <c r="FO512" s="392"/>
      <c r="FP512" s="392"/>
      <c r="FQ512" s="392"/>
      <c r="FR512" s="392"/>
      <c r="FS512" s="392"/>
      <c r="FT512" s="392"/>
      <c r="FU512" s="392"/>
      <c r="FV512" s="392"/>
    </row>
    <row r="513" spans="1:178" s="395" customFormat="1" ht="15" customHeight="1" thickBot="1" x14ac:dyDescent="0.3">
      <c r="A513" s="354" t="s">
        <v>2440</v>
      </c>
      <c r="B513" s="2" t="s">
        <v>3087</v>
      </c>
      <c r="C513" s="13" t="s">
        <v>4104</v>
      </c>
      <c r="D513" s="47" t="s">
        <v>3166</v>
      </c>
      <c r="E513" s="24" t="s">
        <v>306</v>
      </c>
      <c r="F513" s="370">
        <f>SUM(LARGE(G513:CJ513,{1,2,3,4,5,6}))</f>
        <v>152</v>
      </c>
      <c r="G513" s="36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>
        <v>152</v>
      </c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8"/>
      <c r="CE513" s="31">
        <v>0</v>
      </c>
      <c r="CF513" s="32">
        <v>0</v>
      </c>
      <c r="CG513" s="32">
        <v>0</v>
      </c>
      <c r="CH513" s="32">
        <v>0</v>
      </c>
      <c r="CI513" s="32">
        <v>0</v>
      </c>
      <c r="CJ513" s="32">
        <v>0</v>
      </c>
      <c r="CK513" s="392"/>
      <c r="CL513" s="392"/>
      <c r="CM513" s="392"/>
      <c r="CN513" s="392"/>
      <c r="CO513" s="392"/>
      <c r="CP513" s="392"/>
      <c r="CQ513" s="392"/>
      <c r="CR513" s="392"/>
      <c r="CS513" s="392"/>
      <c r="CT513" s="392"/>
      <c r="CU513" s="392"/>
      <c r="CV513" s="392"/>
      <c r="CW513" s="392"/>
      <c r="CX513" s="392"/>
      <c r="CY513" s="392"/>
      <c r="CZ513" s="392"/>
      <c r="DA513" s="392"/>
      <c r="DB513" s="392"/>
      <c r="DC513" s="392"/>
      <c r="DD513" s="392"/>
      <c r="DE513" s="392"/>
      <c r="DF513" s="392"/>
      <c r="DG513" s="392"/>
      <c r="DH513" s="392"/>
      <c r="DI513" s="392"/>
      <c r="DJ513" s="392"/>
      <c r="DK513" s="392"/>
      <c r="DL513" s="392"/>
      <c r="DM513" s="392"/>
      <c r="DN513" s="392"/>
      <c r="DO513" s="392"/>
      <c r="DP513" s="392"/>
      <c r="DQ513" s="392"/>
      <c r="DR513" s="392"/>
      <c r="DS513" s="392"/>
      <c r="DT513" s="392"/>
      <c r="DU513" s="392"/>
      <c r="DV513" s="392"/>
      <c r="DW513" s="392"/>
      <c r="DX513" s="392"/>
      <c r="DY513" s="392"/>
      <c r="DZ513" s="392"/>
      <c r="EA513" s="392"/>
      <c r="EB513" s="392"/>
      <c r="EC513" s="392"/>
      <c r="ED513" s="392"/>
      <c r="EE513" s="392"/>
      <c r="EF513" s="392"/>
      <c r="EG513" s="392"/>
      <c r="EH513" s="392"/>
      <c r="EI513" s="392"/>
      <c r="EJ513" s="392"/>
      <c r="EK513" s="392"/>
      <c r="EL513" s="392"/>
      <c r="EM513" s="392"/>
      <c r="EN513" s="392"/>
      <c r="EO513" s="392"/>
      <c r="EP513" s="392"/>
      <c r="EQ513" s="392"/>
      <c r="ER513" s="392"/>
      <c r="ES513" s="392"/>
      <c r="ET513" s="392"/>
      <c r="EU513" s="392"/>
      <c r="EV513" s="392"/>
      <c r="EW513" s="392"/>
      <c r="EX513" s="392"/>
      <c r="EY513" s="392"/>
      <c r="EZ513" s="392"/>
      <c r="FA513" s="392"/>
      <c r="FB513" s="392"/>
      <c r="FC513" s="392"/>
      <c r="FD513" s="392"/>
      <c r="FE513" s="392"/>
      <c r="FF513" s="392"/>
      <c r="FG513" s="392"/>
      <c r="FH513" s="392"/>
      <c r="FI513" s="392"/>
      <c r="FJ513" s="392"/>
      <c r="FK513" s="392"/>
      <c r="FL513" s="392"/>
      <c r="FM513" s="392"/>
      <c r="FN513" s="392"/>
      <c r="FO513" s="392"/>
      <c r="FP513" s="392"/>
      <c r="FQ513" s="392"/>
      <c r="FR513" s="392"/>
      <c r="FS513" s="392"/>
      <c r="FT513" s="392"/>
      <c r="FU513" s="392"/>
      <c r="FV513" s="392"/>
    </row>
    <row r="514" spans="1:178" s="356" customFormat="1" ht="15" customHeight="1" thickBot="1" x14ac:dyDescent="0.3">
      <c r="A514" s="354" t="s">
        <v>2443</v>
      </c>
      <c r="B514" s="4" t="s">
        <v>3088</v>
      </c>
      <c r="C514" s="13" t="s">
        <v>4105</v>
      </c>
      <c r="D514" s="47" t="s">
        <v>3481</v>
      </c>
      <c r="E514" s="24" t="s">
        <v>892</v>
      </c>
      <c r="F514" s="370">
        <f>SUM(LARGE(G514:CJ514,{1,2,3,4,5,6}))</f>
        <v>152</v>
      </c>
      <c r="G514" s="33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>
        <v>152</v>
      </c>
      <c r="CA514" s="34"/>
      <c r="CB514" s="34"/>
      <c r="CC514" s="34"/>
      <c r="CD514" s="355"/>
      <c r="CE514" s="31">
        <v>0</v>
      </c>
      <c r="CF514" s="32">
        <v>0</v>
      </c>
      <c r="CG514" s="32">
        <v>0</v>
      </c>
      <c r="CH514" s="32">
        <v>0</v>
      </c>
      <c r="CI514" s="32">
        <v>0</v>
      </c>
      <c r="CJ514" s="32">
        <v>0</v>
      </c>
      <c r="CK514" s="392"/>
      <c r="CL514" s="395"/>
      <c r="CM514" s="395"/>
      <c r="CN514" s="395"/>
      <c r="CO514" s="395"/>
      <c r="CP514" s="395"/>
      <c r="CQ514" s="395"/>
      <c r="CR514" s="395"/>
      <c r="CS514" s="395"/>
      <c r="CT514" s="395"/>
      <c r="CU514" s="395"/>
      <c r="CV514" s="395"/>
      <c r="CW514" s="395"/>
      <c r="CX514" s="395"/>
      <c r="CY514" s="395"/>
      <c r="CZ514" s="395"/>
      <c r="DA514" s="395"/>
      <c r="DB514" s="395"/>
      <c r="DC514" s="395"/>
      <c r="DD514" s="395"/>
      <c r="DE514" s="395"/>
      <c r="DF514" s="395"/>
      <c r="DG514" s="395"/>
      <c r="DH514" s="395"/>
      <c r="DI514" s="395"/>
      <c r="DJ514" s="395"/>
      <c r="DK514" s="395"/>
      <c r="DL514" s="395"/>
      <c r="DM514" s="395"/>
      <c r="DN514" s="395"/>
      <c r="DO514" s="395"/>
      <c r="DP514" s="395"/>
      <c r="DQ514" s="395"/>
      <c r="DR514" s="395"/>
      <c r="DS514" s="395"/>
      <c r="DT514" s="395"/>
      <c r="DU514" s="395"/>
      <c r="DV514" s="395"/>
      <c r="DW514" s="395"/>
      <c r="DX514" s="395"/>
      <c r="DY514" s="395"/>
      <c r="DZ514" s="395"/>
      <c r="EA514" s="395"/>
      <c r="EB514" s="395"/>
      <c r="EC514" s="395"/>
      <c r="ED514" s="395"/>
      <c r="EE514" s="395"/>
      <c r="EF514" s="395"/>
      <c r="EG514" s="392"/>
      <c r="EH514" s="392"/>
      <c r="EI514" s="392"/>
      <c r="EJ514" s="392"/>
      <c r="EK514" s="392"/>
      <c r="EL514" s="392"/>
      <c r="EM514" s="392"/>
      <c r="EN514" s="392"/>
      <c r="EO514" s="392"/>
      <c r="EP514" s="392"/>
      <c r="EQ514" s="392"/>
      <c r="ER514" s="392"/>
      <c r="ES514" s="392"/>
      <c r="ET514" s="392"/>
      <c r="EU514" s="392"/>
      <c r="EV514" s="392"/>
      <c r="EW514" s="392"/>
      <c r="EX514" s="392"/>
      <c r="EY514" s="392"/>
      <c r="EZ514" s="392"/>
      <c r="FA514" s="392"/>
      <c r="FB514" s="392"/>
      <c r="FC514" s="392"/>
      <c r="FD514" s="392"/>
      <c r="FE514" s="392"/>
      <c r="FF514" s="392"/>
      <c r="FG514" s="392"/>
      <c r="FH514" s="392"/>
      <c r="FI514" s="392"/>
      <c r="FJ514" s="392"/>
      <c r="FK514" s="392"/>
      <c r="FL514" s="35"/>
      <c r="FM514" s="392"/>
      <c r="FN514" s="392"/>
      <c r="FO514" s="392"/>
      <c r="FP514" s="392"/>
      <c r="FQ514" s="392"/>
      <c r="FR514" s="392"/>
      <c r="FS514" s="392"/>
      <c r="FT514" s="392"/>
      <c r="FU514" s="392"/>
      <c r="FV514" s="392"/>
    </row>
    <row r="515" spans="1:178" s="356" customFormat="1" ht="15" customHeight="1" thickBot="1" x14ac:dyDescent="0.3">
      <c r="A515" s="354" t="s">
        <v>2446</v>
      </c>
      <c r="B515" s="2" t="s">
        <v>2341</v>
      </c>
      <c r="C515" s="13" t="s">
        <v>4106</v>
      </c>
      <c r="D515" s="47" t="s">
        <v>2342</v>
      </c>
      <c r="E515" s="24" t="s">
        <v>4642</v>
      </c>
      <c r="F515" s="370">
        <f>SUM(LARGE(G515:CJ515,{1,2,3,4,5,6}))</f>
        <v>152</v>
      </c>
      <c r="G515" s="36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>
        <v>152</v>
      </c>
      <c r="CC515" s="37"/>
      <c r="CD515" s="38"/>
      <c r="CE515" s="31">
        <v>0</v>
      </c>
      <c r="CF515" s="32">
        <v>0</v>
      </c>
      <c r="CG515" s="32">
        <v>0</v>
      </c>
      <c r="CH515" s="32">
        <v>0</v>
      </c>
      <c r="CI515" s="32">
        <v>0</v>
      </c>
      <c r="CJ515" s="32">
        <v>0</v>
      </c>
      <c r="CK515" s="392"/>
      <c r="CL515" s="392"/>
      <c r="CM515" s="392"/>
      <c r="CN515" s="392"/>
      <c r="CO515" s="392"/>
      <c r="CP515" s="392"/>
      <c r="CQ515" s="392"/>
      <c r="CR515" s="392"/>
      <c r="CS515" s="392"/>
      <c r="CT515" s="392"/>
      <c r="CU515" s="392"/>
      <c r="CV515" s="392"/>
      <c r="CW515" s="392"/>
      <c r="CX515" s="392"/>
      <c r="CY515" s="392"/>
      <c r="CZ515" s="392"/>
      <c r="DA515" s="392"/>
      <c r="DB515" s="392"/>
      <c r="DC515" s="392"/>
      <c r="DD515" s="392"/>
      <c r="DE515" s="392"/>
      <c r="DF515" s="392"/>
      <c r="DG515" s="392"/>
      <c r="DH515" s="392"/>
      <c r="DI515" s="392"/>
      <c r="DJ515" s="392"/>
      <c r="DK515" s="392"/>
      <c r="DL515" s="392"/>
      <c r="DM515" s="392"/>
      <c r="DN515" s="392"/>
      <c r="DO515" s="392"/>
      <c r="DP515" s="392"/>
      <c r="DQ515" s="392"/>
      <c r="DR515" s="392"/>
      <c r="DS515" s="392"/>
      <c r="DT515" s="392"/>
      <c r="DU515" s="392"/>
      <c r="DV515" s="392"/>
      <c r="DW515" s="392"/>
      <c r="DX515" s="392"/>
      <c r="DY515" s="392"/>
      <c r="DZ515" s="392"/>
      <c r="EA515" s="392"/>
      <c r="EB515" s="392"/>
      <c r="EC515" s="392"/>
      <c r="ED515" s="392"/>
      <c r="EE515" s="392"/>
      <c r="EF515" s="392"/>
      <c r="EG515" s="392"/>
      <c r="EH515" s="392"/>
      <c r="EI515" s="392"/>
      <c r="EJ515" s="392"/>
      <c r="EK515" s="392"/>
      <c r="EL515" s="392"/>
      <c r="EM515" s="392"/>
      <c r="EN515" s="392"/>
      <c r="EO515" s="392"/>
      <c r="EP515" s="392"/>
      <c r="EQ515" s="392"/>
      <c r="ER515" s="392"/>
      <c r="ES515" s="392"/>
      <c r="ET515" s="392"/>
      <c r="EU515" s="392"/>
      <c r="EV515" s="392"/>
      <c r="EW515" s="392"/>
      <c r="EX515" s="392"/>
      <c r="EY515" s="392"/>
      <c r="EZ515" s="392"/>
      <c r="FA515" s="392"/>
      <c r="FB515" s="392"/>
      <c r="FC515" s="392"/>
      <c r="FD515" s="392"/>
      <c r="FE515" s="392"/>
      <c r="FF515" s="392"/>
      <c r="FG515" s="392"/>
      <c r="FH515" s="392"/>
      <c r="FI515" s="392"/>
      <c r="FJ515" s="392"/>
      <c r="FK515" s="392"/>
      <c r="FL515" s="392"/>
      <c r="FM515" s="392"/>
      <c r="FN515" s="392"/>
      <c r="FO515" s="392"/>
      <c r="FP515" s="392"/>
      <c r="FQ515" s="392"/>
      <c r="FR515" s="392"/>
      <c r="FS515" s="392"/>
      <c r="FT515" s="392"/>
      <c r="FU515" s="392"/>
      <c r="FV515" s="392"/>
    </row>
    <row r="516" spans="1:178" s="395" customFormat="1" ht="15" customHeight="1" thickBot="1" x14ac:dyDescent="0.3">
      <c r="A516" s="354" t="s">
        <v>2449</v>
      </c>
      <c r="B516" s="4" t="s">
        <v>3089</v>
      </c>
      <c r="C516" s="13" t="s">
        <v>4107</v>
      </c>
      <c r="D516" s="47" t="s">
        <v>3482</v>
      </c>
      <c r="E516" s="24" t="s">
        <v>4655</v>
      </c>
      <c r="F516" s="370">
        <f>SUM(LARGE(G516:CJ516,{1,2,3,4,5,6}))</f>
        <v>152</v>
      </c>
      <c r="G516" s="33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>
        <v>92</v>
      </c>
      <c r="AB516" s="34"/>
      <c r="AC516" s="34"/>
      <c r="AD516" s="34"/>
      <c r="AE516" s="34"/>
      <c r="AF516" s="34"/>
      <c r="AG516" s="34">
        <v>60</v>
      </c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55"/>
      <c r="CE516" s="31">
        <v>0</v>
      </c>
      <c r="CF516" s="32">
        <v>0</v>
      </c>
      <c r="CG516" s="32">
        <v>0</v>
      </c>
      <c r="CH516" s="32">
        <v>0</v>
      </c>
      <c r="CI516" s="32">
        <v>0</v>
      </c>
      <c r="CJ516" s="32">
        <v>0</v>
      </c>
      <c r="CK516" s="392"/>
      <c r="CL516" s="392"/>
      <c r="CM516" s="392"/>
      <c r="CN516" s="392"/>
      <c r="CO516" s="392"/>
      <c r="CP516" s="392"/>
      <c r="CQ516" s="392"/>
      <c r="CR516" s="392"/>
      <c r="CS516" s="392"/>
      <c r="CT516" s="392"/>
      <c r="CU516" s="392"/>
      <c r="CV516" s="392"/>
      <c r="CW516" s="392"/>
      <c r="CX516" s="392"/>
      <c r="CY516" s="392"/>
      <c r="CZ516" s="392"/>
      <c r="DA516" s="392"/>
      <c r="DB516" s="392"/>
      <c r="DC516" s="392"/>
      <c r="DD516" s="392"/>
      <c r="DE516" s="392"/>
      <c r="DF516" s="392"/>
      <c r="DG516" s="392"/>
      <c r="DH516" s="392"/>
      <c r="DI516" s="392"/>
      <c r="DJ516" s="392"/>
      <c r="DK516" s="392"/>
      <c r="DL516" s="392"/>
      <c r="DM516" s="392"/>
      <c r="DN516" s="392"/>
      <c r="DO516" s="392"/>
      <c r="DP516" s="392"/>
      <c r="DQ516" s="392"/>
      <c r="DR516" s="392"/>
      <c r="DS516" s="392"/>
      <c r="DT516" s="392"/>
      <c r="DU516" s="392"/>
      <c r="DV516" s="392"/>
      <c r="DW516" s="392"/>
      <c r="DX516" s="392"/>
      <c r="DY516" s="392"/>
      <c r="DZ516" s="392"/>
      <c r="EA516" s="392"/>
      <c r="EB516" s="392"/>
      <c r="EC516" s="392"/>
      <c r="ED516" s="392"/>
      <c r="EG516" s="392"/>
      <c r="EH516" s="392"/>
      <c r="EI516" s="392"/>
      <c r="EJ516" s="392"/>
      <c r="EK516" s="392"/>
      <c r="EL516" s="392"/>
      <c r="EM516" s="392"/>
      <c r="EN516" s="392"/>
      <c r="EO516" s="392"/>
      <c r="EP516" s="392"/>
      <c r="EQ516" s="392"/>
      <c r="ER516" s="392"/>
      <c r="ES516" s="392"/>
      <c r="ET516" s="392"/>
      <c r="EU516" s="392"/>
      <c r="EV516" s="392"/>
      <c r="EW516" s="392"/>
      <c r="EX516" s="392"/>
      <c r="EY516" s="392"/>
      <c r="EZ516" s="392"/>
      <c r="FA516" s="392"/>
      <c r="FB516" s="392"/>
      <c r="FC516" s="392"/>
      <c r="FD516" s="392"/>
      <c r="FE516" s="392"/>
      <c r="FF516" s="392"/>
      <c r="FG516" s="392"/>
      <c r="FH516" s="392"/>
      <c r="FI516" s="392"/>
      <c r="FJ516" s="392"/>
      <c r="FK516" s="392"/>
      <c r="FM516" s="392"/>
      <c r="FN516" s="392"/>
      <c r="FO516" s="392"/>
      <c r="FP516" s="392"/>
      <c r="FQ516" s="392"/>
      <c r="FR516" s="392"/>
      <c r="FS516" s="392"/>
      <c r="FT516" s="392"/>
      <c r="FU516" s="392"/>
      <c r="FV516" s="392"/>
    </row>
    <row r="517" spans="1:178" ht="15" customHeight="1" thickBot="1" x14ac:dyDescent="0.3">
      <c r="A517" s="354" t="s">
        <v>2451</v>
      </c>
      <c r="B517" s="2" t="s">
        <v>3077</v>
      </c>
      <c r="C517" s="13" t="s">
        <v>4108</v>
      </c>
      <c r="D517" s="47" t="s">
        <v>3163</v>
      </c>
      <c r="E517" s="24" t="s">
        <v>4642</v>
      </c>
      <c r="F517" s="370">
        <f>SUM(LARGE(G517:CJ517,{1,2,3,4,5,6}))</f>
        <v>152</v>
      </c>
      <c r="G517" s="36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>
        <v>152</v>
      </c>
      <c r="CC517" s="37"/>
      <c r="CD517" s="38"/>
      <c r="CE517" s="31">
        <v>0</v>
      </c>
      <c r="CF517" s="32">
        <v>0</v>
      </c>
      <c r="CG517" s="32">
        <v>0</v>
      </c>
      <c r="CH517" s="32">
        <v>0</v>
      </c>
      <c r="CI517" s="32">
        <v>0</v>
      </c>
      <c r="CJ517" s="32">
        <v>0</v>
      </c>
      <c r="FP517" s="395"/>
      <c r="FQ517" s="395"/>
      <c r="FR517" s="395"/>
      <c r="FS517" s="395"/>
      <c r="FT517" s="395"/>
      <c r="FU517" s="395"/>
    </row>
    <row r="518" spans="1:178" s="395" customFormat="1" ht="15" customHeight="1" thickBot="1" x14ac:dyDescent="0.3">
      <c r="A518" s="354" t="s">
        <v>2453</v>
      </c>
      <c r="B518" s="2" t="s">
        <v>3090</v>
      </c>
      <c r="C518" s="13" t="s">
        <v>4109</v>
      </c>
      <c r="D518" s="47" t="s">
        <v>3483</v>
      </c>
      <c r="E518" s="24" t="s">
        <v>306</v>
      </c>
      <c r="F518" s="370">
        <f>SUM(LARGE(G518:CJ518,{1,2,3,4,5,6}))</f>
        <v>152</v>
      </c>
      <c r="G518" s="36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>
        <v>152</v>
      </c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8"/>
      <c r="CE518" s="31">
        <v>0</v>
      </c>
      <c r="CF518" s="32">
        <v>0</v>
      </c>
      <c r="CG518" s="32">
        <v>0</v>
      </c>
      <c r="CH518" s="32">
        <v>0</v>
      </c>
      <c r="CI518" s="32">
        <v>0</v>
      </c>
      <c r="CJ518" s="32">
        <v>0</v>
      </c>
      <c r="CK518" s="392"/>
      <c r="CL518" s="392"/>
      <c r="CM518" s="392"/>
      <c r="CN518" s="392"/>
      <c r="CO518" s="392"/>
      <c r="CP518" s="392"/>
      <c r="CQ518" s="392"/>
      <c r="CR518" s="392"/>
      <c r="CS518" s="392"/>
      <c r="CT518" s="392"/>
      <c r="CU518" s="392"/>
      <c r="CV518" s="392"/>
      <c r="CW518" s="392"/>
      <c r="CX518" s="392"/>
      <c r="CY518" s="392"/>
      <c r="CZ518" s="392"/>
      <c r="DA518" s="392"/>
      <c r="DB518" s="392"/>
      <c r="DC518" s="392"/>
      <c r="DD518" s="392"/>
      <c r="DE518" s="392"/>
      <c r="DF518" s="392"/>
      <c r="DG518" s="392"/>
      <c r="DH518" s="392"/>
      <c r="DI518" s="392"/>
      <c r="DJ518" s="392"/>
      <c r="DK518" s="392"/>
      <c r="DL518" s="392"/>
      <c r="DM518" s="392"/>
      <c r="DN518" s="392"/>
      <c r="DO518" s="392"/>
      <c r="DP518" s="392"/>
      <c r="DQ518" s="392"/>
      <c r="DR518" s="392"/>
      <c r="DS518" s="392"/>
      <c r="DT518" s="392"/>
      <c r="DU518" s="392"/>
      <c r="DV518" s="392"/>
      <c r="DW518" s="392"/>
      <c r="DX518" s="392"/>
      <c r="DY518" s="392"/>
      <c r="DZ518" s="392"/>
      <c r="EA518" s="392"/>
      <c r="EB518" s="392"/>
      <c r="EC518" s="392"/>
      <c r="ED518" s="392"/>
      <c r="EE518" s="392"/>
      <c r="EF518" s="392"/>
      <c r="EG518" s="392"/>
      <c r="EH518" s="392"/>
      <c r="EI518" s="392"/>
      <c r="EJ518" s="392"/>
      <c r="EK518" s="392"/>
      <c r="EL518" s="392"/>
      <c r="EM518" s="392"/>
      <c r="EN518" s="392"/>
      <c r="EO518" s="392"/>
      <c r="EP518" s="392"/>
      <c r="EQ518" s="392"/>
      <c r="ER518" s="392"/>
      <c r="ES518" s="392"/>
      <c r="ET518" s="392"/>
      <c r="EU518" s="392"/>
      <c r="EV518" s="392"/>
      <c r="EW518" s="392"/>
      <c r="EX518" s="392"/>
      <c r="EY518" s="392"/>
      <c r="EZ518" s="392"/>
      <c r="FA518" s="392"/>
      <c r="FB518" s="392"/>
      <c r="FC518" s="392"/>
      <c r="FD518" s="392"/>
      <c r="FE518" s="392"/>
      <c r="FF518" s="392"/>
      <c r="FG518" s="392"/>
      <c r="FH518" s="392"/>
      <c r="FI518" s="392"/>
      <c r="FJ518" s="392"/>
      <c r="FK518" s="392"/>
      <c r="FL518" s="392"/>
      <c r="FM518" s="392"/>
      <c r="FN518" s="392"/>
      <c r="FO518" s="392"/>
      <c r="FP518" s="392"/>
      <c r="FQ518" s="392"/>
      <c r="FR518" s="392"/>
      <c r="FS518" s="392"/>
      <c r="FT518" s="392"/>
      <c r="FU518" s="392"/>
      <c r="FV518" s="392"/>
    </row>
    <row r="519" spans="1:178" s="395" customFormat="1" ht="15" customHeight="1" thickBot="1" x14ac:dyDescent="0.3">
      <c r="A519" s="354" t="s">
        <v>2456</v>
      </c>
      <c r="B519" s="2" t="s">
        <v>3397</v>
      </c>
      <c r="C519" s="13" t="s">
        <v>4110</v>
      </c>
      <c r="D519" s="47" t="s">
        <v>3484</v>
      </c>
      <c r="E519" s="24" t="s">
        <v>4664</v>
      </c>
      <c r="F519" s="370">
        <f>SUM(LARGE(G519:CJ519,{1,2,3,4,5,6}))</f>
        <v>152</v>
      </c>
      <c r="G519" s="36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>
        <v>152</v>
      </c>
      <c r="CC519" s="37"/>
      <c r="CD519" s="38"/>
      <c r="CE519" s="31">
        <v>0</v>
      </c>
      <c r="CF519" s="32">
        <v>0</v>
      </c>
      <c r="CG519" s="32">
        <v>0</v>
      </c>
      <c r="CH519" s="32">
        <v>0</v>
      </c>
      <c r="CI519" s="32">
        <v>0</v>
      </c>
      <c r="CJ519" s="32">
        <v>0</v>
      </c>
      <c r="CK519" s="392"/>
      <c r="CL519" s="392"/>
      <c r="CM519" s="392"/>
      <c r="CN519" s="392"/>
      <c r="CO519" s="392"/>
      <c r="CP519" s="392"/>
      <c r="CQ519" s="392"/>
      <c r="CR519" s="392"/>
      <c r="CS519" s="392"/>
      <c r="CT519" s="392"/>
      <c r="CU519" s="392"/>
      <c r="CV519" s="392"/>
      <c r="CW519" s="392"/>
      <c r="CX519" s="392"/>
      <c r="CY519" s="392"/>
      <c r="CZ519" s="392"/>
      <c r="DA519" s="392"/>
      <c r="DB519" s="392"/>
      <c r="DC519" s="392"/>
      <c r="DD519" s="392"/>
      <c r="DE519" s="392"/>
      <c r="DF519" s="392"/>
      <c r="DG519" s="392"/>
      <c r="DH519" s="392"/>
      <c r="DI519" s="392"/>
      <c r="DJ519" s="392"/>
      <c r="DK519" s="392"/>
      <c r="DL519" s="392"/>
      <c r="DM519" s="392"/>
      <c r="DN519" s="392"/>
      <c r="DO519" s="392"/>
      <c r="DP519" s="392"/>
      <c r="DQ519" s="392"/>
      <c r="DR519" s="392"/>
      <c r="DS519" s="392"/>
      <c r="DT519" s="392"/>
      <c r="DU519" s="392"/>
      <c r="DV519" s="392"/>
      <c r="DW519" s="392"/>
      <c r="DX519" s="392"/>
      <c r="DY519" s="392"/>
      <c r="DZ519" s="392"/>
      <c r="EA519" s="392"/>
      <c r="EB519" s="392"/>
      <c r="EC519" s="392"/>
      <c r="ED519" s="392"/>
      <c r="EE519" s="392"/>
      <c r="EF519" s="392"/>
      <c r="EG519" s="392"/>
      <c r="EH519" s="392"/>
      <c r="EI519" s="392"/>
      <c r="EJ519" s="392"/>
      <c r="EK519" s="392"/>
      <c r="EL519" s="392"/>
      <c r="EM519" s="392"/>
      <c r="EN519" s="392"/>
      <c r="EO519" s="392"/>
      <c r="EP519" s="392"/>
      <c r="EQ519" s="392"/>
      <c r="ER519" s="392"/>
      <c r="ES519" s="392"/>
      <c r="ET519" s="392"/>
      <c r="EU519" s="392"/>
      <c r="EV519" s="392"/>
      <c r="EW519" s="392"/>
      <c r="EX519" s="392"/>
      <c r="EY519" s="392"/>
      <c r="EZ519" s="392"/>
      <c r="FA519" s="392"/>
      <c r="FB519" s="392"/>
      <c r="FC519" s="392"/>
      <c r="FD519" s="392"/>
      <c r="FE519" s="392"/>
      <c r="FF519" s="392"/>
      <c r="FG519" s="392"/>
      <c r="FH519" s="392"/>
      <c r="FI519" s="392"/>
      <c r="FJ519" s="392"/>
      <c r="FK519" s="392"/>
      <c r="FL519" s="392"/>
      <c r="FM519" s="392"/>
      <c r="FN519" s="392"/>
      <c r="FO519" s="392"/>
      <c r="FV519" s="392"/>
    </row>
    <row r="520" spans="1:178" s="395" customFormat="1" ht="15" customHeight="1" thickBot="1" x14ac:dyDescent="0.3">
      <c r="A520" s="354" t="s">
        <v>2458</v>
      </c>
      <c r="B520" s="6" t="s">
        <v>3091</v>
      </c>
      <c r="C520" s="13" t="s">
        <v>4111</v>
      </c>
      <c r="D520" s="47" t="s">
        <v>3167</v>
      </c>
      <c r="E520" s="24" t="s">
        <v>241</v>
      </c>
      <c r="F520" s="370">
        <f>SUM(LARGE(G520:CJ520,{1,2,3,4,5,6}))</f>
        <v>152</v>
      </c>
      <c r="G520" s="36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>
        <v>152</v>
      </c>
      <c r="BW520" s="37"/>
      <c r="BX520" s="37"/>
      <c r="BY520" s="37"/>
      <c r="BZ520" s="37"/>
      <c r="CA520" s="37"/>
      <c r="CB520" s="37"/>
      <c r="CC520" s="37"/>
      <c r="CD520" s="38"/>
      <c r="CE520" s="31">
        <v>0</v>
      </c>
      <c r="CF520" s="32">
        <v>0</v>
      </c>
      <c r="CG520" s="32">
        <v>0</v>
      </c>
      <c r="CH520" s="32">
        <v>0</v>
      </c>
      <c r="CI520" s="32">
        <v>0</v>
      </c>
      <c r="CJ520" s="32">
        <v>0</v>
      </c>
      <c r="CK520" s="392"/>
      <c r="CL520" s="392"/>
      <c r="CM520" s="392"/>
      <c r="CN520" s="392"/>
      <c r="CO520" s="392"/>
      <c r="CP520" s="392"/>
      <c r="CQ520" s="392"/>
      <c r="CR520" s="392"/>
      <c r="CS520" s="392"/>
      <c r="CT520" s="392"/>
      <c r="CU520" s="392"/>
      <c r="CV520" s="392"/>
      <c r="CW520" s="392"/>
      <c r="CX520" s="392"/>
      <c r="CY520" s="392"/>
      <c r="CZ520" s="392"/>
      <c r="DA520" s="392"/>
      <c r="DB520" s="392"/>
      <c r="DC520" s="392"/>
      <c r="DD520" s="392"/>
      <c r="DE520" s="392"/>
      <c r="DF520" s="392"/>
      <c r="DG520" s="392"/>
      <c r="DH520" s="392"/>
      <c r="DI520" s="392"/>
      <c r="DJ520" s="392"/>
      <c r="DK520" s="392"/>
      <c r="DL520" s="392"/>
      <c r="DM520" s="392"/>
      <c r="DN520" s="392"/>
      <c r="DO520" s="392"/>
      <c r="DP520" s="392"/>
      <c r="DQ520" s="392"/>
      <c r="DR520" s="392"/>
      <c r="DS520" s="392"/>
      <c r="DT520" s="392"/>
      <c r="DU520" s="392"/>
      <c r="DV520" s="392"/>
      <c r="DW520" s="392"/>
      <c r="DX520" s="392"/>
      <c r="DY520" s="392"/>
      <c r="DZ520" s="392"/>
      <c r="EA520" s="392"/>
      <c r="EB520" s="392"/>
      <c r="EC520" s="392"/>
      <c r="ED520" s="392"/>
      <c r="EE520" s="392"/>
      <c r="EF520" s="392"/>
      <c r="EG520" s="392"/>
      <c r="EH520" s="392"/>
      <c r="EI520" s="392"/>
      <c r="EJ520" s="392"/>
      <c r="EK520" s="392"/>
      <c r="EL520" s="392"/>
      <c r="EM520" s="392"/>
      <c r="EN520" s="392"/>
      <c r="EO520" s="392"/>
      <c r="EP520" s="392"/>
      <c r="EQ520" s="392"/>
      <c r="ER520" s="392"/>
      <c r="ES520" s="392"/>
      <c r="ET520" s="392"/>
      <c r="EU520" s="392"/>
      <c r="EV520" s="392"/>
      <c r="EW520" s="392"/>
      <c r="EX520" s="392"/>
      <c r="EY520" s="392"/>
      <c r="EZ520" s="392"/>
      <c r="FA520" s="392"/>
      <c r="FB520" s="392"/>
      <c r="FC520" s="392"/>
      <c r="FD520" s="392"/>
      <c r="FE520" s="392"/>
      <c r="FF520" s="392"/>
      <c r="FG520" s="392"/>
      <c r="FH520" s="392"/>
      <c r="FI520" s="392"/>
      <c r="FJ520" s="392"/>
      <c r="FK520" s="392"/>
      <c r="FL520" s="392"/>
      <c r="FM520" s="392"/>
      <c r="FN520" s="392"/>
      <c r="FO520" s="392"/>
      <c r="FP520" s="392"/>
      <c r="FQ520" s="392"/>
      <c r="FR520" s="392"/>
      <c r="FS520" s="392"/>
      <c r="FT520" s="392"/>
      <c r="FU520" s="392"/>
      <c r="FV520" s="392"/>
    </row>
    <row r="521" spans="1:178" s="395" customFormat="1" ht="15" customHeight="1" thickBot="1" x14ac:dyDescent="0.3">
      <c r="A521" s="354" t="s">
        <v>2460</v>
      </c>
      <c r="B521" s="6" t="s">
        <v>2783</v>
      </c>
      <c r="C521" s="13" t="s">
        <v>4112</v>
      </c>
      <c r="D521" s="47" t="s">
        <v>3034</v>
      </c>
      <c r="E521" s="24" t="s">
        <v>497</v>
      </c>
      <c r="F521" s="370">
        <f>SUM(LARGE(G521:CJ521,{1,2,3,4,5,6}))</f>
        <v>152</v>
      </c>
      <c r="G521" s="36"/>
      <c r="H521" s="37"/>
      <c r="I521" s="37"/>
      <c r="J521" s="37"/>
      <c r="K521" s="37">
        <v>76</v>
      </c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>
        <v>76</v>
      </c>
      <c r="AA521" s="37"/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8"/>
      <c r="CE521" s="31">
        <v>0</v>
      </c>
      <c r="CF521" s="32">
        <v>0</v>
      </c>
      <c r="CG521" s="32">
        <v>0</v>
      </c>
      <c r="CH521" s="32">
        <v>0</v>
      </c>
      <c r="CI521" s="32">
        <v>0</v>
      </c>
      <c r="CJ521" s="32">
        <v>0</v>
      </c>
      <c r="CK521" s="392"/>
      <c r="CL521" s="392"/>
      <c r="CM521" s="392"/>
      <c r="CN521" s="392"/>
      <c r="CO521" s="392"/>
      <c r="CP521" s="392"/>
      <c r="CQ521" s="392"/>
      <c r="CR521" s="392"/>
      <c r="CS521" s="392"/>
      <c r="CT521" s="392"/>
      <c r="CU521" s="392"/>
      <c r="CV521" s="392"/>
      <c r="CW521" s="392"/>
      <c r="CX521" s="392"/>
      <c r="CY521" s="392"/>
      <c r="CZ521" s="392"/>
      <c r="DA521" s="392"/>
      <c r="DB521" s="392"/>
      <c r="DC521" s="392"/>
      <c r="DD521" s="392"/>
      <c r="DE521" s="392"/>
      <c r="DF521" s="392"/>
      <c r="DG521" s="392"/>
      <c r="DH521" s="392"/>
      <c r="DI521" s="392"/>
      <c r="DJ521" s="392"/>
      <c r="DK521" s="392"/>
      <c r="DL521" s="392"/>
      <c r="DM521" s="392"/>
      <c r="DN521" s="392"/>
      <c r="DO521" s="392"/>
      <c r="DP521" s="392"/>
      <c r="DQ521" s="392"/>
      <c r="DR521" s="392"/>
      <c r="DS521" s="392"/>
      <c r="DT521" s="392"/>
      <c r="DU521" s="392"/>
      <c r="DV521" s="392"/>
      <c r="DW521" s="392"/>
      <c r="DX521" s="392"/>
      <c r="DY521" s="392"/>
      <c r="DZ521" s="392"/>
      <c r="EA521" s="392"/>
      <c r="EB521" s="392"/>
      <c r="EC521" s="392"/>
      <c r="ED521" s="392"/>
      <c r="EE521" s="392"/>
      <c r="EF521" s="392"/>
      <c r="EG521" s="392"/>
      <c r="EH521" s="392"/>
      <c r="EI521" s="392"/>
      <c r="EJ521" s="392"/>
      <c r="EK521" s="392"/>
      <c r="EL521" s="392"/>
      <c r="EM521" s="392"/>
      <c r="EN521" s="392"/>
      <c r="EO521" s="392"/>
      <c r="EP521" s="392"/>
      <c r="EQ521" s="392"/>
      <c r="ER521" s="392"/>
      <c r="ES521" s="392"/>
      <c r="ET521" s="392"/>
      <c r="EU521" s="392"/>
      <c r="EV521" s="392"/>
      <c r="EW521" s="392"/>
      <c r="EX521" s="392"/>
      <c r="EY521" s="392"/>
      <c r="EZ521" s="392"/>
      <c r="FA521" s="392"/>
      <c r="FB521" s="392"/>
      <c r="FC521" s="392"/>
      <c r="FD521" s="392"/>
      <c r="FE521" s="392"/>
      <c r="FF521" s="392"/>
      <c r="FG521" s="392"/>
      <c r="FH521" s="392"/>
      <c r="FI521" s="392"/>
      <c r="FJ521" s="392"/>
      <c r="FK521" s="392"/>
      <c r="FL521" s="392"/>
      <c r="FM521" s="392"/>
      <c r="FN521" s="392"/>
      <c r="FO521" s="392"/>
      <c r="FP521" s="392"/>
      <c r="FQ521" s="392"/>
      <c r="FR521" s="392"/>
      <c r="FS521" s="392"/>
      <c r="FT521" s="392"/>
      <c r="FU521" s="392"/>
      <c r="FV521" s="392"/>
    </row>
    <row r="522" spans="1:178" ht="15" customHeight="1" thickBot="1" x14ac:dyDescent="0.3">
      <c r="A522" s="354" t="s">
        <v>2463</v>
      </c>
      <c r="B522" s="2" t="s">
        <v>2252</v>
      </c>
      <c r="C522" s="13" t="s">
        <v>4113</v>
      </c>
      <c r="D522" s="47" t="s">
        <v>2253</v>
      </c>
      <c r="E522" s="24" t="s">
        <v>497</v>
      </c>
      <c r="F522" s="370">
        <f>SUM(LARGE(G522:CJ522,{1,2,3,4,5,6}))</f>
        <v>152</v>
      </c>
      <c r="G522" s="36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>
        <v>76</v>
      </c>
      <c r="AA522" s="37"/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>
        <v>76</v>
      </c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8"/>
      <c r="CE522" s="31">
        <v>0</v>
      </c>
      <c r="CF522" s="32">
        <v>0</v>
      </c>
      <c r="CG522" s="32">
        <v>0</v>
      </c>
      <c r="CH522" s="32">
        <v>0</v>
      </c>
      <c r="CI522" s="32">
        <v>0</v>
      </c>
      <c r="CJ522" s="32">
        <v>0</v>
      </c>
    </row>
    <row r="523" spans="1:178" ht="15" customHeight="1" thickBot="1" x14ac:dyDescent="0.3">
      <c r="A523" s="354" t="s">
        <v>2466</v>
      </c>
      <c r="B523" s="4" t="s">
        <v>2573</v>
      </c>
      <c r="C523" s="13" t="s">
        <v>4114</v>
      </c>
      <c r="D523" s="47" t="s">
        <v>2574</v>
      </c>
      <c r="E523" s="24" t="s">
        <v>245</v>
      </c>
      <c r="F523" s="370">
        <f>SUM(LARGE(G523:CJ523,{1,2,3,4,5,6}))</f>
        <v>142</v>
      </c>
      <c r="G523" s="33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>
        <v>142</v>
      </c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55"/>
      <c r="CE523" s="31">
        <v>0</v>
      </c>
      <c r="CF523" s="32">
        <v>0</v>
      </c>
      <c r="CG523" s="32">
        <v>0</v>
      </c>
      <c r="CH523" s="32">
        <v>0</v>
      </c>
      <c r="CI523" s="32">
        <v>0</v>
      </c>
      <c r="CJ523" s="32">
        <v>0</v>
      </c>
      <c r="EE523" s="395"/>
      <c r="EF523" s="395"/>
      <c r="FL523" s="395"/>
    </row>
    <row r="524" spans="1:178" ht="15" customHeight="1" thickBot="1" x14ac:dyDescent="0.3">
      <c r="A524" s="354" t="s">
        <v>2469</v>
      </c>
      <c r="B524" s="2" t="s">
        <v>3092</v>
      </c>
      <c r="C524" s="13" t="s">
        <v>4115</v>
      </c>
      <c r="D524" s="47" t="s">
        <v>3485</v>
      </c>
      <c r="E524" s="24" t="s">
        <v>547</v>
      </c>
      <c r="F524" s="370">
        <f>SUM(LARGE(G524:CJ524,{1,2,3,4,5,6}))</f>
        <v>137</v>
      </c>
      <c r="G524" s="36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>
        <v>137</v>
      </c>
      <c r="BX524" s="37"/>
      <c r="BY524" s="37"/>
      <c r="BZ524" s="37"/>
      <c r="CA524" s="37"/>
      <c r="CB524" s="37"/>
      <c r="CC524" s="37"/>
      <c r="CD524" s="38"/>
      <c r="CE524" s="31">
        <v>0</v>
      </c>
      <c r="CF524" s="32">
        <v>0</v>
      </c>
      <c r="CG524" s="32">
        <v>0</v>
      </c>
      <c r="CH524" s="32">
        <v>0</v>
      </c>
      <c r="CI524" s="32">
        <v>0</v>
      </c>
      <c r="CJ524" s="32">
        <v>0</v>
      </c>
      <c r="FO524" s="395"/>
    </row>
    <row r="525" spans="1:178" ht="15" customHeight="1" thickBot="1" x14ac:dyDescent="0.3">
      <c r="A525" s="354" t="s">
        <v>2472</v>
      </c>
      <c r="B525" s="2" t="s">
        <v>3093</v>
      </c>
      <c r="C525" s="13" t="s">
        <v>4116</v>
      </c>
      <c r="D525" s="47" t="s">
        <v>3486</v>
      </c>
      <c r="E525" s="24" t="s">
        <v>4645</v>
      </c>
      <c r="F525" s="370">
        <f>SUM(LARGE(G525:CJ525,{1,2,3,4,5,6}))</f>
        <v>137</v>
      </c>
      <c r="G525" s="36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>
        <v>137</v>
      </c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8"/>
      <c r="CE525" s="31">
        <v>0</v>
      </c>
      <c r="CF525" s="32">
        <v>0</v>
      </c>
      <c r="CG525" s="32">
        <v>0</v>
      </c>
      <c r="CH525" s="32">
        <v>0</v>
      </c>
      <c r="CI525" s="32">
        <v>0</v>
      </c>
      <c r="CJ525" s="32">
        <v>0</v>
      </c>
    </row>
    <row r="526" spans="1:178" ht="15" customHeight="1" thickBot="1" x14ac:dyDescent="0.3">
      <c r="A526" s="354" t="s">
        <v>2475</v>
      </c>
      <c r="B526" s="2" t="s">
        <v>2702</v>
      </c>
      <c r="C526" s="13" t="s">
        <v>4117</v>
      </c>
      <c r="D526" s="47" t="s">
        <v>3295</v>
      </c>
      <c r="E526" s="24" t="s">
        <v>4669</v>
      </c>
      <c r="F526" s="370">
        <f>SUM(LARGE(G526:CJ526,{1,2,3,4,5,6}))</f>
        <v>137</v>
      </c>
      <c r="G526" s="36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F526" s="37">
        <v>137</v>
      </c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8"/>
      <c r="CE526" s="31">
        <v>0</v>
      </c>
      <c r="CF526" s="32">
        <v>0</v>
      </c>
      <c r="CG526" s="32">
        <v>0</v>
      </c>
      <c r="CH526" s="32">
        <v>0</v>
      </c>
      <c r="CI526" s="32">
        <v>0</v>
      </c>
      <c r="CJ526" s="32">
        <v>0</v>
      </c>
      <c r="CK526" s="395"/>
      <c r="EN526" s="395"/>
      <c r="EO526" s="395"/>
      <c r="EP526" s="395"/>
      <c r="EQ526" s="395"/>
      <c r="ER526" s="395"/>
      <c r="ES526" s="395"/>
      <c r="ET526" s="395"/>
      <c r="EU526" s="395"/>
      <c r="EV526" s="395"/>
      <c r="EW526" s="395"/>
      <c r="EX526" s="395"/>
      <c r="EY526" s="395"/>
      <c r="EZ526" s="395"/>
      <c r="FA526" s="395"/>
      <c r="FB526" s="395"/>
      <c r="FC526" s="395"/>
      <c r="FD526" s="395"/>
      <c r="FE526" s="395"/>
      <c r="FF526" s="395"/>
      <c r="FG526" s="395"/>
      <c r="FH526" s="395"/>
      <c r="FI526" s="395"/>
      <c r="FJ526" s="395"/>
      <c r="FK526" s="395"/>
    </row>
    <row r="527" spans="1:178" ht="15" customHeight="1" thickBot="1" x14ac:dyDescent="0.3">
      <c r="A527" s="354" t="s">
        <v>2478</v>
      </c>
      <c r="B527" s="2" t="s">
        <v>2435</v>
      </c>
      <c r="C527" s="13" t="s">
        <v>4118</v>
      </c>
      <c r="D527" s="47" t="s">
        <v>2436</v>
      </c>
      <c r="E527" s="24" t="s">
        <v>4655</v>
      </c>
      <c r="F527" s="370">
        <f>SUM(LARGE(G527:CJ527,{1,2,3,4,5,6}))</f>
        <v>137</v>
      </c>
      <c r="G527" s="36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>
        <v>137</v>
      </c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8"/>
      <c r="CE527" s="31">
        <v>0</v>
      </c>
      <c r="CF527" s="32">
        <v>0</v>
      </c>
      <c r="CG527" s="32">
        <v>0</v>
      </c>
      <c r="CH527" s="32">
        <v>0</v>
      </c>
      <c r="CI527" s="32">
        <v>0</v>
      </c>
      <c r="CJ527" s="32">
        <v>0</v>
      </c>
      <c r="FP527" s="395"/>
      <c r="FQ527" s="395"/>
      <c r="FR527" s="395"/>
      <c r="FS527" s="395"/>
      <c r="FT527" s="395"/>
      <c r="FU527" s="395"/>
      <c r="FV527" s="395"/>
    </row>
    <row r="528" spans="1:178" ht="15" customHeight="1" thickBot="1" x14ac:dyDescent="0.3">
      <c r="A528" s="354" t="s">
        <v>2481</v>
      </c>
      <c r="B528" s="2" t="s">
        <v>2412</v>
      </c>
      <c r="C528" s="13" t="s">
        <v>4119</v>
      </c>
      <c r="D528" s="47" t="s">
        <v>2413</v>
      </c>
      <c r="E528" s="24" t="s">
        <v>1035</v>
      </c>
      <c r="F528" s="370">
        <f>SUM(LARGE(G528:CJ528,{1,2,3,4,5,6}))</f>
        <v>137</v>
      </c>
      <c r="G528" s="36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F528" s="37"/>
      <c r="AG528" s="37"/>
      <c r="AH528" s="37">
        <v>137</v>
      </c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8"/>
      <c r="CE528" s="31">
        <v>0</v>
      </c>
      <c r="CF528" s="32">
        <v>0</v>
      </c>
      <c r="CG528" s="32">
        <v>0</v>
      </c>
      <c r="CH528" s="32">
        <v>0</v>
      </c>
      <c r="CI528" s="32">
        <v>0</v>
      </c>
      <c r="CJ528" s="32">
        <v>0</v>
      </c>
    </row>
    <row r="529" spans="1:178" ht="15" customHeight="1" thickBot="1" x14ac:dyDescent="0.3">
      <c r="A529" s="354" t="s">
        <v>2484</v>
      </c>
      <c r="B529" s="2" t="s">
        <v>3094</v>
      </c>
      <c r="C529" s="13" t="s">
        <v>3905</v>
      </c>
      <c r="D529" s="47" t="s">
        <v>3487</v>
      </c>
      <c r="E529" s="24" t="s">
        <v>4668</v>
      </c>
      <c r="F529" s="370">
        <f>SUM(LARGE(G529:CJ529,{1,2,3,4,5,6}))</f>
        <v>137</v>
      </c>
      <c r="G529" s="36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F529" s="37">
        <v>137</v>
      </c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8"/>
      <c r="CE529" s="31">
        <v>0</v>
      </c>
      <c r="CF529" s="32">
        <v>0</v>
      </c>
      <c r="CG529" s="32">
        <v>0</v>
      </c>
      <c r="CH529" s="32">
        <v>0</v>
      </c>
      <c r="CI529" s="32">
        <v>0</v>
      </c>
      <c r="CJ529" s="32">
        <v>0</v>
      </c>
      <c r="CK529" s="395"/>
      <c r="EN529" s="395"/>
      <c r="EO529" s="395"/>
      <c r="EP529" s="395"/>
      <c r="EQ529" s="395"/>
      <c r="ER529" s="395"/>
      <c r="ES529" s="395"/>
      <c r="ET529" s="395"/>
      <c r="EU529" s="395"/>
      <c r="EV529" s="395"/>
      <c r="EW529" s="395"/>
      <c r="EX529" s="395"/>
      <c r="EY529" s="395"/>
      <c r="EZ529" s="395"/>
      <c r="FA529" s="395"/>
      <c r="FB529" s="395"/>
      <c r="FC529" s="395"/>
      <c r="FD529" s="395"/>
      <c r="FE529" s="395"/>
      <c r="FF529" s="395"/>
      <c r="FG529" s="395"/>
      <c r="FH529" s="395"/>
      <c r="FI529" s="395"/>
      <c r="FJ529" s="395"/>
      <c r="FK529" s="395"/>
    </row>
    <row r="530" spans="1:178" ht="15" customHeight="1" thickBot="1" x14ac:dyDescent="0.3">
      <c r="A530" s="354" t="s">
        <v>2486</v>
      </c>
      <c r="B530" s="2" t="s">
        <v>2196</v>
      </c>
      <c r="C530" s="13" t="s">
        <v>4120</v>
      </c>
      <c r="D530" s="47" t="s">
        <v>2197</v>
      </c>
      <c r="E530" s="24" t="s">
        <v>162</v>
      </c>
      <c r="F530" s="370">
        <f>SUM(LARGE(G530:CJ530,{1,2,3,4,5,6}))</f>
        <v>137</v>
      </c>
      <c r="G530" s="36"/>
      <c r="H530" s="37"/>
      <c r="I530" s="37"/>
      <c r="J530" s="37">
        <v>137</v>
      </c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8"/>
      <c r="CE530" s="31">
        <v>0</v>
      </c>
      <c r="CF530" s="32">
        <v>0</v>
      </c>
      <c r="CG530" s="32">
        <v>0</v>
      </c>
      <c r="CH530" s="32">
        <v>0</v>
      </c>
      <c r="CI530" s="32">
        <v>0</v>
      </c>
      <c r="CJ530" s="32">
        <v>0</v>
      </c>
      <c r="FV530" s="395"/>
    </row>
    <row r="531" spans="1:178" ht="15" customHeight="1" thickBot="1" x14ac:dyDescent="0.3">
      <c r="A531" s="354" t="s">
        <v>2487</v>
      </c>
      <c r="B531" s="4" t="s">
        <v>3095</v>
      </c>
      <c r="C531" s="13" t="s">
        <v>4121</v>
      </c>
      <c r="D531" s="47" t="s">
        <v>3168</v>
      </c>
      <c r="E531" s="24" t="s">
        <v>4650</v>
      </c>
      <c r="F531" s="370">
        <f>SUM(LARGE(G531:CJ531,{1,2,3,4,5,6}))</f>
        <v>137</v>
      </c>
      <c r="G531" s="36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F531" s="37"/>
      <c r="AG531" s="37"/>
      <c r="AH531" s="37"/>
      <c r="AI531" s="37">
        <v>137</v>
      </c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8"/>
      <c r="CE531" s="31">
        <v>0</v>
      </c>
      <c r="CF531" s="32">
        <v>0</v>
      </c>
      <c r="CG531" s="32">
        <v>0</v>
      </c>
      <c r="CH531" s="32">
        <v>0</v>
      </c>
      <c r="CI531" s="32">
        <v>0</v>
      </c>
      <c r="CJ531" s="32">
        <v>0</v>
      </c>
      <c r="CK531" s="395"/>
      <c r="CL531" s="395"/>
      <c r="CM531" s="395"/>
      <c r="CN531" s="395"/>
      <c r="CO531" s="395"/>
      <c r="CP531" s="395"/>
      <c r="CQ531" s="395"/>
      <c r="CR531" s="395"/>
      <c r="CS531" s="395"/>
      <c r="CT531" s="395"/>
      <c r="CU531" s="395"/>
      <c r="CV531" s="395"/>
      <c r="CW531" s="395"/>
      <c r="CX531" s="395"/>
      <c r="CY531" s="395"/>
      <c r="CZ531" s="395"/>
      <c r="DA531" s="395"/>
      <c r="DB531" s="395"/>
      <c r="DC531" s="395"/>
      <c r="DD531" s="395"/>
      <c r="DE531" s="395"/>
      <c r="DF531" s="395"/>
      <c r="FL531" s="395"/>
      <c r="FO531" s="395"/>
    </row>
    <row r="532" spans="1:178" ht="15" customHeight="1" thickBot="1" x14ac:dyDescent="0.3">
      <c r="A532" s="354" t="s">
        <v>2489</v>
      </c>
      <c r="B532" s="4" t="s">
        <v>2172</v>
      </c>
      <c r="C532" s="7">
        <v>31710</v>
      </c>
      <c r="D532" s="400">
        <v>43525</v>
      </c>
      <c r="E532" s="129" t="s">
        <v>1035</v>
      </c>
      <c r="F532" s="370">
        <f>SUM(LARGE(G532:CJ532,{1,2,3,4,5,6}))</f>
        <v>130</v>
      </c>
      <c r="G532" s="33"/>
      <c r="H532" s="34"/>
      <c r="I532" s="34"/>
      <c r="J532" s="34"/>
      <c r="K532" s="34"/>
      <c r="L532" s="34"/>
      <c r="M532" s="34"/>
      <c r="N532" s="34"/>
      <c r="O532" s="34"/>
      <c r="P532" s="34">
        <v>65</v>
      </c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34"/>
      <c r="AG532" s="34"/>
      <c r="AH532" s="34">
        <v>65</v>
      </c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55"/>
      <c r="CE532" s="31">
        <v>0</v>
      </c>
      <c r="CF532" s="32">
        <v>0</v>
      </c>
      <c r="CG532" s="32">
        <v>0</v>
      </c>
      <c r="CH532" s="32">
        <v>0</v>
      </c>
      <c r="CI532" s="32">
        <v>0</v>
      </c>
      <c r="CJ532" s="32">
        <v>0</v>
      </c>
      <c r="CK532" s="395"/>
      <c r="EE532" s="395"/>
      <c r="EF532" s="395"/>
      <c r="EG532" s="395"/>
      <c r="EH532" s="395"/>
      <c r="EI532" s="395"/>
      <c r="EJ532" s="395"/>
      <c r="EK532" s="395"/>
      <c r="EL532" s="395"/>
      <c r="EN532" s="395"/>
      <c r="EO532" s="395"/>
      <c r="EP532" s="395"/>
      <c r="EQ532" s="395"/>
      <c r="ER532" s="395"/>
      <c r="ES532" s="395"/>
      <c r="ET532" s="395"/>
      <c r="EU532" s="395"/>
      <c r="EV532" s="395"/>
      <c r="EW532" s="395"/>
      <c r="EX532" s="395"/>
      <c r="EY532" s="395"/>
      <c r="EZ532" s="395"/>
      <c r="FA532" s="395"/>
      <c r="FB532" s="395"/>
      <c r="FC532" s="395"/>
      <c r="FD532" s="395"/>
      <c r="FE532" s="395"/>
      <c r="FF532" s="395"/>
      <c r="FG532" s="395"/>
      <c r="FH532" s="395"/>
      <c r="FI532" s="395"/>
      <c r="FJ532" s="395"/>
      <c r="FK532" s="395"/>
      <c r="FL532" s="395"/>
    </row>
    <row r="533" spans="1:178" ht="15" customHeight="1" thickBot="1" x14ac:dyDescent="0.3">
      <c r="A533" s="354" t="s">
        <v>2492</v>
      </c>
      <c r="B533" s="4" t="s">
        <v>2694</v>
      </c>
      <c r="C533" s="13" t="s">
        <v>4122</v>
      </c>
      <c r="D533" s="47" t="s">
        <v>2695</v>
      </c>
      <c r="E533" s="24" t="s">
        <v>497</v>
      </c>
      <c r="F533" s="370">
        <f>SUM(LARGE(G533:CJ533,{1,2,3,4,5,6}))</f>
        <v>121</v>
      </c>
      <c r="G533" s="33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>
        <v>45</v>
      </c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>
        <v>76</v>
      </c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55"/>
      <c r="CE533" s="31">
        <v>0</v>
      </c>
      <c r="CF533" s="32">
        <v>0</v>
      </c>
      <c r="CG533" s="32">
        <v>0</v>
      </c>
      <c r="CH533" s="32">
        <v>0</v>
      </c>
      <c r="CI533" s="32">
        <v>0</v>
      </c>
      <c r="CJ533" s="32">
        <v>0</v>
      </c>
      <c r="EE533" s="395"/>
      <c r="EF533" s="395"/>
      <c r="FL533" s="395"/>
    </row>
    <row r="534" spans="1:178" ht="15" customHeight="1" thickBot="1" x14ac:dyDescent="0.3">
      <c r="A534" s="354" t="s">
        <v>2495</v>
      </c>
      <c r="B534" s="4" t="s">
        <v>2641</v>
      </c>
      <c r="C534" s="13" t="s">
        <v>4123</v>
      </c>
      <c r="D534" s="47" t="s">
        <v>2642</v>
      </c>
      <c r="E534" s="24" t="s">
        <v>245</v>
      </c>
      <c r="F534" s="370">
        <f>SUM(LARGE(G534:CJ534,{1,2,3,4,5,6}))</f>
        <v>117</v>
      </c>
      <c r="G534" s="33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>
        <v>117</v>
      </c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55"/>
      <c r="CE534" s="31">
        <v>0</v>
      </c>
      <c r="CF534" s="32">
        <v>0</v>
      </c>
      <c r="CG534" s="32">
        <v>0</v>
      </c>
      <c r="CH534" s="32">
        <v>0</v>
      </c>
      <c r="CI534" s="32">
        <v>0</v>
      </c>
      <c r="CJ534" s="32">
        <v>0</v>
      </c>
      <c r="EE534" s="395"/>
      <c r="EF534" s="395"/>
      <c r="FL534" s="395"/>
    </row>
    <row r="535" spans="1:178" ht="15" customHeight="1" thickBot="1" x14ac:dyDescent="0.3">
      <c r="A535" s="354" t="s">
        <v>2497</v>
      </c>
      <c r="B535" s="2" t="s">
        <v>2181</v>
      </c>
      <c r="C535" s="13" t="s">
        <v>4124</v>
      </c>
      <c r="D535" s="47" t="s">
        <v>2182</v>
      </c>
      <c r="E535" s="24" t="s">
        <v>4666</v>
      </c>
      <c r="F535" s="370">
        <f>SUM(LARGE(G535:CJ535,{1,2,3,4,5,6}))</f>
        <v>117</v>
      </c>
      <c r="G535" s="36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>
        <v>117</v>
      </c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8"/>
      <c r="CE535" s="31">
        <v>0</v>
      </c>
      <c r="CF535" s="32">
        <v>0</v>
      </c>
      <c r="CG535" s="32">
        <v>0</v>
      </c>
      <c r="CH535" s="32">
        <v>0</v>
      </c>
      <c r="CI535" s="32">
        <v>0</v>
      </c>
      <c r="CJ535" s="32">
        <v>0</v>
      </c>
      <c r="FO535" s="395"/>
    </row>
    <row r="536" spans="1:178" s="395" customFormat="1" ht="15" customHeight="1" thickBot="1" x14ac:dyDescent="0.3">
      <c r="A536" s="354" t="s">
        <v>2499</v>
      </c>
      <c r="B536" s="2" t="s">
        <v>2418</v>
      </c>
      <c r="C536" s="13" t="s">
        <v>4125</v>
      </c>
      <c r="D536" s="47" t="s">
        <v>2419</v>
      </c>
      <c r="E536" s="24" t="s">
        <v>4663</v>
      </c>
      <c r="F536" s="370">
        <f>SUM(LARGE(G536:CJ536,{1,2,3,4,5,6}))</f>
        <v>117</v>
      </c>
      <c r="G536" s="36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>
        <v>117</v>
      </c>
      <c r="CC536" s="37"/>
      <c r="CD536" s="38"/>
      <c r="CE536" s="31">
        <v>0</v>
      </c>
      <c r="CF536" s="32">
        <v>0</v>
      </c>
      <c r="CG536" s="32">
        <v>0</v>
      </c>
      <c r="CH536" s="32">
        <v>0</v>
      </c>
      <c r="CI536" s="32">
        <v>0</v>
      </c>
      <c r="CJ536" s="32">
        <v>0</v>
      </c>
      <c r="CK536" s="392"/>
      <c r="CL536" s="392"/>
      <c r="CM536" s="392"/>
      <c r="CN536" s="392"/>
      <c r="CO536" s="392"/>
      <c r="CP536" s="392"/>
      <c r="CQ536" s="392"/>
      <c r="CR536" s="392"/>
      <c r="CS536" s="392"/>
      <c r="CT536" s="392"/>
      <c r="CU536" s="392"/>
      <c r="CV536" s="392"/>
      <c r="CW536" s="392"/>
      <c r="CX536" s="392"/>
      <c r="CY536" s="392"/>
      <c r="CZ536" s="392"/>
      <c r="DA536" s="392"/>
      <c r="DB536" s="392"/>
      <c r="DC536" s="392"/>
      <c r="DD536" s="392"/>
      <c r="DE536" s="392"/>
      <c r="DF536" s="392"/>
      <c r="DG536" s="392"/>
      <c r="DH536" s="392"/>
      <c r="DI536" s="392"/>
      <c r="DJ536" s="392"/>
      <c r="DK536" s="392"/>
      <c r="DL536" s="392"/>
      <c r="DM536" s="392"/>
      <c r="DN536" s="392"/>
      <c r="DO536" s="392"/>
      <c r="DP536" s="392"/>
      <c r="DQ536" s="392"/>
      <c r="DR536" s="392"/>
      <c r="DS536" s="392"/>
      <c r="DT536" s="392"/>
      <c r="DU536" s="392"/>
      <c r="DV536" s="392"/>
      <c r="DW536" s="392"/>
      <c r="DX536" s="392"/>
      <c r="DY536" s="392"/>
      <c r="DZ536" s="392"/>
      <c r="EA536" s="392"/>
      <c r="EB536" s="392"/>
      <c r="EC536" s="392"/>
      <c r="ED536" s="392"/>
      <c r="EE536" s="392"/>
      <c r="EF536" s="392"/>
      <c r="EG536" s="392"/>
      <c r="EH536" s="392"/>
      <c r="EI536" s="392"/>
      <c r="EJ536" s="392"/>
      <c r="EK536" s="392"/>
      <c r="EL536" s="392"/>
      <c r="EM536" s="392"/>
      <c r="EN536" s="392"/>
      <c r="EO536" s="392"/>
      <c r="EP536" s="392"/>
      <c r="EQ536" s="392"/>
      <c r="ER536" s="392"/>
      <c r="ES536" s="392"/>
      <c r="ET536" s="392"/>
      <c r="EU536" s="392"/>
      <c r="EV536" s="392"/>
      <c r="EW536" s="392"/>
      <c r="EX536" s="392"/>
      <c r="EY536" s="392"/>
      <c r="EZ536" s="392"/>
      <c r="FA536" s="392"/>
      <c r="FB536" s="392"/>
      <c r="FC536" s="392"/>
      <c r="FD536" s="392"/>
      <c r="FE536" s="392"/>
      <c r="FF536" s="392"/>
      <c r="FG536" s="392"/>
      <c r="FH536" s="392"/>
      <c r="FI536" s="392"/>
      <c r="FJ536" s="392"/>
      <c r="FK536" s="392"/>
      <c r="FL536" s="392"/>
      <c r="FM536" s="392"/>
      <c r="FN536" s="392"/>
      <c r="FO536" s="392"/>
      <c r="FP536" s="392"/>
      <c r="FQ536" s="392"/>
      <c r="FR536" s="392"/>
      <c r="FS536" s="392"/>
      <c r="FT536" s="392"/>
      <c r="FU536" s="392"/>
      <c r="FV536" s="392"/>
    </row>
    <row r="537" spans="1:178" ht="15" customHeight="1" thickBot="1" x14ac:dyDescent="0.3">
      <c r="A537" s="354" t="s">
        <v>2501</v>
      </c>
      <c r="B537" s="2" t="s">
        <v>2424</v>
      </c>
      <c r="C537" s="13" t="s">
        <v>4126</v>
      </c>
      <c r="D537" s="47" t="s">
        <v>3488</v>
      </c>
      <c r="E537" s="24" t="s">
        <v>4663</v>
      </c>
      <c r="F537" s="370">
        <f>SUM(LARGE(G537:CJ537,{1,2,3,4,5,6}))</f>
        <v>117</v>
      </c>
      <c r="G537" s="36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>
        <v>117</v>
      </c>
      <c r="CC537" s="37"/>
      <c r="CD537" s="38"/>
      <c r="CE537" s="31">
        <v>0</v>
      </c>
      <c r="CF537" s="32">
        <v>0</v>
      </c>
      <c r="CG537" s="32">
        <v>0</v>
      </c>
      <c r="CH537" s="32">
        <v>0</v>
      </c>
      <c r="CI537" s="32">
        <v>0</v>
      </c>
      <c r="CJ537" s="32">
        <v>0</v>
      </c>
      <c r="FV537" s="395"/>
    </row>
    <row r="538" spans="1:178" ht="15" customHeight="1" thickBot="1" x14ac:dyDescent="0.3">
      <c r="A538" s="354" t="s">
        <v>2503</v>
      </c>
      <c r="B538" s="2" t="s">
        <v>3398</v>
      </c>
      <c r="C538" s="13" t="s">
        <v>4127</v>
      </c>
      <c r="D538" s="47" t="s">
        <v>3489</v>
      </c>
      <c r="E538" s="24" t="s">
        <v>4664</v>
      </c>
      <c r="F538" s="370">
        <f>SUM(LARGE(G538:CJ538,{1,2,3,4,5,6}))</f>
        <v>117</v>
      </c>
      <c r="G538" s="36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>
        <v>117</v>
      </c>
      <c r="CC538" s="37"/>
      <c r="CD538" s="38"/>
      <c r="CE538" s="31">
        <v>0</v>
      </c>
      <c r="CF538" s="32">
        <v>0</v>
      </c>
      <c r="CG538" s="32">
        <v>0</v>
      </c>
      <c r="CH538" s="32">
        <v>0</v>
      </c>
      <c r="CI538" s="32">
        <v>0</v>
      </c>
      <c r="CJ538" s="32">
        <v>0</v>
      </c>
      <c r="FP538" s="395"/>
      <c r="FQ538" s="395"/>
      <c r="FR538" s="395"/>
      <c r="FS538" s="395"/>
      <c r="FT538" s="395"/>
      <c r="FU538" s="395"/>
    </row>
    <row r="539" spans="1:178" s="395" customFormat="1" ht="15" customHeight="1" thickBot="1" x14ac:dyDescent="0.3">
      <c r="A539" s="354" t="s">
        <v>2505</v>
      </c>
      <c r="B539" s="4" t="s">
        <v>1821</v>
      </c>
      <c r="C539" s="13" t="s">
        <v>3805</v>
      </c>
      <c r="D539" s="47" t="s">
        <v>3419</v>
      </c>
      <c r="E539" s="24" t="s">
        <v>222</v>
      </c>
      <c r="F539" s="370">
        <f>SUM(LARGE(G539:CJ539,{1,2,3,4,5,6}))</f>
        <v>117</v>
      </c>
      <c r="G539" s="33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>
        <v>117</v>
      </c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55"/>
      <c r="CE539" s="31">
        <v>0</v>
      </c>
      <c r="CF539" s="32">
        <v>0</v>
      </c>
      <c r="CG539" s="32">
        <v>0</v>
      </c>
      <c r="CH539" s="32">
        <v>0</v>
      </c>
      <c r="CI539" s="32">
        <v>0</v>
      </c>
      <c r="CJ539" s="32">
        <v>0</v>
      </c>
      <c r="CK539" s="392"/>
      <c r="CL539" s="392"/>
      <c r="CM539" s="392"/>
      <c r="CN539" s="392"/>
      <c r="CO539" s="392"/>
      <c r="CP539" s="392"/>
      <c r="CQ539" s="392"/>
      <c r="CR539" s="392"/>
      <c r="CS539" s="392"/>
      <c r="CT539" s="392"/>
      <c r="CU539" s="392"/>
      <c r="CV539" s="392"/>
      <c r="CW539" s="392"/>
      <c r="CX539" s="392"/>
      <c r="CY539" s="392"/>
      <c r="CZ539" s="392"/>
      <c r="DA539" s="392"/>
      <c r="DB539" s="392"/>
      <c r="DC539" s="392"/>
      <c r="DD539" s="392"/>
      <c r="DE539" s="392"/>
      <c r="DF539" s="392"/>
      <c r="DG539" s="392"/>
      <c r="DH539" s="392"/>
      <c r="DI539" s="392"/>
      <c r="DJ539" s="392"/>
      <c r="DK539" s="392"/>
      <c r="DL539" s="392"/>
      <c r="DM539" s="392"/>
      <c r="DN539" s="392"/>
      <c r="DO539" s="392"/>
      <c r="DP539" s="392"/>
      <c r="DQ539" s="392"/>
      <c r="DR539" s="392"/>
      <c r="DS539" s="392"/>
      <c r="DT539" s="392"/>
      <c r="DU539" s="392"/>
      <c r="DV539" s="392"/>
      <c r="DW539" s="392"/>
      <c r="DX539" s="392"/>
      <c r="DY539" s="392"/>
      <c r="DZ539" s="392"/>
      <c r="EA539" s="392"/>
      <c r="EB539" s="392"/>
      <c r="EC539" s="392"/>
      <c r="ED539" s="392"/>
      <c r="EG539" s="392"/>
      <c r="EH539" s="392"/>
      <c r="EI539" s="392"/>
      <c r="EJ539" s="392"/>
      <c r="EK539" s="392"/>
      <c r="EL539" s="392"/>
      <c r="EM539" s="392"/>
      <c r="EN539" s="392"/>
      <c r="EO539" s="392"/>
      <c r="EP539" s="392"/>
      <c r="EQ539" s="392"/>
      <c r="ER539" s="392"/>
      <c r="ES539" s="392"/>
      <c r="ET539" s="392"/>
      <c r="EU539" s="392"/>
      <c r="EV539" s="392"/>
      <c r="EW539" s="392"/>
      <c r="EX539" s="392"/>
      <c r="EY539" s="392"/>
      <c r="EZ539" s="392"/>
      <c r="FA539" s="392"/>
      <c r="FB539" s="392"/>
      <c r="FC539" s="392"/>
      <c r="FD539" s="392"/>
      <c r="FE539" s="392"/>
      <c r="FF539" s="392"/>
      <c r="FG539" s="392"/>
      <c r="FH539" s="392"/>
      <c r="FI539" s="392"/>
      <c r="FJ539" s="392"/>
      <c r="FK539" s="392"/>
      <c r="FM539" s="392"/>
      <c r="FN539" s="392"/>
      <c r="FO539" s="392"/>
      <c r="FP539" s="392"/>
      <c r="FQ539" s="392"/>
      <c r="FR539" s="392"/>
      <c r="FS539" s="392"/>
      <c r="FT539" s="392"/>
      <c r="FU539" s="392"/>
      <c r="FV539" s="392"/>
    </row>
    <row r="540" spans="1:178" ht="15" customHeight="1" thickBot="1" x14ac:dyDescent="0.3">
      <c r="A540" s="354" t="s">
        <v>2508</v>
      </c>
      <c r="B540" s="6" t="s">
        <v>2588</v>
      </c>
      <c r="C540" s="7">
        <v>36822</v>
      </c>
      <c r="D540" s="400">
        <v>70766</v>
      </c>
      <c r="E540" s="129" t="s">
        <v>1066</v>
      </c>
      <c r="F540" s="370">
        <f>SUM(LARGE(G540:CJ540,{1,2,3,4,5,6}))</f>
        <v>102</v>
      </c>
      <c r="G540" s="36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>
        <v>102</v>
      </c>
      <c r="T540" s="37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8"/>
      <c r="CE540" s="31">
        <v>0</v>
      </c>
      <c r="CF540" s="32">
        <v>0</v>
      </c>
      <c r="CG540" s="32">
        <v>0</v>
      </c>
      <c r="CH540" s="32">
        <v>0</v>
      </c>
      <c r="CI540" s="32">
        <v>0</v>
      </c>
      <c r="CJ540" s="32">
        <v>0</v>
      </c>
      <c r="CK540" s="356"/>
      <c r="EE540" s="395"/>
      <c r="EF540" s="395"/>
      <c r="EG540" s="395"/>
      <c r="EH540" s="395"/>
      <c r="EI540" s="395"/>
      <c r="EJ540" s="395"/>
      <c r="EK540" s="395"/>
      <c r="EL540" s="395"/>
      <c r="EN540" s="395"/>
      <c r="EO540" s="395"/>
      <c r="EP540" s="395"/>
      <c r="EQ540" s="395"/>
      <c r="ER540" s="395"/>
      <c r="ES540" s="395"/>
      <c r="ET540" s="395"/>
      <c r="EU540" s="395"/>
      <c r="EV540" s="395"/>
      <c r="EW540" s="395"/>
      <c r="EX540" s="395"/>
      <c r="EY540" s="395"/>
      <c r="EZ540" s="395"/>
      <c r="FA540" s="395"/>
      <c r="FB540" s="395"/>
      <c r="FC540" s="395"/>
      <c r="FD540" s="395"/>
      <c r="FE540" s="395"/>
      <c r="FF540" s="395"/>
      <c r="FG540" s="395"/>
      <c r="FH540" s="395"/>
      <c r="FI540" s="395"/>
      <c r="FJ540" s="395"/>
      <c r="FK540" s="395"/>
      <c r="FV540" s="395"/>
    </row>
    <row r="541" spans="1:178" ht="15" customHeight="1" thickBot="1" x14ac:dyDescent="0.3">
      <c r="A541" s="354" t="s">
        <v>2510</v>
      </c>
      <c r="B541" s="6" t="s">
        <v>2586</v>
      </c>
      <c r="C541" s="7">
        <v>37656</v>
      </c>
      <c r="D541" s="400">
        <v>16637</v>
      </c>
      <c r="E541" s="129" t="s">
        <v>734</v>
      </c>
      <c r="F541" s="370">
        <f>SUM(LARGE(G541:CJ541,{1,2,3,4,5,6}))</f>
        <v>102</v>
      </c>
      <c r="G541" s="36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>
        <v>102</v>
      </c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8"/>
      <c r="CE541" s="31">
        <v>0</v>
      </c>
      <c r="CF541" s="32">
        <v>0</v>
      </c>
      <c r="CG541" s="32">
        <v>0</v>
      </c>
      <c r="CH541" s="32">
        <v>0</v>
      </c>
      <c r="CI541" s="32">
        <v>0</v>
      </c>
      <c r="CJ541" s="32">
        <v>0</v>
      </c>
    </row>
    <row r="542" spans="1:178" ht="15" customHeight="1" thickBot="1" x14ac:dyDescent="0.3">
      <c r="A542" s="354" t="s">
        <v>2513</v>
      </c>
      <c r="B542" s="361" t="s">
        <v>3100</v>
      </c>
      <c r="C542" s="7">
        <v>18797</v>
      </c>
      <c r="D542" s="400">
        <v>11054</v>
      </c>
      <c r="E542" s="129" t="s">
        <v>734</v>
      </c>
      <c r="F542" s="370">
        <f>SUM(LARGE(G542:CJ542,{1,2,3,4,5,6}))</f>
        <v>102</v>
      </c>
      <c r="G542" s="33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>
        <v>102</v>
      </c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55"/>
      <c r="CE542" s="31">
        <v>0</v>
      </c>
      <c r="CF542" s="32">
        <v>0</v>
      </c>
      <c r="CG542" s="32">
        <v>0</v>
      </c>
      <c r="CH542" s="32">
        <v>0</v>
      </c>
      <c r="CI542" s="32">
        <v>0</v>
      </c>
      <c r="CJ542" s="32">
        <v>0</v>
      </c>
      <c r="EM542" s="395"/>
    </row>
    <row r="543" spans="1:178" ht="15" customHeight="1" thickBot="1" x14ac:dyDescent="0.3">
      <c r="A543" s="354" t="s">
        <v>2516</v>
      </c>
      <c r="B543" s="2" t="s">
        <v>2806</v>
      </c>
      <c r="C543" s="13" t="s">
        <v>4023</v>
      </c>
      <c r="D543" s="47" t="s">
        <v>2807</v>
      </c>
      <c r="E543" s="24" t="s">
        <v>4657</v>
      </c>
      <c r="F543" s="370">
        <f>SUM(LARGE(G543:CJ543,{1,2,3,4,5,6}))</f>
        <v>102</v>
      </c>
      <c r="G543" s="36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F543" s="37"/>
      <c r="AG543" s="37">
        <v>102</v>
      </c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8"/>
      <c r="CE543" s="31">
        <v>0</v>
      </c>
      <c r="CF543" s="32">
        <v>0</v>
      </c>
      <c r="CG543" s="32">
        <v>0</v>
      </c>
      <c r="CH543" s="32">
        <v>0</v>
      </c>
      <c r="CI543" s="32">
        <v>0</v>
      </c>
      <c r="CJ543" s="32">
        <v>0</v>
      </c>
      <c r="FP543" s="395"/>
      <c r="FQ543" s="395"/>
      <c r="FR543" s="395"/>
      <c r="FS543" s="395"/>
      <c r="FT543" s="395"/>
      <c r="FU543" s="395"/>
    </row>
    <row r="544" spans="1:178" ht="15.75" customHeight="1" thickBot="1" x14ac:dyDescent="0.3">
      <c r="A544" s="354" t="s">
        <v>2518</v>
      </c>
      <c r="B544" s="26" t="s">
        <v>2742</v>
      </c>
      <c r="C544" s="13" t="s">
        <v>4128</v>
      </c>
      <c r="D544" s="47" t="s">
        <v>2743</v>
      </c>
      <c r="E544" s="24" t="s">
        <v>4653</v>
      </c>
      <c r="F544" s="370">
        <f>SUM(LARGE(G544:CJ544,{1,2,3,4,5,6}))</f>
        <v>102</v>
      </c>
      <c r="G544" s="33"/>
      <c r="H544" s="34"/>
      <c r="I544" s="34"/>
      <c r="J544" s="34">
        <v>102</v>
      </c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55"/>
      <c r="CE544" s="31">
        <v>0</v>
      </c>
      <c r="CF544" s="32">
        <v>0</v>
      </c>
      <c r="CG544" s="32">
        <v>0</v>
      </c>
      <c r="CH544" s="32">
        <v>0</v>
      </c>
      <c r="CI544" s="32">
        <v>0</v>
      </c>
      <c r="CJ544" s="32">
        <v>0</v>
      </c>
      <c r="CK544" s="395"/>
      <c r="CL544" s="395"/>
      <c r="CM544" s="395"/>
      <c r="CN544" s="395"/>
      <c r="CO544" s="395"/>
      <c r="CP544" s="395"/>
      <c r="CQ544" s="395"/>
      <c r="CR544" s="395"/>
      <c r="CS544" s="395"/>
      <c r="CT544" s="395"/>
      <c r="CU544" s="395"/>
      <c r="CV544" s="395"/>
      <c r="CW544" s="395"/>
      <c r="CX544" s="395"/>
      <c r="CY544" s="395"/>
      <c r="CZ544" s="395"/>
      <c r="DA544" s="395"/>
      <c r="DB544" s="395"/>
      <c r="DC544" s="395"/>
      <c r="DD544" s="395"/>
      <c r="DE544" s="395"/>
      <c r="DF544" s="395"/>
      <c r="DG544" s="395"/>
      <c r="DH544" s="395"/>
      <c r="DI544" s="395"/>
      <c r="DJ544" s="395"/>
      <c r="DK544" s="395"/>
      <c r="DL544" s="395"/>
      <c r="DM544" s="395"/>
      <c r="DN544" s="395"/>
      <c r="DO544" s="395"/>
      <c r="DP544" s="395"/>
      <c r="DQ544" s="395"/>
      <c r="DR544" s="395"/>
      <c r="DS544" s="395"/>
      <c r="DT544" s="395"/>
      <c r="DU544" s="395"/>
      <c r="DV544" s="395"/>
      <c r="DW544" s="395"/>
      <c r="DX544" s="395"/>
      <c r="DY544" s="395"/>
      <c r="DZ544" s="395"/>
      <c r="EA544" s="395"/>
      <c r="EB544" s="395"/>
      <c r="EC544" s="395"/>
      <c r="ED544" s="395"/>
      <c r="EE544" s="395"/>
      <c r="EF544" s="395"/>
      <c r="EG544" s="395"/>
      <c r="EH544" s="395"/>
      <c r="EI544" s="395"/>
      <c r="EJ544" s="395"/>
      <c r="EK544" s="395"/>
      <c r="EL544" s="395"/>
      <c r="EM544" s="395"/>
      <c r="EN544" s="395"/>
      <c r="EO544" s="395"/>
      <c r="EP544" s="39"/>
      <c r="EQ544" s="39"/>
      <c r="ER544" s="39"/>
      <c r="ES544" s="395"/>
      <c r="ET544" s="395"/>
      <c r="EU544" s="395"/>
      <c r="EV544" s="395"/>
      <c r="EW544" s="395"/>
      <c r="EX544" s="395"/>
      <c r="EY544" s="395"/>
      <c r="EZ544" s="395"/>
      <c r="FA544" s="395"/>
      <c r="FB544" s="395"/>
      <c r="FC544" s="395"/>
      <c r="FD544" s="395"/>
      <c r="FE544" s="395"/>
      <c r="FF544" s="395"/>
      <c r="FG544" s="395"/>
      <c r="FH544" s="395"/>
      <c r="FI544" s="395"/>
      <c r="FJ544" s="395"/>
      <c r="FK544" s="395"/>
    </row>
    <row r="545" spans="1:178" ht="15.75" customHeight="1" thickBot="1" x14ac:dyDescent="0.3">
      <c r="A545" s="354" t="s">
        <v>2520</v>
      </c>
      <c r="B545" s="4" t="s">
        <v>2526</v>
      </c>
      <c r="C545" s="13" t="s">
        <v>4129</v>
      </c>
      <c r="D545" s="47" t="s">
        <v>2527</v>
      </c>
      <c r="E545" s="24" t="s">
        <v>4641</v>
      </c>
      <c r="F545" s="370">
        <f>SUM(LARGE(G545:CJ545,{1,2,3,4,5,6}))</f>
        <v>102</v>
      </c>
      <c r="G545" s="33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>
        <v>102</v>
      </c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55"/>
      <c r="CE545" s="31">
        <v>0</v>
      </c>
      <c r="CF545" s="32">
        <v>0</v>
      </c>
      <c r="CG545" s="32">
        <v>0</v>
      </c>
      <c r="CH545" s="32">
        <v>0</v>
      </c>
      <c r="CI545" s="32">
        <v>0</v>
      </c>
      <c r="CJ545" s="32">
        <v>0</v>
      </c>
      <c r="CK545" s="39"/>
      <c r="EM545" s="35"/>
    </row>
    <row r="546" spans="1:178" ht="15.75" customHeight="1" thickBot="1" x14ac:dyDescent="0.3">
      <c r="A546" s="354" t="s">
        <v>2522</v>
      </c>
      <c r="B546" s="2" t="s">
        <v>2749</v>
      </c>
      <c r="C546" s="13" t="s">
        <v>4130</v>
      </c>
      <c r="D546" s="47" t="s">
        <v>2750</v>
      </c>
      <c r="E546" s="24" t="s">
        <v>1828</v>
      </c>
      <c r="F546" s="370">
        <f>SUM(LARGE(G546:CJ546,{1,2,3,4,5,6}))</f>
        <v>102</v>
      </c>
      <c r="G546" s="36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>
        <v>102</v>
      </c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8"/>
      <c r="CE546" s="31">
        <v>0</v>
      </c>
      <c r="CF546" s="32">
        <v>0</v>
      </c>
      <c r="CG546" s="32">
        <v>0</v>
      </c>
      <c r="CH546" s="32">
        <v>0</v>
      </c>
      <c r="CI546" s="32">
        <v>0</v>
      </c>
      <c r="CJ546" s="32">
        <v>0</v>
      </c>
    </row>
    <row r="547" spans="1:178" ht="15.75" customHeight="1" thickBot="1" x14ac:dyDescent="0.3">
      <c r="A547" s="354" t="s">
        <v>2524</v>
      </c>
      <c r="B547" s="4" t="s">
        <v>3399</v>
      </c>
      <c r="C547" s="13" t="s">
        <v>4131</v>
      </c>
      <c r="D547" s="47" t="s">
        <v>3490</v>
      </c>
      <c r="E547" s="24" t="s">
        <v>4668</v>
      </c>
      <c r="F547" s="370">
        <f>SUM(LARGE(G547:CJ547,{1,2,3,4,5,6}))</f>
        <v>102</v>
      </c>
      <c r="G547" s="36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F547" s="37">
        <v>102</v>
      </c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8"/>
      <c r="CE547" s="31">
        <v>0</v>
      </c>
      <c r="CF547" s="32">
        <v>0</v>
      </c>
      <c r="CG547" s="32">
        <v>0</v>
      </c>
      <c r="CH547" s="32">
        <v>0</v>
      </c>
      <c r="CI547" s="32">
        <v>0</v>
      </c>
      <c r="CJ547" s="32">
        <v>0</v>
      </c>
    </row>
    <row r="548" spans="1:178" ht="15.75" customHeight="1" thickBot="1" x14ac:dyDescent="0.3">
      <c r="A548" s="354" t="s">
        <v>2525</v>
      </c>
      <c r="B548" s="26" t="s">
        <v>2596</v>
      </c>
      <c r="C548" s="13" t="s">
        <v>4132</v>
      </c>
      <c r="D548" s="47" t="s">
        <v>3491</v>
      </c>
      <c r="E548" s="24" t="s">
        <v>4668</v>
      </c>
      <c r="F548" s="370">
        <f>SUM(LARGE(G548:CJ548,{1,2,3,4,5,6}))</f>
        <v>102</v>
      </c>
      <c r="G548" s="36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F548" s="37">
        <v>102</v>
      </c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8"/>
      <c r="CE548" s="31">
        <v>0</v>
      </c>
      <c r="CF548" s="32">
        <v>0</v>
      </c>
      <c r="CG548" s="32">
        <v>0</v>
      </c>
      <c r="CH548" s="32">
        <v>0</v>
      </c>
      <c r="CI548" s="32">
        <v>0</v>
      </c>
      <c r="CJ548" s="32">
        <v>0</v>
      </c>
    </row>
    <row r="549" spans="1:178" ht="15.75" customHeight="1" thickBot="1" x14ac:dyDescent="0.3">
      <c r="A549" s="354" t="s">
        <v>2528</v>
      </c>
      <c r="B549" s="2" t="s">
        <v>3097</v>
      </c>
      <c r="C549" s="13" t="s">
        <v>4133</v>
      </c>
      <c r="D549" s="47" t="s">
        <v>3169</v>
      </c>
      <c r="E549" s="24" t="s">
        <v>1035</v>
      </c>
      <c r="F549" s="370">
        <f>SUM(LARGE(G549:CJ549,{1,2,3,4,5,6}))</f>
        <v>102</v>
      </c>
      <c r="G549" s="36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F549" s="37"/>
      <c r="AG549" s="37"/>
      <c r="AH549" s="37">
        <v>102</v>
      </c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8"/>
      <c r="CE549" s="31">
        <v>0</v>
      </c>
      <c r="CF549" s="32">
        <v>0</v>
      </c>
      <c r="CG549" s="32">
        <v>0</v>
      </c>
      <c r="CH549" s="32">
        <v>0</v>
      </c>
      <c r="CI549" s="32">
        <v>0</v>
      </c>
      <c r="CJ549" s="32">
        <v>0</v>
      </c>
      <c r="FP549" s="395"/>
      <c r="FQ549" s="395"/>
      <c r="FR549" s="395"/>
      <c r="FS549" s="395"/>
      <c r="FT549" s="395"/>
      <c r="FU549" s="395"/>
    </row>
    <row r="550" spans="1:178" ht="15.75" customHeight="1" thickBot="1" x14ac:dyDescent="0.3">
      <c r="A550" s="354" t="s">
        <v>2530</v>
      </c>
      <c r="B550" s="4" t="s">
        <v>3400</v>
      </c>
      <c r="C550" s="13" t="s">
        <v>4134</v>
      </c>
      <c r="D550" s="47" t="s">
        <v>3170</v>
      </c>
      <c r="E550" s="24" t="s">
        <v>409</v>
      </c>
      <c r="F550" s="370">
        <f>SUM(LARGE(G550:CJ550,{1,2,3,4,5,6}))</f>
        <v>102</v>
      </c>
      <c r="G550" s="33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>
        <v>102</v>
      </c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55"/>
      <c r="CE550" s="31">
        <v>0</v>
      </c>
      <c r="CF550" s="32">
        <v>0</v>
      </c>
      <c r="CG550" s="32">
        <v>0</v>
      </c>
      <c r="CH550" s="32">
        <v>0</v>
      </c>
      <c r="CI550" s="32">
        <v>0</v>
      </c>
      <c r="CJ550" s="32">
        <v>0</v>
      </c>
      <c r="CK550" s="395"/>
      <c r="CL550" s="395"/>
      <c r="CM550" s="395"/>
      <c r="CN550" s="395"/>
      <c r="CO550" s="395"/>
      <c r="CP550" s="395"/>
      <c r="CQ550" s="395"/>
      <c r="CR550" s="395"/>
      <c r="CS550" s="395"/>
      <c r="CT550" s="395"/>
      <c r="CU550" s="395"/>
      <c r="CV550" s="395"/>
      <c r="CW550" s="395"/>
      <c r="CX550" s="395"/>
      <c r="CY550" s="395"/>
      <c r="CZ550" s="395"/>
      <c r="DA550" s="395"/>
      <c r="DB550" s="395"/>
      <c r="DC550" s="395"/>
      <c r="DD550" s="395"/>
      <c r="DE550" s="395"/>
      <c r="DF550" s="395"/>
      <c r="DG550" s="395"/>
      <c r="DH550" s="395"/>
      <c r="DI550" s="395"/>
      <c r="DJ550" s="395"/>
      <c r="DK550" s="395"/>
      <c r="DL550" s="395"/>
      <c r="DM550" s="395"/>
      <c r="DN550" s="395"/>
      <c r="DO550" s="395"/>
      <c r="DP550" s="395"/>
      <c r="DQ550" s="395"/>
      <c r="DR550" s="395"/>
      <c r="DS550" s="395"/>
      <c r="DT550" s="395"/>
      <c r="DU550" s="395"/>
      <c r="DV550" s="395"/>
      <c r="DW550" s="395"/>
      <c r="DX550" s="395"/>
      <c r="DY550" s="395"/>
      <c r="DZ550" s="395"/>
      <c r="EA550" s="395"/>
      <c r="EB550" s="395"/>
      <c r="EC550" s="395"/>
      <c r="ED550" s="395"/>
      <c r="EE550" s="395"/>
      <c r="EF550" s="395"/>
      <c r="EG550" s="395"/>
      <c r="EH550" s="395"/>
      <c r="EI550" s="395"/>
      <c r="EJ550" s="395"/>
      <c r="EK550" s="395"/>
      <c r="EL550" s="395"/>
      <c r="EM550" s="395"/>
      <c r="EN550" s="395"/>
      <c r="EO550" s="395"/>
      <c r="EP550" s="395"/>
      <c r="EQ550" s="395"/>
      <c r="ER550" s="395"/>
      <c r="ES550" s="395"/>
      <c r="ET550" s="395"/>
      <c r="EU550" s="39"/>
      <c r="EV550" s="39"/>
      <c r="EW550" s="39"/>
      <c r="EX550" s="39"/>
      <c r="EY550" s="39"/>
      <c r="EZ550" s="39"/>
      <c r="FA550" s="39"/>
      <c r="FB550" s="39"/>
      <c r="FC550" s="39"/>
      <c r="FD550" s="39"/>
      <c r="FE550" s="39"/>
      <c r="FF550" s="39"/>
      <c r="FG550" s="39"/>
      <c r="FH550" s="39"/>
      <c r="FI550" s="39"/>
      <c r="FJ550" s="39"/>
      <c r="FK550" s="39"/>
    </row>
    <row r="551" spans="1:178" ht="15.75" customHeight="1" thickBot="1" x14ac:dyDescent="0.3">
      <c r="A551" s="354" t="s">
        <v>2532</v>
      </c>
      <c r="B551" s="360" t="s">
        <v>3098</v>
      </c>
      <c r="C551" s="13" t="s">
        <v>4135</v>
      </c>
      <c r="D551" s="47" t="s">
        <v>3171</v>
      </c>
      <c r="E551" s="24" t="s">
        <v>1371</v>
      </c>
      <c r="F551" s="370">
        <f>SUM(LARGE(G551:CJ551,{1,2,3,4,5,6}))</f>
        <v>102</v>
      </c>
      <c r="G551" s="33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>
        <v>102</v>
      </c>
      <c r="BY551" s="34"/>
      <c r="BZ551" s="34"/>
      <c r="CA551" s="34"/>
      <c r="CB551" s="34"/>
      <c r="CC551" s="34"/>
      <c r="CD551" s="355"/>
      <c r="CE551" s="31">
        <v>0</v>
      </c>
      <c r="CF551" s="32">
        <v>0</v>
      </c>
      <c r="CG551" s="32">
        <v>0</v>
      </c>
      <c r="CH551" s="32">
        <v>0</v>
      </c>
      <c r="CI551" s="32">
        <v>0</v>
      </c>
      <c r="CJ551" s="32">
        <v>0</v>
      </c>
      <c r="CK551" s="395"/>
      <c r="CL551" s="395"/>
      <c r="CM551" s="395"/>
      <c r="CN551" s="395"/>
      <c r="CO551" s="395"/>
      <c r="CP551" s="395"/>
      <c r="CQ551" s="395"/>
      <c r="CR551" s="395"/>
      <c r="CS551" s="395"/>
      <c r="CT551" s="395"/>
      <c r="CU551" s="395"/>
      <c r="CV551" s="395"/>
      <c r="CW551" s="395"/>
      <c r="CX551" s="395"/>
      <c r="CY551" s="395"/>
      <c r="CZ551" s="395"/>
      <c r="DA551" s="395"/>
      <c r="DB551" s="395"/>
      <c r="DC551" s="395"/>
      <c r="DD551" s="395"/>
      <c r="DE551" s="395"/>
      <c r="DF551" s="395"/>
      <c r="DG551" s="395"/>
      <c r="DH551" s="395"/>
      <c r="DI551" s="395"/>
      <c r="DJ551" s="395"/>
      <c r="DK551" s="395"/>
      <c r="DL551" s="395"/>
      <c r="DM551" s="395"/>
      <c r="DN551" s="395"/>
      <c r="DO551" s="395"/>
      <c r="DP551" s="395"/>
      <c r="DQ551" s="395"/>
      <c r="DR551" s="395"/>
      <c r="DS551" s="395"/>
      <c r="DT551" s="395"/>
      <c r="DU551" s="395"/>
      <c r="DV551" s="395"/>
      <c r="DW551" s="395"/>
      <c r="DX551" s="395"/>
      <c r="DY551" s="39"/>
      <c r="DZ551" s="39"/>
      <c r="EA551" s="39"/>
      <c r="EB551" s="39"/>
      <c r="EC551" s="39"/>
      <c r="ED551" s="395"/>
      <c r="EN551" s="395"/>
      <c r="EO551" s="395"/>
      <c r="EP551" s="395"/>
      <c r="EQ551" s="395"/>
      <c r="ER551" s="395"/>
      <c r="ES551" s="395"/>
      <c r="ET551" s="395"/>
      <c r="EU551" s="395"/>
      <c r="EV551" s="395"/>
      <c r="EW551" s="395"/>
      <c r="EX551" s="395"/>
      <c r="EY551" s="395"/>
      <c r="EZ551" s="395"/>
      <c r="FA551" s="395"/>
      <c r="FB551" s="395"/>
      <c r="FC551" s="395"/>
      <c r="FD551" s="395"/>
      <c r="FE551" s="395"/>
      <c r="FF551" s="395"/>
      <c r="FG551" s="395"/>
      <c r="FH551" s="395"/>
      <c r="FI551" s="395"/>
      <c r="FJ551" s="395"/>
      <c r="FK551" s="395"/>
      <c r="FM551" s="358"/>
      <c r="FN551" s="358"/>
      <c r="FO551" s="395"/>
      <c r="FV551" s="395"/>
    </row>
    <row r="552" spans="1:178" ht="15.75" customHeight="1" thickBot="1" x14ac:dyDescent="0.3">
      <c r="A552" s="354" t="s">
        <v>2534</v>
      </c>
      <c r="B552" s="4" t="s">
        <v>2754</v>
      </c>
      <c r="C552" s="13" t="s">
        <v>4136</v>
      </c>
      <c r="D552" s="47" t="s">
        <v>2755</v>
      </c>
      <c r="E552" s="24" t="s">
        <v>310</v>
      </c>
      <c r="F552" s="370">
        <f>SUM(LARGE(G552:CJ552,{1,2,3,4,5,6}))</f>
        <v>102</v>
      </c>
      <c r="G552" s="33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>
        <v>102</v>
      </c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55"/>
      <c r="CE552" s="31">
        <v>0</v>
      </c>
      <c r="CF552" s="32">
        <v>0</v>
      </c>
      <c r="CG552" s="32">
        <v>0</v>
      </c>
      <c r="CH552" s="32">
        <v>0</v>
      </c>
      <c r="CI552" s="32">
        <v>0</v>
      </c>
      <c r="CJ552" s="32">
        <v>0</v>
      </c>
      <c r="EM552" s="395"/>
      <c r="FM552" s="395"/>
      <c r="FN552" s="395"/>
    </row>
    <row r="553" spans="1:178" ht="15.75" customHeight="1" thickBot="1" x14ac:dyDescent="0.3">
      <c r="A553" s="354" t="s">
        <v>2538</v>
      </c>
      <c r="B553" s="4" t="s">
        <v>1979</v>
      </c>
      <c r="C553" s="13" t="s">
        <v>4137</v>
      </c>
      <c r="D553" s="47" t="s">
        <v>1980</v>
      </c>
      <c r="E553" s="24" t="s">
        <v>4657</v>
      </c>
      <c r="F553" s="370">
        <f>SUM(LARGE(G553:CJ553,{1,2,3,4,5,6}))</f>
        <v>102</v>
      </c>
      <c r="G553" s="36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>
        <v>102</v>
      </c>
      <c r="W553" s="37"/>
      <c r="X553" s="37"/>
      <c r="Y553" s="37"/>
      <c r="Z553" s="37"/>
      <c r="AA553" s="37"/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8"/>
      <c r="CE553" s="31">
        <v>0</v>
      </c>
      <c r="CF553" s="32">
        <v>0</v>
      </c>
      <c r="CG553" s="32">
        <v>0</v>
      </c>
      <c r="CH553" s="32">
        <v>0</v>
      </c>
      <c r="CI553" s="32">
        <v>0</v>
      </c>
      <c r="CJ553" s="32">
        <v>0</v>
      </c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FL553" s="395"/>
      <c r="FO553" s="39"/>
    </row>
    <row r="554" spans="1:178" ht="15.75" customHeight="1" thickBot="1" x14ac:dyDescent="0.3">
      <c r="A554" s="354" t="s">
        <v>2541</v>
      </c>
      <c r="B554" s="4" t="s">
        <v>2013</v>
      </c>
      <c r="C554" s="13" t="s">
        <v>4138</v>
      </c>
      <c r="D554" s="47" t="s">
        <v>2014</v>
      </c>
      <c r="E554" s="24" t="s">
        <v>4650</v>
      </c>
      <c r="F554" s="370">
        <f>SUM(LARGE(G554:CJ554,{1,2,3,4,5,6}))</f>
        <v>102</v>
      </c>
      <c r="G554" s="36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>
        <v>102</v>
      </c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8"/>
      <c r="CE554" s="31">
        <v>0</v>
      </c>
      <c r="CF554" s="32">
        <v>0</v>
      </c>
      <c r="CG554" s="32">
        <v>0</v>
      </c>
      <c r="CH554" s="32">
        <v>0</v>
      </c>
      <c r="CI554" s="32">
        <v>0</v>
      </c>
      <c r="CJ554" s="32">
        <v>0</v>
      </c>
    </row>
    <row r="555" spans="1:178" ht="15.75" customHeight="1" thickBot="1" x14ac:dyDescent="0.3">
      <c r="A555" s="354" t="s">
        <v>2544</v>
      </c>
      <c r="B555" s="4" t="s">
        <v>3099</v>
      </c>
      <c r="C555" s="13" t="s">
        <v>4139</v>
      </c>
      <c r="D555" s="47" t="s">
        <v>3172</v>
      </c>
      <c r="E555" s="24" t="s">
        <v>738</v>
      </c>
      <c r="F555" s="370">
        <f>SUM(LARGE(G555:CJ555,{1,2,3,4,5,6}))</f>
        <v>102</v>
      </c>
      <c r="G555" s="33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>
        <v>102</v>
      </c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55"/>
      <c r="CE555" s="31">
        <v>0</v>
      </c>
      <c r="CF555" s="32">
        <v>0</v>
      </c>
      <c r="CG555" s="32">
        <v>0</v>
      </c>
      <c r="CH555" s="32">
        <v>0</v>
      </c>
      <c r="CI555" s="32">
        <v>0</v>
      </c>
      <c r="CJ555" s="32">
        <v>0</v>
      </c>
      <c r="CK555" s="395"/>
      <c r="CL555" s="395"/>
      <c r="CM555" s="395"/>
      <c r="CN555" s="395"/>
      <c r="CO555" s="395"/>
      <c r="CP555" s="395"/>
      <c r="CQ555" s="395"/>
      <c r="CR555" s="395"/>
      <c r="CS555" s="395"/>
      <c r="CT555" s="395"/>
      <c r="CU555" s="395"/>
      <c r="CV555" s="395"/>
      <c r="CW555" s="395"/>
      <c r="CX555" s="395"/>
      <c r="CY555" s="395"/>
      <c r="CZ555" s="395"/>
      <c r="DA555" s="395"/>
      <c r="DB555" s="395"/>
      <c r="DC555" s="395"/>
      <c r="DD555" s="395"/>
      <c r="DE555" s="395"/>
      <c r="DF555" s="395"/>
      <c r="DG555" s="395"/>
      <c r="DH555" s="395"/>
      <c r="DI555" s="395"/>
      <c r="DJ555" s="395"/>
      <c r="DK555" s="395"/>
      <c r="DL555" s="395"/>
      <c r="DM555" s="395"/>
      <c r="DN555" s="395"/>
      <c r="DO555" s="395"/>
      <c r="DP555" s="395"/>
      <c r="DQ555" s="395"/>
      <c r="DR555" s="395"/>
      <c r="DS555" s="395"/>
      <c r="DT555" s="395"/>
      <c r="DU555" s="395"/>
      <c r="DV555" s="395"/>
      <c r="DW555" s="395"/>
      <c r="DX555" s="395"/>
      <c r="DY555" s="395"/>
      <c r="DZ555" s="395"/>
      <c r="EA555" s="395"/>
      <c r="EB555" s="395"/>
      <c r="EC555" s="395"/>
      <c r="ED555" s="395"/>
      <c r="EE555" s="395"/>
      <c r="EF555" s="395"/>
      <c r="EG555" s="395"/>
      <c r="EH555" s="395"/>
      <c r="EI555" s="395"/>
      <c r="EJ555" s="395"/>
      <c r="EK555" s="395"/>
      <c r="EL555" s="395"/>
      <c r="EN555" s="356"/>
      <c r="EO555" s="356"/>
      <c r="EP555" s="356"/>
      <c r="EQ555" s="356"/>
      <c r="ER555" s="356"/>
      <c r="ES555" s="356"/>
      <c r="ET555" s="356"/>
      <c r="EU555" s="356"/>
      <c r="EV555" s="356"/>
      <c r="EW555" s="356"/>
      <c r="EX555" s="356"/>
      <c r="EY555" s="356"/>
      <c r="EZ555" s="356"/>
      <c r="FA555" s="356"/>
      <c r="FB555" s="356"/>
      <c r="FC555" s="356"/>
      <c r="FD555" s="356"/>
      <c r="FE555" s="356"/>
      <c r="FF555" s="356"/>
      <c r="FG555" s="356"/>
      <c r="FH555" s="356"/>
      <c r="FI555" s="356"/>
      <c r="FJ555" s="356"/>
      <c r="FK555" s="356"/>
      <c r="FL555" s="395"/>
      <c r="FM555" s="395"/>
      <c r="FN555" s="395"/>
    </row>
    <row r="556" spans="1:178" ht="15.75" customHeight="1" thickBot="1" x14ac:dyDescent="0.25">
      <c r="A556" s="354" t="s">
        <v>2546</v>
      </c>
      <c r="B556" s="44" t="s">
        <v>2598</v>
      </c>
      <c r="C556" s="13" t="s">
        <v>4140</v>
      </c>
      <c r="D556" s="47" t="s">
        <v>1080</v>
      </c>
      <c r="E556" s="24" t="s">
        <v>4661</v>
      </c>
      <c r="F556" s="370">
        <f>SUM(LARGE(G556:CJ556,{1,2,3,4,5,6}))</f>
        <v>102</v>
      </c>
      <c r="G556" s="40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>
        <v>102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364"/>
      <c r="CE556" s="31">
        <v>0</v>
      </c>
      <c r="CF556" s="32">
        <v>0</v>
      </c>
      <c r="CG556" s="32">
        <v>0</v>
      </c>
      <c r="CH556" s="32">
        <v>0</v>
      </c>
      <c r="CI556" s="32">
        <v>0</v>
      </c>
      <c r="CJ556" s="32">
        <v>0</v>
      </c>
      <c r="CK556" s="35"/>
      <c r="CL556" s="395"/>
      <c r="CM556" s="395"/>
      <c r="CN556" s="395"/>
      <c r="CO556" s="395"/>
      <c r="CP556" s="395"/>
      <c r="CQ556" s="395"/>
      <c r="CR556" s="395"/>
      <c r="CS556" s="395"/>
      <c r="CT556" s="395"/>
      <c r="CU556" s="395"/>
      <c r="CV556" s="395"/>
      <c r="CW556" s="395"/>
      <c r="CX556" s="395"/>
      <c r="CY556" s="395"/>
      <c r="CZ556" s="395"/>
      <c r="DA556" s="395"/>
      <c r="DB556" s="395"/>
      <c r="DC556" s="395"/>
      <c r="DD556" s="395"/>
      <c r="DE556" s="395"/>
      <c r="DF556" s="395"/>
      <c r="DG556" s="395"/>
      <c r="DH556" s="395"/>
      <c r="DI556" s="395"/>
      <c r="DJ556" s="395"/>
      <c r="DK556" s="395"/>
      <c r="DL556" s="395"/>
      <c r="DM556" s="395"/>
      <c r="DN556" s="395"/>
      <c r="DO556" s="395"/>
      <c r="DP556" s="395"/>
      <c r="DQ556" s="395"/>
      <c r="DR556" s="395"/>
      <c r="DS556" s="395"/>
      <c r="DT556" s="395"/>
      <c r="DU556" s="395"/>
      <c r="DV556" s="395"/>
      <c r="DW556" s="395"/>
      <c r="DX556" s="395"/>
      <c r="DY556" s="395"/>
      <c r="DZ556" s="395"/>
      <c r="EA556" s="395"/>
      <c r="EB556" s="395"/>
      <c r="EC556" s="395"/>
      <c r="ED556" s="395"/>
      <c r="EE556" s="395"/>
      <c r="EF556" s="395"/>
      <c r="EG556" s="39"/>
      <c r="EH556" s="39"/>
      <c r="EI556" s="39"/>
      <c r="EJ556" s="39"/>
      <c r="EK556" s="39"/>
      <c r="EL556" s="39"/>
      <c r="FL556" s="395"/>
    </row>
    <row r="557" spans="1:178" ht="15.75" customHeight="1" thickBot="1" x14ac:dyDescent="0.3">
      <c r="A557" s="354" t="s">
        <v>2548</v>
      </c>
      <c r="B557" s="6" t="s">
        <v>2052</v>
      </c>
      <c r="C557" s="13" t="s">
        <v>4141</v>
      </c>
      <c r="D557" s="47" t="s">
        <v>2053</v>
      </c>
      <c r="E557" s="24" t="s">
        <v>4657</v>
      </c>
      <c r="F557" s="370">
        <f>SUM(LARGE(G557:CJ557,{1,2,3,4,5,6}))</f>
        <v>102</v>
      </c>
      <c r="G557" s="33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>
        <v>102</v>
      </c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55"/>
      <c r="CE557" s="31">
        <v>0</v>
      </c>
      <c r="CF557" s="32">
        <v>0</v>
      </c>
      <c r="CG557" s="32">
        <v>0</v>
      </c>
      <c r="CH557" s="32">
        <v>0</v>
      </c>
      <c r="CI557" s="32">
        <v>0</v>
      </c>
      <c r="CJ557" s="32">
        <v>0</v>
      </c>
      <c r="CK557" s="356"/>
      <c r="EE557" s="395"/>
      <c r="EF557" s="395"/>
      <c r="EG557" s="395"/>
      <c r="EH557" s="395"/>
      <c r="EI557" s="395"/>
      <c r="EJ557" s="395"/>
      <c r="EK557" s="395"/>
      <c r="EL557" s="395"/>
      <c r="EN557" s="395"/>
      <c r="EO557" s="395"/>
      <c r="EP557" s="395"/>
      <c r="EQ557" s="395"/>
      <c r="ER557" s="395"/>
      <c r="ES557" s="395"/>
      <c r="ET557" s="395"/>
      <c r="EU557" s="395"/>
      <c r="EV557" s="395"/>
      <c r="EW557" s="395"/>
      <c r="EX557" s="395"/>
      <c r="EY557" s="395"/>
      <c r="EZ557" s="395"/>
      <c r="FA557" s="395"/>
      <c r="FB557" s="395"/>
      <c r="FC557" s="395"/>
      <c r="FD557" s="395"/>
      <c r="FE557" s="395"/>
      <c r="FF557" s="395"/>
      <c r="FG557" s="395"/>
      <c r="FH557" s="395"/>
      <c r="FI557" s="395"/>
      <c r="FJ557" s="395"/>
      <c r="FK557" s="395"/>
      <c r="FV557" s="35"/>
    </row>
    <row r="558" spans="1:178" ht="15.75" customHeight="1" thickBot="1" x14ac:dyDescent="0.3">
      <c r="A558" s="354" t="s">
        <v>2551</v>
      </c>
      <c r="B558" s="4" t="s">
        <v>2956</v>
      </c>
      <c r="C558" s="13" t="s">
        <v>4142</v>
      </c>
      <c r="D558" s="47" t="s">
        <v>2957</v>
      </c>
      <c r="E558" s="24" t="s">
        <v>4655</v>
      </c>
      <c r="F558" s="370">
        <f>SUM(LARGE(G558:CJ558,{1,2,3,4,5,6}))</f>
        <v>102</v>
      </c>
      <c r="G558" s="33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>
        <v>102</v>
      </c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55"/>
      <c r="CE558" s="31">
        <v>0</v>
      </c>
      <c r="CF558" s="32">
        <v>0</v>
      </c>
      <c r="CG558" s="32">
        <v>0</v>
      </c>
      <c r="CH558" s="32">
        <v>0</v>
      </c>
      <c r="CI558" s="32">
        <v>0</v>
      </c>
      <c r="CJ558" s="32">
        <v>0</v>
      </c>
      <c r="CK558" s="365"/>
      <c r="CL558" s="365"/>
      <c r="CM558" s="365"/>
      <c r="CN558" s="365"/>
      <c r="CO558" s="365"/>
      <c r="CP558" s="365"/>
      <c r="CQ558" s="365"/>
      <c r="CR558" s="365"/>
      <c r="CS558" s="365"/>
      <c r="CT558" s="365"/>
      <c r="CU558" s="365"/>
      <c r="CV558" s="365"/>
      <c r="CW558" s="365"/>
      <c r="CX558" s="365"/>
      <c r="CY558" s="365"/>
      <c r="CZ558" s="365"/>
      <c r="DA558" s="365"/>
      <c r="DB558" s="365"/>
      <c r="DC558" s="365"/>
      <c r="DD558" s="365"/>
      <c r="DE558" s="365"/>
      <c r="DF558" s="365"/>
      <c r="DG558" s="365"/>
      <c r="DH558" s="365"/>
      <c r="DI558" s="365"/>
      <c r="DJ558" s="365"/>
      <c r="DK558" s="365"/>
      <c r="DL558" s="365"/>
      <c r="DM558" s="365"/>
      <c r="DN558" s="365"/>
      <c r="DO558" s="365"/>
      <c r="DP558" s="365"/>
      <c r="DQ558" s="365"/>
      <c r="DR558" s="365"/>
      <c r="DS558" s="365"/>
      <c r="DT558" s="365"/>
      <c r="DU558" s="365"/>
      <c r="DV558" s="365"/>
      <c r="DW558" s="365"/>
      <c r="DX558" s="365"/>
      <c r="DY558" s="365"/>
      <c r="DZ558" s="365"/>
      <c r="EA558" s="365"/>
      <c r="EB558" s="365"/>
      <c r="EC558" s="365"/>
      <c r="ED558" s="365"/>
      <c r="EE558" s="39"/>
      <c r="EF558" s="39"/>
      <c r="EG558" s="365"/>
      <c r="EH558" s="365"/>
      <c r="EI558" s="365"/>
      <c r="EJ558" s="365"/>
      <c r="EK558" s="365"/>
      <c r="EL558" s="39"/>
      <c r="EM558" s="39"/>
      <c r="EN558" s="39"/>
      <c r="EO558" s="39"/>
      <c r="EP558" s="39"/>
      <c r="EQ558" s="39"/>
      <c r="ER558" s="39"/>
      <c r="ES558" s="39"/>
      <c r="ET558" s="39"/>
      <c r="EU558" s="395"/>
      <c r="EV558" s="395"/>
      <c r="EW558" s="395"/>
      <c r="EX558" s="395"/>
      <c r="EY558" s="395"/>
      <c r="EZ558" s="395"/>
      <c r="FA558" s="395"/>
      <c r="FB558" s="395"/>
      <c r="FC558" s="395"/>
      <c r="FD558" s="395"/>
      <c r="FE558" s="395"/>
      <c r="FF558" s="395"/>
      <c r="FG558" s="395"/>
      <c r="FH558" s="395"/>
      <c r="FI558" s="395"/>
      <c r="FJ558" s="395"/>
      <c r="FK558" s="395"/>
      <c r="FM558" s="356"/>
      <c r="FN558" s="356"/>
    </row>
    <row r="559" spans="1:178" ht="15.75" customHeight="1" thickBot="1" x14ac:dyDescent="0.3">
      <c r="A559" s="354" t="s">
        <v>2554</v>
      </c>
      <c r="B559" s="4" t="s">
        <v>3101</v>
      </c>
      <c r="C559" s="13" t="s">
        <v>4143</v>
      </c>
      <c r="D559" s="47" t="s">
        <v>3173</v>
      </c>
      <c r="E559" s="24" t="s">
        <v>4655</v>
      </c>
      <c r="F559" s="370">
        <f>SUM(LARGE(G559:CJ559,{1,2,3,4,5,6}))</f>
        <v>95</v>
      </c>
      <c r="G559" s="33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>
        <v>60</v>
      </c>
      <c r="AB559" s="34"/>
      <c r="AC559" s="34"/>
      <c r="AD559" s="34"/>
      <c r="AE559" s="34"/>
      <c r="AF559" s="34"/>
      <c r="AG559" s="34">
        <v>35</v>
      </c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55"/>
      <c r="CE559" s="31">
        <v>0</v>
      </c>
      <c r="CF559" s="32">
        <v>0</v>
      </c>
      <c r="CG559" s="32">
        <v>0</v>
      </c>
      <c r="CH559" s="32">
        <v>0</v>
      </c>
      <c r="CI559" s="32">
        <v>0</v>
      </c>
      <c r="CJ559" s="32">
        <v>0</v>
      </c>
      <c r="EE559" s="395"/>
      <c r="EF559" s="395"/>
      <c r="FL559" s="395"/>
    </row>
    <row r="560" spans="1:178" ht="15.75" customHeight="1" thickBot="1" x14ac:dyDescent="0.3">
      <c r="A560" s="354" t="s">
        <v>2556</v>
      </c>
      <c r="B560" s="6" t="s">
        <v>2566</v>
      </c>
      <c r="C560" s="7">
        <v>38299</v>
      </c>
      <c r="D560" s="400">
        <v>62971</v>
      </c>
      <c r="E560" s="129" t="s">
        <v>222</v>
      </c>
      <c r="F560" s="370">
        <f>SUM(LARGE(G560:CJ560,{1,2,3,4,5,6}))</f>
        <v>92</v>
      </c>
      <c r="G560" s="36"/>
      <c r="H560" s="37"/>
      <c r="I560" s="37"/>
      <c r="J560" s="37">
        <v>92</v>
      </c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8"/>
      <c r="CE560" s="31">
        <v>0</v>
      </c>
      <c r="CF560" s="32">
        <v>0</v>
      </c>
      <c r="CG560" s="32">
        <v>0</v>
      </c>
      <c r="CH560" s="32">
        <v>0</v>
      </c>
      <c r="CI560" s="32">
        <v>0</v>
      </c>
      <c r="CJ560" s="32">
        <v>0</v>
      </c>
    </row>
    <row r="561" spans="1:177" ht="15.75" customHeight="1" thickBot="1" x14ac:dyDescent="0.3">
      <c r="A561" s="354" t="s">
        <v>2558</v>
      </c>
      <c r="B561" s="6" t="s">
        <v>3106</v>
      </c>
      <c r="C561" s="7">
        <v>37776</v>
      </c>
      <c r="D561" s="400">
        <v>171313</v>
      </c>
      <c r="E561" s="129" t="s">
        <v>547</v>
      </c>
      <c r="F561" s="370">
        <f>SUM(LARGE(G561:CJ561,{1,2,3,4,5,6}))</f>
        <v>92</v>
      </c>
      <c r="G561" s="36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>
        <v>92</v>
      </c>
      <c r="BX561" s="37"/>
      <c r="BY561" s="37"/>
      <c r="BZ561" s="37"/>
      <c r="CA561" s="37"/>
      <c r="CB561" s="37"/>
      <c r="CC561" s="37"/>
      <c r="CD561" s="38"/>
      <c r="CE561" s="31">
        <v>0</v>
      </c>
      <c r="CF561" s="32">
        <v>0</v>
      </c>
      <c r="CG561" s="32">
        <v>0</v>
      </c>
      <c r="CH561" s="32">
        <v>0</v>
      </c>
      <c r="CI561" s="32">
        <v>0</v>
      </c>
      <c r="CJ561" s="32">
        <v>0</v>
      </c>
      <c r="FO561" s="395"/>
    </row>
    <row r="562" spans="1:177" ht="15.75" customHeight="1" thickBot="1" x14ac:dyDescent="0.3">
      <c r="A562" s="354" t="s">
        <v>2560</v>
      </c>
      <c r="B562" s="6" t="s">
        <v>2498</v>
      </c>
      <c r="C562" s="13" t="s">
        <v>4144</v>
      </c>
      <c r="D562" s="47" t="s">
        <v>3492</v>
      </c>
      <c r="E562" s="24" t="s">
        <v>152</v>
      </c>
      <c r="F562" s="370">
        <f>SUM(LARGE(G562:CJ562,{1,2,3,4,5,6}))</f>
        <v>92</v>
      </c>
      <c r="G562" s="36"/>
      <c r="H562" s="37"/>
      <c r="I562" s="37"/>
      <c r="J562" s="37"/>
      <c r="K562" s="37"/>
      <c r="L562" s="37"/>
      <c r="M562" s="37">
        <v>92</v>
      </c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8"/>
      <c r="CE562" s="31">
        <v>0</v>
      </c>
      <c r="CF562" s="32">
        <v>0</v>
      </c>
      <c r="CG562" s="32">
        <v>0</v>
      </c>
      <c r="CH562" s="32">
        <v>0</v>
      </c>
      <c r="CI562" s="32">
        <v>0</v>
      </c>
      <c r="CJ562" s="32">
        <v>0</v>
      </c>
    </row>
    <row r="563" spans="1:177" ht="15.75" customHeight="1" thickBot="1" x14ac:dyDescent="0.3">
      <c r="A563" s="354" t="s">
        <v>2562</v>
      </c>
      <c r="B563" s="2" t="s">
        <v>2688</v>
      </c>
      <c r="C563" s="13" t="s">
        <v>4145</v>
      </c>
      <c r="D563" s="47" t="s">
        <v>3493</v>
      </c>
      <c r="E563" s="24" t="s">
        <v>4657</v>
      </c>
      <c r="F563" s="370">
        <f>SUM(LARGE(G563:CJ563,{1,2,3,4,5,6}))</f>
        <v>92</v>
      </c>
      <c r="G563" s="36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F563" s="37"/>
      <c r="AG563" s="37">
        <v>92</v>
      </c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8"/>
      <c r="CE563" s="31">
        <v>0</v>
      </c>
      <c r="CF563" s="32">
        <v>0</v>
      </c>
      <c r="CG563" s="32">
        <v>0</v>
      </c>
      <c r="CH563" s="32">
        <v>0</v>
      </c>
      <c r="CI563" s="32">
        <v>0</v>
      </c>
      <c r="CJ563" s="32">
        <v>0</v>
      </c>
      <c r="FP563" s="395"/>
      <c r="FQ563" s="395"/>
      <c r="FR563" s="395"/>
      <c r="FS563" s="395"/>
      <c r="FT563" s="395"/>
      <c r="FU563" s="395"/>
    </row>
    <row r="564" spans="1:177" ht="15.75" customHeight="1" thickBot="1" x14ac:dyDescent="0.3">
      <c r="A564" s="354" t="s">
        <v>2565</v>
      </c>
      <c r="B564" s="2" t="s">
        <v>2502</v>
      </c>
      <c r="C564" s="13" t="s">
        <v>4146</v>
      </c>
      <c r="D564" s="47" t="s">
        <v>3494</v>
      </c>
      <c r="E564" s="24" t="s">
        <v>386</v>
      </c>
      <c r="F564" s="370">
        <f>SUM(LARGE(G564:CJ564,{1,2,3,4,5,6}))</f>
        <v>92</v>
      </c>
      <c r="G564" s="36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>
        <v>92</v>
      </c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8"/>
      <c r="CE564" s="31">
        <v>0</v>
      </c>
      <c r="CF564" s="32">
        <v>0</v>
      </c>
      <c r="CG564" s="32">
        <v>0</v>
      </c>
      <c r="CH564" s="32">
        <v>0</v>
      </c>
      <c r="CI564" s="32">
        <v>0</v>
      </c>
      <c r="CJ564" s="32">
        <v>0</v>
      </c>
      <c r="FP564" s="395"/>
      <c r="FQ564" s="395"/>
      <c r="FR564" s="395"/>
      <c r="FS564" s="395"/>
      <c r="FT564" s="395"/>
      <c r="FU564" s="395"/>
    </row>
    <row r="565" spans="1:177" ht="15.75" customHeight="1" thickBot="1" x14ac:dyDescent="0.3">
      <c r="A565" s="354" t="s">
        <v>2567</v>
      </c>
      <c r="B565" s="2" t="s">
        <v>2504</v>
      </c>
      <c r="C565" s="13" t="s">
        <v>4001</v>
      </c>
      <c r="D565" s="47" t="s">
        <v>3495</v>
      </c>
      <c r="E565" s="24" t="s">
        <v>386</v>
      </c>
      <c r="F565" s="370">
        <f>SUM(LARGE(G565:CJ565,{1,2,3,4,5,6}))</f>
        <v>92</v>
      </c>
      <c r="G565" s="36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>
        <v>92</v>
      </c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8"/>
      <c r="CE565" s="31">
        <v>0</v>
      </c>
      <c r="CF565" s="32">
        <v>0</v>
      </c>
      <c r="CG565" s="32">
        <v>0</v>
      </c>
      <c r="CH565" s="32">
        <v>0</v>
      </c>
      <c r="CI565" s="32">
        <v>0</v>
      </c>
      <c r="CJ565" s="32">
        <v>0</v>
      </c>
      <c r="FP565" s="395"/>
      <c r="FQ565" s="395"/>
      <c r="FR565" s="395"/>
      <c r="FS565" s="395"/>
      <c r="FT565" s="395"/>
      <c r="FU565" s="395"/>
    </row>
    <row r="566" spans="1:177" ht="15.75" customHeight="1" thickBot="1" x14ac:dyDescent="0.3">
      <c r="A566" s="354" t="s">
        <v>2569</v>
      </c>
      <c r="B566" s="2" t="s">
        <v>3102</v>
      </c>
      <c r="C566" s="13" t="s">
        <v>4147</v>
      </c>
      <c r="D566" s="47" t="s">
        <v>3496</v>
      </c>
      <c r="E566" s="24" t="s">
        <v>794</v>
      </c>
      <c r="F566" s="370">
        <f>SUM(LARGE(G566:CJ566,{1,2,3,4,5,6}))</f>
        <v>92</v>
      </c>
      <c r="G566" s="36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F566" s="37"/>
      <c r="AG566" s="37"/>
      <c r="AH566" s="37">
        <v>92</v>
      </c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8"/>
      <c r="CE566" s="31">
        <v>0</v>
      </c>
      <c r="CF566" s="32">
        <v>0</v>
      </c>
      <c r="CG566" s="32">
        <v>0</v>
      </c>
      <c r="CH566" s="32">
        <v>0</v>
      </c>
      <c r="CI566" s="32">
        <v>0</v>
      </c>
      <c r="CJ566" s="32">
        <v>0</v>
      </c>
    </row>
    <row r="567" spans="1:177" ht="15.75" customHeight="1" thickBot="1" x14ac:dyDescent="0.3">
      <c r="A567" s="354" t="s">
        <v>2572</v>
      </c>
      <c r="B567" s="2" t="s">
        <v>2364</v>
      </c>
      <c r="C567" s="13" t="s">
        <v>4148</v>
      </c>
      <c r="D567" s="47" t="s">
        <v>3497</v>
      </c>
      <c r="E567" s="24" t="s">
        <v>386</v>
      </c>
      <c r="F567" s="370">
        <f>SUM(LARGE(G567:CJ567,{1,2,3,4,5,6}))</f>
        <v>92</v>
      </c>
      <c r="G567" s="36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>
        <v>92</v>
      </c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8"/>
      <c r="CE567" s="31">
        <v>0</v>
      </c>
      <c r="CF567" s="32">
        <v>0</v>
      </c>
      <c r="CG567" s="32">
        <v>0</v>
      </c>
      <c r="CH567" s="32">
        <v>0</v>
      </c>
      <c r="CI567" s="32">
        <v>0</v>
      </c>
      <c r="CJ567" s="32">
        <v>0</v>
      </c>
      <c r="FP567" s="395"/>
      <c r="FQ567" s="395"/>
      <c r="FR567" s="395"/>
      <c r="FS567" s="395"/>
      <c r="FT567" s="395"/>
      <c r="FU567" s="395"/>
    </row>
    <row r="568" spans="1:177" ht="15.75" customHeight="1" thickBot="1" x14ac:dyDescent="0.3">
      <c r="A568" s="354" t="s">
        <v>2575</v>
      </c>
      <c r="B568" s="2" t="s">
        <v>3103</v>
      </c>
      <c r="C568" s="13" t="s">
        <v>4149</v>
      </c>
      <c r="D568" s="47" t="s">
        <v>3174</v>
      </c>
      <c r="E568" s="24" t="s">
        <v>1006</v>
      </c>
      <c r="F568" s="370">
        <f>SUM(LARGE(G568:CJ568,{1,2,3,4,5,6}))</f>
        <v>92</v>
      </c>
      <c r="G568" s="36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>
        <v>92</v>
      </c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8"/>
      <c r="CE568" s="31">
        <v>0</v>
      </c>
      <c r="CF568" s="32">
        <v>0</v>
      </c>
      <c r="CG568" s="32">
        <v>0</v>
      </c>
      <c r="CH568" s="32">
        <v>0</v>
      </c>
      <c r="CI568" s="32">
        <v>0</v>
      </c>
      <c r="CJ568" s="32">
        <v>0</v>
      </c>
    </row>
    <row r="569" spans="1:177" ht="15.75" customHeight="1" thickBot="1" x14ac:dyDescent="0.3">
      <c r="A569" s="354" t="s">
        <v>2576</v>
      </c>
      <c r="B569" s="2" t="s">
        <v>2506</v>
      </c>
      <c r="C569" s="13" t="s">
        <v>4150</v>
      </c>
      <c r="D569" s="47" t="s">
        <v>2507</v>
      </c>
      <c r="E569" s="24" t="s">
        <v>152</v>
      </c>
      <c r="F569" s="370">
        <f>SUM(LARGE(G569:CJ569,{1,2,3,4,5,6}))</f>
        <v>92</v>
      </c>
      <c r="G569" s="36"/>
      <c r="H569" s="37"/>
      <c r="I569" s="37"/>
      <c r="J569" s="37"/>
      <c r="K569" s="37"/>
      <c r="L569" s="37"/>
      <c r="M569" s="37">
        <v>92</v>
      </c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8"/>
      <c r="CE569" s="31">
        <v>0</v>
      </c>
      <c r="CF569" s="32">
        <v>0</v>
      </c>
      <c r="CG569" s="32">
        <v>0</v>
      </c>
      <c r="CH569" s="32">
        <v>0</v>
      </c>
      <c r="CI569" s="32">
        <v>0</v>
      </c>
      <c r="CJ569" s="32">
        <v>0</v>
      </c>
    </row>
    <row r="570" spans="1:177" ht="15.75" customHeight="1" thickBot="1" x14ac:dyDescent="0.3">
      <c r="A570" s="354" t="s">
        <v>2578</v>
      </c>
      <c r="B570" s="4" t="s">
        <v>3401</v>
      </c>
      <c r="C570" s="13" t="s">
        <v>4151</v>
      </c>
      <c r="D570" s="47" t="s">
        <v>3498</v>
      </c>
      <c r="E570" s="24" t="s">
        <v>245</v>
      </c>
      <c r="F570" s="370">
        <f>SUM(LARGE(G570:CJ570,{1,2,3,4,5,6}))</f>
        <v>92</v>
      </c>
      <c r="G570" s="33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>
        <v>92</v>
      </c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55"/>
      <c r="CE570" s="31">
        <v>0</v>
      </c>
      <c r="CF570" s="32">
        <v>0</v>
      </c>
      <c r="CG570" s="32">
        <v>0</v>
      </c>
      <c r="CH570" s="32">
        <v>0</v>
      </c>
      <c r="CI570" s="32">
        <v>0</v>
      </c>
      <c r="CJ570" s="32">
        <v>0</v>
      </c>
      <c r="EE570" s="395"/>
      <c r="EF570" s="395"/>
      <c r="FL570" s="395"/>
    </row>
    <row r="571" spans="1:177" ht="15.75" customHeight="1" thickBot="1" x14ac:dyDescent="0.3">
      <c r="A571" s="354" t="s">
        <v>2580</v>
      </c>
      <c r="B571" s="2" t="s">
        <v>2561</v>
      </c>
      <c r="C571" s="13" t="s">
        <v>4152</v>
      </c>
      <c r="D571" s="47" t="s">
        <v>3499</v>
      </c>
      <c r="E571" s="24" t="s">
        <v>166</v>
      </c>
      <c r="F571" s="370">
        <f>SUM(LARGE(G571:CJ571,{1,2,3,4,5,6}))</f>
        <v>92</v>
      </c>
      <c r="G571" s="36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F571" s="37"/>
      <c r="AG571" s="37"/>
      <c r="AH571" s="37">
        <v>92</v>
      </c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8"/>
      <c r="CE571" s="31">
        <v>0</v>
      </c>
      <c r="CF571" s="32">
        <v>0</v>
      </c>
      <c r="CG571" s="32">
        <v>0</v>
      </c>
      <c r="CH571" s="32">
        <v>0</v>
      </c>
      <c r="CI571" s="32">
        <v>0</v>
      </c>
      <c r="CJ571" s="32">
        <v>0</v>
      </c>
    </row>
    <row r="572" spans="1:177" ht="15.75" customHeight="1" thickBot="1" x14ac:dyDescent="0.3">
      <c r="A572" s="354" t="s">
        <v>2582</v>
      </c>
      <c r="B572" s="2" t="s">
        <v>2249</v>
      </c>
      <c r="C572" s="13" t="s">
        <v>4153</v>
      </c>
      <c r="D572" s="47" t="s">
        <v>2250</v>
      </c>
      <c r="E572" s="24" t="s">
        <v>684</v>
      </c>
      <c r="F572" s="370">
        <f>SUM(LARGE(G572:CJ572,{1,2,3,4,5,6}))</f>
        <v>92</v>
      </c>
      <c r="G572" s="36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>
        <v>92</v>
      </c>
      <c r="T572" s="37"/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8"/>
      <c r="CE572" s="31">
        <v>0</v>
      </c>
      <c r="CF572" s="32">
        <v>0</v>
      </c>
      <c r="CG572" s="32">
        <v>0</v>
      </c>
      <c r="CH572" s="32">
        <v>0</v>
      </c>
      <c r="CI572" s="32">
        <v>0</v>
      </c>
      <c r="CJ572" s="32">
        <v>0</v>
      </c>
      <c r="FO572" s="395"/>
    </row>
    <row r="573" spans="1:177" ht="15.75" customHeight="1" thickBot="1" x14ac:dyDescent="0.3">
      <c r="A573" s="354" t="s">
        <v>2585</v>
      </c>
      <c r="B573" s="2" t="s">
        <v>2563</v>
      </c>
      <c r="C573" s="13" t="s">
        <v>3985</v>
      </c>
      <c r="D573" s="47" t="s">
        <v>2564</v>
      </c>
      <c r="E573" s="24" t="s">
        <v>1035</v>
      </c>
      <c r="F573" s="370">
        <f>SUM(LARGE(G573:CJ573,{1,2,3,4,5,6}))</f>
        <v>92</v>
      </c>
      <c r="G573" s="36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>
        <v>92</v>
      </c>
      <c r="T573" s="37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8"/>
      <c r="CE573" s="31">
        <v>0</v>
      </c>
      <c r="CF573" s="32">
        <v>0</v>
      </c>
      <c r="CG573" s="32">
        <v>0</v>
      </c>
      <c r="CH573" s="32">
        <v>0</v>
      </c>
      <c r="CI573" s="32">
        <v>0</v>
      </c>
      <c r="CJ573" s="32">
        <v>0</v>
      </c>
    </row>
    <row r="574" spans="1:177" ht="15.75" customHeight="1" thickBot="1" x14ac:dyDescent="0.3">
      <c r="A574" s="354" t="s">
        <v>2587</v>
      </c>
      <c r="B574" s="4" t="s">
        <v>2652</v>
      </c>
      <c r="C574" s="13" t="s">
        <v>4154</v>
      </c>
      <c r="D574" s="47" t="s">
        <v>3500</v>
      </c>
      <c r="E574" s="24" t="s">
        <v>310</v>
      </c>
      <c r="F574" s="370">
        <f>SUM(LARGE(G574:CJ574,{1,2,3,4,5,6}))</f>
        <v>92</v>
      </c>
      <c r="G574" s="33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>
        <v>92</v>
      </c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55"/>
      <c r="CE574" s="31">
        <v>0</v>
      </c>
      <c r="CF574" s="32">
        <v>0</v>
      </c>
      <c r="CG574" s="32">
        <v>0</v>
      </c>
      <c r="CH574" s="32">
        <v>0</v>
      </c>
      <c r="CI574" s="32">
        <v>0</v>
      </c>
      <c r="CJ574" s="32">
        <v>0</v>
      </c>
      <c r="EE574" s="395"/>
      <c r="EF574" s="395"/>
      <c r="FL574" s="395"/>
    </row>
    <row r="575" spans="1:177" ht="15.75" customHeight="1" thickBot="1" x14ac:dyDescent="0.3">
      <c r="A575" s="354" t="s">
        <v>2589</v>
      </c>
      <c r="B575" s="2" t="s">
        <v>3402</v>
      </c>
      <c r="C575" s="13">
        <v>38292</v>
      </c>
      <c r="D575" s="47">
        <v>189637</v>
      </c>
      <c r="E575" s="24" t="s">
        <v>222</v>
      </c>
      <c r="F575" s="370">
        <f>SUM(LARGE(G575:CJ575,{1,2,3,4,5,6}))</f>
        <v>92</v>
      </c>
      <c r="G575" s="36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>
        <v>92</v>
      </c>
      <c r="CD575" s="38"/>
      <c r="CE575" s="31">
        <v>0</v>
      </c>
      <c r="CF575" s="32">
        <v>0</v>
      </c>
      <c r="CG575" s="32">
        <v>0</v>
      </c>
      <c r="CH575" s="32">
        <v>0</v>
      </c>
      <c r="CI575" s="32">
        <v>0</v>
      </c>
      <c r="CJ575" s="32">
        <v>0</v>
      </c>
      <c r="FO575" s="395"/>
      <c r="FP575" s="35"/>
      <c r="FQ575" s="35"/>
      <c r="FR575" s="35"/>
      <c r="FS575" s="35"/>
      <c r="FT575" s="35"/>
      <c r="FU575" s="35"/>
    </row>
    <row r="576" spans="1:177" ht="15.75" customHeight="1" thickBot="1" x14ac:dyDescent="0.3">
      <c r="A576" s="354" t="s">
        <v>2591</v>
      </c>
      <c r="B576" s="2" t="s">
        <v>2557</v>
      </c>
      <c r="C576" s="13" t="s">
        <v>4155</v>
      </c>
      <c r="D576" s="47" t="s">
        <v>3501</v>
      </c>
      <c r="E576" s="24" t="s">
        <v>684</v>
      </c>
      <c r="F576" s="370">
        <f>SUM(LARGE(G576:CJ576,{1,2,3,4,5,6}))</f>
        <v>92</v>
      </c>
      <c r="G576" s="36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F576" s="37"/>
      <c r="AG576" s="37"/>
      <c r="AH576" s="37"/>
      <c r="AI576" s="37"/>
      <c r="AJ576" s="37"/>
      <c r="AK576" s="37">
        <v>92</v>
      </c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8"/>
      <c r="CE576" s="31">
        <v>0</v>
      </c>
      <c r="CF576" s="32">
        <v>0</v>
      </c>
      <c r="CG576" s="32">
        <v>0</v>
      </c>
      <c r="CH576" s="32">
        <v>0</v>
      </c>
      <c r="CI576" s="32">
        <v>0</v>
      </c>
      <c r="CJ576" s="32">
        <v>0</v>
      </c>
      <c r="FO576" s="395"/>
      <c r="FP576" s="35"/>
      <c r="FQ576" s="35"/>
      <c r="FR576" s="35"/>
      <c r="FS576" s="35"/>
      <c r="FT576" s="35"/>
      <c r="FU576" s="35"/>
    </row>
    <row r="577" spans="1:178" ht="15.75" customHeight="1" thickBot="1" x14ac:dyDescent="0.3">
      <c r="A577" s="354" t="s">
        <v>2594</v>
      </c>
      <c r="B577" s="2" t="s">
        <v>3104</v>
      </c>
      <c r="C577" s="13" t="s">
        <v>4156</v>
      </c>
      <c r="D577" s="47" t="s">
        <v>3502</v>
      </c>
      <c r="E577" s="24" t="s">
        <v>547</v>
      </c>
      <c r="F577" s="370">
        <f>SUM(LARGE(G577:CJ577,{1,2,3,4,5,6}))</f>
        <v>92</v>
      </c>
      <c r="G577" s="36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>
        <v>92</v>
      </c>
      <c r="BX577" s="37"/>
      <c r="BY577" s="37"/>
      <c r="BZ577" s="37"/>
      <c r="CA577" s="37"/>
      <c r="CB577" s="37"/>
      <c r="CC577" s="37"/>
      <c r="CD577" s="38"/>
      <c r="CE577" s="31">
        <v>0</v>
      </c>
      <c r="CF577" s="32">
        <v>0</v>
      </c>
      <c r="CG577" s="32">
        <v>0</v>
      </c>
      <c r="CH577" s="32">
        <v>0</v>
      </c>
      <c r="CI577" s="32">
        <v>0</v>
      </c>
      <c r="CJ577" s="32">
        <v>0</v>
      </c>
      <c r="FO577" s="395"/>
    </row>
    <row r="578" spans="1:178" ht="15.75" customHeight="1" thickBot="1" x14ac:dyDescent="0.3">
      <c r="A578" s="354" t="s">
        <v>2595</v>
      </c>
      <c r="B578" s="2" t="s">
        <v>2404</v>
      </c>
      <c r="C578" s="13" t="s">
        <v>4157</v>
      </c>
      <c r="D578" s="47" t="s">
        <v>2405</v>
      </c>
      <c r="E578" s="24" t="s">
        <v>4668</v>
      </c>
      <c r="F578" s="370">
        <f>SUM(LARGE(G578:CJ578,{1,2,3,4,5,6}))</f>
        <v>92</v>
      </c>
      <c r="G578" s="36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F578" s="37">
        <v>92</v>
      </c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8"/>
      <c r="CE578" s="31">
        <v>0</v>
      </c>
      <c r="CF578" s="32">
        <v>0</v>
      </c>
      <c r="CG578" s="32">
        <v>0</v>
      </c>
      <c r="CH578" s="32">
        <v>0</v>
      </c>
      <c r="CI578" s="32">
        <v>0</v>
      </c>
      <c r="CJ578" s="32">
        <v>0</v>
      </c>
      <c r="CK578" s="395"/>
      <c r="EN578" s="395"/>
      <c r="EO578" s="395"/>
      <c r="EP578" s="395"/>
      <c r="EQ578" s="395"/>
      <c r="ER578" s="395"/>
      <c r="ES578" s="395"/>
      <c r="ET578" s="395"/>
      <c r="EU578" s="395"/>
      <c r="EV578" s="395"/>
      <c r="EW578" s="395"/>
      <c r="EX578" s="395"/>
      <c r="EY578" s="395"/>
      <c r="EZ578" s="395"/>
      <c r="FA578" s="395"/>
      <c r="FB578" s="395"/>
      <c r="FC578" s="395"/>
      <c r="FD578" s="395"/>
      <c r="FE578" s="395"/>
      <c r="FF578" s="395"/>
      <c r="FG578" s="395"/>
      <c r="FH578" s="395"/>
      <c r="FI578" s="395"/>
      <c r="FJ578" s="395"/>
      <c r="FK578" s="395"/>
    </row>
    <row r="579" spans="1:178" ht="15.75" customHeight="1" thickBot="1" x14ac:dyDescent="0.3">
      <c r="A579" s="354" t="s">
        <v>2597</v>
      </c>
      <c r="B579" s="2" t="s">
        <v>2568</v>
      </c>
      <c r="C579" s="13" t="s">
        <v>4158</v>
      </c>
      <c r="D579" s="47" t="s">
        <v>3503</v>
      </c>
      <c r="E579" s="24" t="s">
        <v>4668</v>
      </c>
      <c r="F579" s="370">
        <f>SUM(LARGE(G579:CJ579,{1,2,3,4,5,6}))</f>
        <v>92</v>
      </c>
      <c r="G579" s="36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F579" s="37">
        <v>92</v>
      </c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8"/>
      <c r="CE579" s="31">
        <v>0</v>
      </c>
      <c r="CF579" s="32">
        <v>0</v>
      </c>
      <c r="CG579" s="32">
        <v>0</v>
      </c>
      <c r="CH579" s="32">
        <v>0</v>
      </c>
      <c r="CI579" s="32">
        <v>0</v>
      </c>
      <c r="CJ579" s="32">
        <v>0</v>
      </c>
      <c r="CK579" s="395"/>
      <c r="EN579" s="395"/>
      <c r="EO579" s="395"/>
      <c r="EP579" s="395"/>
      <c r="EQ579" s="395"/>
      <c r="ER579" s="395"/>
      <c r="ES579" s="395"/>
      <c r="ET579" s="395"/>
      <c r="EU579" s="395"/>
      <c r="EV579" s="395"/>
      <c r="EW579" s="395"/>
      <c r="EX579" s="395"/>
      <c r="EY579" s="395"/>
      <c r="EZ579" s="395"/>
      <c r="FA579" s="395"/>
      <c r="FB579" s="395"/>
      <c r="FC579" s="395"/>
      <c r="FD579" s="395"/>
      <c r="FE579" s="395"/>
      <c r="FF579" s="395"/>
      <c r="FG579" s="395"/>
      <c r="FH579" s="395"/>
      <c r="FI579" s="395"/>
      <c r="FJ579" s="395"/>
      <c r="FK579" s="395"/>
    </row>
    <row r="580" spans="1:178" ht="15.75" customHeight="1" thickBot="1" x14ac:dyDescent="0.3">
      <c r="A580" s="354" t="s">
        <v>2600</v>
      </c>
      <c r="B580" s="4" t="s">
        <v>3105</v>
      </c>
      <c r="C580" s="13" t="s">
        <v>4159</v>
      </c>
      <c r="D580" s="47" t="s">
        <v>3175</v>
      </c>
      <c r="E580" s="24" t="s">
        <v>1828</v>
      </c>
      <c r="F580" s="370">
        <f>SUM(LARGE(G580:CJ580,{1,2,3,4,5,6}))</f>
        <v>92</v>
      </c>
      <c r="G580" s="40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>
        <v>92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364"/>
      <c r="CE580" s="31">
        <v>0</v>
      </c>
      <c r="CF580" s="32">
        <v>0</v>
      </c>
      <c r="CG580" s="32">
        <v>0</v>
      </c>
      <c r="CH580" s="32">
        <v>0</v>
      </c>
      <c r="CI580" s="32">
        <v>0</v>
      </c>
      <c r="CJ580" s="32">
        <v>0</v>
      </c>
      <c r="CK580" s="35"/>
      <c r="CL580" s="395"/>
      <c r="CM580" s="395"/>
      <c r="CN580" s="395"/>
      <c r="CO580" s="395"/>
      <c r="CP580" s="395"/>
      <c r="CQ580" s="395"/>
      <c r="CR580" s="395"/>
      <c r="CS580" s="395"/>
      <c r="CT580" s="395"/>
      <c r="CU580" s="395"/>
      <c r="CV580" s="395"/>
      <c r="CW580" s="395"/>
      <c r="CX580" s="395"/>
      <c r="CY580" s="395"/>
      <c r="CZ580" s="395"/>
      <c r="DA580" s="395"/>
      <c r="DB580" s="395"/>
      <c r="DC580" s="395"/>
      <c r="DD580" s="395"/>
      <c r="DE580" s="395"/>
      <c r="DF580" s="395"/>
      <c r="DG580" s="395"/>
      <c r="DH580" s="395"/>
      <c r="DI580" s="395"/>
      <c r="DJ580" s="395"/>
      <c r="DK580" s="395"/>
      <c r="DL580" s="395"/>
      <c r="DM580" s="395"/>
      <c r="DN580" s="395"/>
      <c r="DO580" s="395"/>
      <c r="DP580" s="395"/>
      <c r="DQ580" s="395"/>
      <c r="DR580" s="395"/>
      <c r="DS580" s="395"/>
      <c r="DT580" s="395"/>
      <c r="DU580" s="395"/>
      <c r="DV580" s="395"/>
      <c r="DW580" s="395"/>
      <c r="DX580" s="395"/>
      <c r="DY580" s="395"/>
      <c r="DZ580" s="395"/>
      <c r="EA580" s="395"/>
      <c r="EB580" s="395"/>
      <c r="EC580" s="395"/>
      <c r="ED580" s="395"/>
      <c r="EE580" s="395"/>
      <c r="EF580" s="395"/>
      <c r="EG580" s="39"/>
      <c r="EH580" s="39"/>
      <c r="EI580" s="39"/>
      <c r="EJ580" s="39"/>
      <c r="EK580" s="39"/>
      <c r="EL580" s="39"/>
      <c r="FL580" s="395"/>
    </row>
    <row r="581" spans="1:178" ht="15.75" customHeight="1" thickBot="1" x14ac:dyDescent="0.3">
      <c r="A581" s="354" t="s">
        <v>2603</v>
      </c>
      <c r="B581" s="4" t="s">
        <v>3403</v>
      </c>
      <c r="C581" s="13">
        <v>37849</v>
      </c>
      <c r="D581" s="47">
        <v>189642</v>
      </c>
      <c r="E581" s="24" t="s">
        <v>409</v>
      </c>
      <c r="F581" s="370">
        <f>SUM(LARGE(G581:CJ581,{1,2,3,4,5,6}))</f>
        <v>92</v>
      </c>
      <c r="G581" s="33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>
        <v>92</v>
      </c>
      <c r="CD581" s="355"/>
      <c r="CE581" s="31">
        <v>0</v>
      </c>
      <c r="CF581" s="32">
        <v>0</v>
      </c>
      <c r="CG581" s="32">
        <v>0</v>
      </c>
      <c r="CH581" s="32">
        <v>0</v>
      </c>
      <c r="CI581" s="32">
        <v>0</v>
      </c>
      <c r="CJ581" s="32">
        <v>0</v>
      </c>
      <c r="EM581" s="395"/>
      <c r="FP581" s="395"/>
      <c r="FQ581" s="395"/>
      <c r="FR581" s="395"/>
      <c r="FS581" s="395"/>
      <c r="FT581" s="395"/>
      <c r="FU581" s="395"/>
      <c r="FV581" s="35"/>
    </row>
    <row r="582" spans="1:178" ht="15.75" customHeight="1" thickBot="1" x14ac:dyDescent="0.3">
      <c r="A582" s="354" t="s">
        <v>2604</v>
      </c>
      <c r="B582" s="2" t="s">
        <v>2659</v>
      </c>
      <c r="C582" s="13" t="s">
        <v>4160</v>
      </c>
      <c r="D582" s="47" t="s">
        <v>3504</v>
      </c>
      <c r="E582" s="24" t="s">
        <v>968</v>
      </c>
      <c r="F582" s="370">
        <f>SUM(LARGE(G582:CJ582,{1,2,3,4,5,6}))</f>
        <v>92</v>
      </c>
      <c r="G582" s="36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F582" s="37">
        <v>92</v>
      </c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8"/>
      <c r="CE582" s="31">
        <v>0</v>
      </c>
      <c r="CF582" s="32">
        <v>0</v>
      </c>
      <c r="CG582" s="32">
        <v>0</v>
      </c>
      <c r="CH582" s="32">
        <v>0</v>
      </c>
      <c r="CI582" s="32">
        <v>0</v>
      </c>
      <c r="CJ582" s="32">
        <v>0</v>
      </c>
      <c r="CK582" s="395"/>
      <c r="EN582" s="395"/>
      <c r="EO582" s="395"/>
      <c r="EP582" s="395"/>
      <c r="EQ582" s="395"/>
      <c r="ER582" s="395"/>
      <c r="ES582" s="395"/>
      <c r="ET582" s="395"/>
      <c r="EU582" s="395"/>
      <c r="EV582" s="395"/>
      <c r="EW582" s="395"/>
      <c r="EX582" s="395"/>
      <c r="EY582" s="395"/>
      <c r="EZ582" s="395"/>
      <c r="FA582" s="395"/>
      <c r="FB582" s="395"/>
      <c r="FC582" s="395"/>
      <c r="FD582" s="395"/>
      <c r="FE582" s="395"/>
      <c r="FF582" s="395"/>
      <c r="FG582" s="395"/>
      <c r="FH582" s="395"/>
      <c r="FI582" s="395"/>
      <c r="FJ582" s="395"/>
      <c r="FK582" s="395"/>
    </row>
    <row r="583" spans="1:178" ht="15.75" customHeight="1" thickBot="1" x14ac:dyDescent="0.3">
      <c r="A583" s="354" t="s">
        <v>2607</v>
      </c>
      <c r="B583" s="4" t="s">
        <v>3404</v>
      </c>
      <c r="C583" s="13" t="s">
        <v>4161</v>
      </c>
      <c r="D583" s="47" t="s">
        <v>3505</v>
      </c>
      <c r="E583" s="24" t="s">
        <v>4665</v>
      </c>
      <c r="F583" s="370">
        <f>SUM(LARGE(G583:CJ583,{1,2,3,4,5,6}))</f>
        <v>88</v>
      </c>
      <c r="G583" s="33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>
        <v>88</v>
      </c>
      <c r="CC583" s="34"/>
      <c r="CD583" s="355"/>
      <c r="CE583" s="31">
        <v>0</v>
      </c>
      <c r="CF583" s="32">
        <v>0</v>
      </c>
      <c r="CG583" s="32">
        <v>0</v>
      </c>
      <c r="CH583" s="32">
        <v>0</v>
      </c>
      <c r="CI583" s="32">
        <v>0</v>
      </c>
      <c r="CJ583" s="32">
        <v>0</v>
      </c>
      <c r="EE583" s="395"/>
      <c r="EF583" s="395"/>
      <c r="EN583" s="395"/>
      <c r="EO583" s="395"/>
      <c r="EP583" s="395"/>
      <c r="EQ583" s="395"/>
      <c r="ER583" s="395"/>
      <c r="ES583" s="395"/>
      <c r="ET583" s="395"/>
      <c r="EU583" s="395"/>
      <c r="EV583" s="395"/>
      <c r="EW583" s="395"/>
      <c r="EX583" s="395"/>
      <c r="EY583" s="395"/>
      <c r="EZ583" s="395"/>
      <c r="FA583" s="395"/>
      <c r="FB583" s="395"/>
      <c r="FC583" s="395"/>
      <c r="FD583" s="395"/>
      <c r="FE583" s="395"/>
      <c r="FF583" s="395"/>
      <c r="FG583" s="395"/>
      <c r="FH583" s="395"/>
      <c r="FI583" s="395"/>
      <c r="FJ583" s="395"/>
      <c r="FK583" s="395"/>
      <c r="FM583" s="395"/>
      <c r="FN583" s="395"/>
      <c r="FP583" s="395"/>
      <c r="FQ583" s="395"/>
      <c r="FR583" s="395"/>
      <c r="FS583" s="395"/>
      <c r="FT583" s="395"/>
      <c r="FU583" s="395"/>
      <c r="FV583" s="395"/>
    </row>
    <row r="584" spans="1:178" ht="15.75" customHeight="1" thickBot="1" x14ac:dyDescent="0.3">
      <c r="A584" s="354" t="s">
        <v>2610</v>
      </c>
      <c r="B584" s="4" t="s">
        <v>3405</v>
      </c>
      <c r="C584" s="13">
        <v>36828</v>
      </c>
      <c r="D584" s="47">
        <v>188369</v>
      </c>
      <c r="E584" s="24" t="s">
        <v>4663</v>
      </c>
      <c r="F584" s="370">
        <f>SUM(LARGE(G584:CJ584,{1,2,3,4,5,6}))</f>
        <v>88</v>
      </c>
      <c r="G584" s="33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>
        <v>88</v>
      </c>
      <c r="CC584" s="34"/>
      <c r="CD584" s="355"/>
      <c r="CE584" s="31">
        <v>0</v>
      </c>
      <c r="CF584" s="32">
        <v>0</v>
      </c>
      <c r="CG584" s="32">
        <v>0</v>
      </c>
      <c r="CH584" s="32">
        <v>0</v>
      </c>
      <c r="CI584" s="32">
        <v>0</v>
      </c>
      <c r="CJ584" s="32">
        <v>0</v>
      </c>
      <c r="EE584" s="395"/>
      <c r="EF584" s="395"/>
      <c r="EN584" s="395"/>
      <c r="EO584" s="395"/>
      <c r="EP584" s="395"/>
      <c r="EQ584" s="395"/>
      <c r="ER584" s="395"/>
      <c r="ES584" s="395"/>
      <c r="ET584" s="395"/>
      <c r="EU584" s="395"/>
      <c r="EV584" s="395"/>
      <c r="EW584" s="395"/>
      <c r="EX584" s="395"/>
      <c r="EY584" s="395"/>
      <c r="EZ584" s="395"/>
      <c r="FA584" s="395"/>
      <c r="FB584" s="395"/>
      <c r="FC584" s="395"/>
      <c r="FD584" s="395"/>
      <c r="FE584" s="395"/>
      <c r="FF584" s="395"/>
      <c r="FG584" s="395"/>
      <c r="FH584" s="395"/>
      <c r="FI584" s="395"/>
      <c r="FJ584" s="395"/>
      <c r="FK584" s="395"/>
      <c r="FM584" s="395"/>
      <c r="FN584" s="395"/>
      <c r="FP584" s="395"/>
      <c r="FQ584" s="395"/>
      <c r="FR584" s="395"/>
      <c r="FS584" s="395"/>
      <c r="FT584" s="395"/>
      <c r="FU584" s="395"/>
      <c r="FV584" s="395"/>
    </row>
    <row r="585" spans="1:178" ht="15.75" customHeight="1" thickBot="1" x14ac:dyDescent="0.3">
      <c r="A585" s="354" t="s">
        <v>2612</v>
      </c>
      <c r="B585" s="2" t="s">
        <v>2476</v>
      </c>
      <c r="C585" s="13" t="s">
        <v>4162</v>
      </c>
      <c r="D585" s="47" t="s">
        <v>2477</v>
      </c>
      <c r="E585" s="24" t="s">
        <v>888</v>
      </c>
      <c r="F585" s="370">
        <f>SUM(LARGE(G585:CJ585,{1,2,3,4,5,6}))</f>
        <v>88</v>
      </c>
      <c r="G585" s="36"/>
      <c r="H585" s="37"/>
      <c r="I585" s="37"/>
      <c r="J585" s="37"/>
      <c r="K585" s="37"/>
      <c r="L585" s="37">
        <v>88</v>
      </c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8"/>
      <c r="CE585" s="31">
        <v>0</v>
      </c>
      <c r="CF585" s="32">
        <v>0</v>
      </c>
      <c r="CG585" s="32">
        <v>0</v>
      </c>
      <c r="CH585" s="32">
        <v>0</v>
      </c>
      <c r="CI585" s="32">
        <v>0</v>
      </c>
      <c r="CJ585" s="32">
        <v>0</v>
      </c>
    </row>
    <row r="586" spans="1:178" ht="15.75" customHeight="1" thickBot="1" x14ac:dyDescent="0.3">
      <c r="A586" s="354" t="s">
        <v>2615</v>
      </c>
      <c r="B586" s="4" t="s">
        <v>3406</v>
      </c>
      <c r="C586" s="13" t="s">
        <v>4163</v>
      </c>
      <c r="D586" s="47" t="s">
        <v>3506</v>
      </c>
      <c r="E586" s="24" t="s">
        <v>4662</v>
      </c>
      <c r="F586" s="370">
        <f>SUM(LARGE(G586:CJ586,{1,2,3,4,5,6}))</f>
        <v>88</v>
      </c>
      <c r="G586" s="33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>
        <v>88</v>
      </c>
      <c r="CC586" s="34"/>
      <c r="CD586" s="355"/>
      <c r="CE586" s="31">
        <v>0</v>
      </c>
      <c r="CF586" s="32">
        <v>0</v>
      </c>
      <c r="CG586" s="32">
        <v>0</v>
      </c>
      <c r="CH586" s="32">
        <v>0</v>
      </c>
      <c r="CI586" s="32">
        <v>0</v>
      </c>
      <c r="CJ586" s="32">
        <v>0</v>
      </c>
      <c r="EE586" s="395"/>
      <c r="EF586" s="395"/>
      <c r="EN586" s="395"/>
      <c r="EO586" s="395"/>
      <c r="EP586" s="395"/>
      <c r="EQ586" s="395"/>
      <c r="ER586" s="395"/>
      <c r="ES586" s="395"/>
      <c r="ET586" s="395"/>
      <c r="EU586" s="395"/>
      <c r="EV586" s="395"/>
      <c r="EW586" s="395"/>
      <c r="EX586" s="395"/>
      <c r="EY586" s="395"/>
      <c r="EZ586" s="395"/>
      <c r="FA586" s="395"/>
      <c r="FB586" s="395"/>
      <c r="FC586" s="395"/>
      <c r="FD586" s="395"/>
      <c r="FE586" s="395"/>
      <c r="FF586" s="395"/>
      <c r="FG586" s="395"/>
      <c r="FH586" s="395"/>
      <c r="FI586" s="395"/>
      <c r="FJ586" s="395"/>
      <c r="FK586" s="395"/>
      <c r="FM586" s="395"/>
      <c r="FN586" s="395"/>
      <c r="FP586" s="395"/>
      <c r="FQ586" s="395"/>
      <c r="FR586" s="395"/>
      <c r="FS586" s="395"/>
      <c r="FT586" s="395"/>
      <c r="FU586" s="395"/>
      <c r="FV586" s="395"/>
    </row>
    <row r="587" spans="1:178" ht="15.75" customHeight="1" thickBot="1" x14ac:dyDescent="0.3">
      <c r="A587" s="354" t="s">
        <v>2617</v>
      </c>
      <c r="B587" s="2" t="s">
        <v>3107</v>
      </c>
      <c r="C587" s="13" t="s">
        <v>4164</v>
      </c>
      <c r="D587" s="47" t="s">
        <v>3507</v>
      </c>
      <c r="E587" s="24" t="s">
        <v>376</v>
      </c>
      <c r="F587" s="370">
        <f>SUM(LARGE(G587:CJ587,{1,2,3,4,5,6}))</f>
        <v>88</v>
      </c>
      <c r="G587" s="36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>
        <v>88</v>
      </c>
      <c r="BW587" s="37"/>
      <c r="BX587" s="37"/>
      <c r="BY587" s="37"/>
      <c r="BZ587" s="37"/>
      <c r="CA587" s="37"/>
      <c r="CB587" s="37"/>
      <c r="CC587" s="37"/>
      <c r="CD587" s="38"/>
      <c r="CE587" s="31">
        <v>0</v>
      </c>
      <c r="CF587" s="32">
        <v>0</v>
      </c>
      <c r="CG587" s="32">
        <v>0</v>
      </c>
      <c r="CH587" s="32">
        <v>0</v>
      </c>
      <c r="CI587" s="32">
        <v>0</v>
      </c>
      <c r="CJ587" s="32">
        <v>0</v>
      </c>
    </row>
    <row r="588" spans="1:178" ht="15.75" customHeight="1" thickBot="1" x14ac:dyDescent="0.3">
      <c r="A588" s="354" t="s">
        <v>2619</v>
      </c>
      <c r="B588" s="4" t="s">
        <v>3407</v>
      </c>
      <c r="C588" s="13" t="s">
        <v>4165</v>
      </c>
      <c r="D588" s="47" t="s">
        <v>3508</v>
      </c>
      <c r="E588" s="24" t="s">
        <v>4662</v>
      </c>
      <c r="F588" s="370">
        <f>SUM(LARGE(G588:CJ588,{1,2,3,4,5,6}))</f>
        <v>88</v>
      </c>
      <c r="G588" s="33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>
        <v>88</v>
      </c>
      <c r="CC588" s="34"/>
      <c r="CD588" s="355"/>
      <c r="CE588" s="31">
        <v>0</v>
      </c>
      <c r="CF588" s="32">
        <v>0</v>
      </c>
      <c r="CG588" s="32">
        <v>0</v>
      </c>
      <c r="CH588" s="32">
        <v>0</v>
      </c>
      <c r="CI588" s="32">
        <v>0</v>
      </c>
      <c r="CJ588" s="32">
        <v>0</v>
      </c>
      <c r="EE588" s="395"/>
      <c r="EF588" s="395"/>
      <c r="EN588" s="395"/>
      <c r="EO588" s="395"/>
      <c r="EP588" s="395"/>
      <c r="EQ588" s="395"/>
      <c r="ER588" s="395"/>
      <c r="ES588" s="395"/>
      <c r="ET588" s="395"/>
      <c r="EU588" s="395"/>
      <c r="EV588" s="395"/>
      <c r="EW588" s="395"/>
      <c r="EX588" s="395"/>
      <c r="EY588" s="395"/>
      <c r="EZ588" s="395"/>
      <c r="FA588" s="395"/>
      <c r="FB588" s="395"/>
      <c r="FC588" s="395"/>
      <c r="FD588" s="395"/>
      <c r="FE588" s="395"/>
      <c r="FF588" s="395"/>
      <c r="FG588" s="395"/>
      <c r="FH588" s="395"/>
      <c r="FI588" s="395"/>
      <c r="FJ588" s="395"/>
      <c r="FK588" s="395"/>
      <c r="FM588" s="395"/>
      <c r="FN588" s="395"/>
      <c r="FP588" s="395"/>
      <c r="FQ588" s="395"/>
      <c r="FR588" s="395"/>
      <c r="FS588" s="395"/>
      <c r="FT588" s="395"/>
      <c r="FU588" s="395"/>
      <c r="FV588" s="395"/>
    </row>
    <row r="589" spans="1:178" ht="15.75" customHeight="1" thickBot="1" x14ac:dyDescent="0.3">
      <c r="A589" s="354" t="s">
        <v>2621</v>
      </c>
      <c r="B589" s="4" t="s">
        <v>2485</v>
      </c>
      <c r="C589" s="13" t="s">
        <v>4166</v>
      </c>
      <c r="D589" s="47" t="s">
        <v>3509</v>
      </c>
      <c r="E589" s="24" t="s">
        <v>4676</v>
      </c>
      <c r="F589" s="370">
        <f>SUM(LARGE(G589:CJ589,{1,2,3,4,5,6}))</f>
        <v>88</v>
      </c>
      <c r="G589" s="33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>
        <v>88</v>
      </c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55"/>
      <c r="CE589" s="31">
        <v>0</v>
      </c>
      <c r="CF589" s="32">
        <v>0</v>
      </c>
      <c r="CG589" s="32">
        <v>0</v>
      </c>
      <c r="CH589" s="32">
        <v>0</v>
      </c>
      <c r="CI589" s="32">
        <v>0</v>
      </c>
      <c r="CJ589" s="32">
        <v>0</v>
      </c>
      <c r="EE589" s="395"/>
      <c r="EF589" s="395"/>
      <c r="FL589" s="395"/>
    </row>
    <row r="590" spans="1:178" ht="15.75" customHeight="1" thickBot="1" x14ac:dyDescent="0.3">
      <c r="A590" s="354" t="s">
        <v>2624</v>
      </c>
      <c r="B590" s="2" t="s">
        <v>2542</v>
      </c>
      <c r="C590" s="13" t="s">
        <v>4167</v>
      </c>
      <c r="D590" s="47" t="s">
        <v>2543</v>
      </c>
      <c r="E590" s="24" t="s">
        <v>206</v>
      </c>
      <c r="F590" s="370">
        <f>SUM(LARGE(G590:CJ590,{1,2,3,4,5,6}))</f>
        <v>88</v>
      </c>
      <c r="G590" s="36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>
        <v>88</v>
      </c>
      <c r="CB590" s="37"/>
      <c r="CC590" s="37"/>
      <c r="CD590" s="38"/>
      <c r="CE590" s="31">
        <v>0</v>
      </c>
      <c r="CF590" s="32">
        <v>0</v>
      </c>
      <c r="CG590" s="32">
        <v>0</v>
      </c>
      <c r="CH590" s="32">
        <v>0</v>
      </c>
      <c r="CI590" s="32">
        <v>0</v>
      </c>
      <c r="CJ590" s="32">
        <v>0</v>
      </c>
    </row>
    <row r="591" spans="1:178" ht="15.75" customHeight="1" thickBot="1" x14ac:dyDescent="0.3">
      <c r="A591" s="354" t="s">
        <v>2626</v>
      </c>
      <c r="B591" s="4" t="s">
        <v>3408</v>
      </c>
      <c r="C591" s="7">
        <v>30031</v>
      </c>
      <c r="D591" s="400">
        <v>29361</v>
      </c>
      <c r="E591" s="129" t="s">
        <v>3388</v>
      </c>
      <c r="F591" s="370">
        <f>SUM(LARGE(G591:CJ591,{1,2,3,4,5,6}))</f>
        <v>88</v>
      </c>
      <c r="G591" s="33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>
        <v>88</v>
      </c>
      <c r="CB591" s="34"/>
      <c r="CC591" s="34"/>
      <c r="CD591" s="355"/>
      <c r="CE591" s="31">
        <v>0</v>
      </c>
      <c r="CF591" s="32">
        <v>0</v>
      </c>
      <c r="CG591" s="32">
        <v>0</v>
      </c>
      <c r="CH591" s="32">
        <v>0</v>
      </c>
      <c r="CI591" s="32">
        <v>0</v>
      </c>
      <c r="CJ591" s="32">
        <v>0</v>
      </c>
      <c r="EG591" s="395"/>
      <c r="EH591" s="395"/>
      <c r="EI591" s="395"/>
      <c r="EJ591" s="395"/>
      <c r="EK591" s="395"/>
      <c r="EL591" s="395"/>
      <c r="EM591" s="395"/>
      <c r="EN591" s="395"/>
      <c r="EO591" s="395"/>
      <c r="EP591" s="395"/>
      <c r="EQ591" s="395"/>
      <c r="ER591" s="395"/>
      <c r="ES591" s="395"/>
      <c r="ET591" s="395"/>
      <c r="EU591" s="395"/>
      <c r="EV591" s="395"/>
      <c r="EW591" s="395"/>
      <c r="EX591" s="395"/>
      <c r="EY591" s="395"/>
      <c r="EZ591" s="395"/>
      <c r="FA591" s="395"/>
      <c r="FB591" s="395"/>
      <c r="FC591" s="395"/>
      <c r="FD591" s="395"/>
      <c r="FE591" s="395"/>
      <c r="FF591" s="395"/>
      <c r="FG591" s="395"/>
      <c r="FH591" s="395"/>
      <c r="FI591" s="395"/>
      <c r="FJ591" s="395"/>
      <c r="FK591" s="395"/>
    </row>
    <row r="592" spans="1:178" ht="15.75" customHeight="1" thickBot="1" x14ac:dyDescent="0.3">
      <c r="A592" s="354" t="s">
        <v>2628</v>
      </c>
      <c r="B592" s="4" t="s">
        <v>3409</v>
      </c>
      <c r="C592" s="13" t="s">
        <v>4168</v>
      </c>
      <c r="D592" s="47" t="s">
        <v>3510</v>
      </c>
      <c r="E592" s="24" t="s">
        <v>4664</v>
      </c>
      <c r="F592" s="370">
        <f>SUM(LARGE(G592:CJ592,{1,2,3,4,5,6}))</f>
        <v>88</v>
      </c>
      <c r="G592" s="33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>
        <v>88</v>
      </c>
      <c r="CC592" s="34"/>
      <c r="CD592" s="355"/>
      <c r="CE592" s="31">
        <v>0</v>
      </c>
      <c r="CF592" s="32">
        <v>0</v>
      </c>
      <c r="CG592" s="32">
        <v>0</v>
      </c>
      <c r="CH592" s="32">
        <v>0</v>
      </c>
      <c r="CI592" s="32">
        <v>0</v>
      </c>
      <c r="CJ592" s="32">
        <v>0</v>
      </c>
      <c r="EE592" s="395"/>
      <c r="EF592" s="395"/>
      <c r="EN592" s="395"/>
      <c r="EO592" s="395"/>
      <c r="EP592" s="395"/>
      <c r="EQ592" s="395"/>
      <c r="ER592" s="395"/>
      <c r="ES592" s="395"/>
      <c r="ET592" s="395"/>
      <c r="EU592" s="395"/>
      <c r="EV592" s="395"/>
      <c r="EW592" s="395"/>
      <c r="EX592" s="395"/>
      <c r="EY592" s="395"/>
      <c r="EZ592" s="395"/>
      <c r="FA592" s="395"/>
      <c r="FB592" s="395"/>
      <c r="FC592" s="395"/>
      <c r="FD592" s="395"/>
      <c r="FE592" s="395"/>
      <c r="FF592" s="395"/>
      <c r="FG592" s="395"/>
      <c r="FH592" s="395"/>
      <c r="FI592" s="395"/>
      <c r="FJ592" s="395"/>
      <c r="FK592" s="395"/>
      <c r="FM592" s="395"/>
      <c r="FN592" s="395"/>
      <c r="FP592" s="395"/>
      <c r="FQ592" s="395"/>
      <c r="FR592" s="395"/>
      <c r="FS592" s="395"/>
      <c r="FT592" s="395"/>
      <c r="FU592" s="395"/>
      <c r="FV592" s="395"/>
    </row>
    <row r="593" spans="1:178" ht="15.75" customHeight="1" thickBot="1" x14ac:dyDescent="0.3">
      <c r="A593" s="354" t="s">
        <v>2630</v>
      </c>
      <c r="B593" s="4" t="s">
        <v>3410</v>
      </c>
      <c r="C593" s="13">
        <v>27853</v>
      </c>
      <c r="D593" s="47">
        <v>47216</v>
      </c>
      <c r="E593" s="24" t="s">
        <v>4664</v>
      </c>
      <c r="F593" s="370">
        <f>SUM(LARGE(G593:CJ593,{1,2,3,4,5,6}))</f>
        <v>88</v>
      </c>
      <c r="G593" s="33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>
        <v>88</v>
      </c>
      <c r="CC593" s="34"/>
      <c r="CD593" s="355"/>
      <c r="CE593" s="31">
        <v>0</v>
      </c>
      <c r="CF593" s="32">
        <v>0</v>
      </c>
      <c r="CG593" s="32">
        <v>0</v>
      </c>
      <c r="CH593" s="32">
        <v>0</v>
      </c>
      <c r="CI593" s="32">
        <v>0</v>
      </c>
      <c r="CJ593" s="32">
        <v>0</v>
      </c>
      <c r="EE593" s="395"/>
      <c r="EF593" s="395"/>
      <c r="EN593" s="395"/>
      <c r="EO593" s="395"/>
      <c r="EP593" s="395"/>
      <c r="EQ593" s="395"/>
      <c r="ER593" s="395"/>
      <c r="ES593" s="395"/>
      <c r="ET593" s="395"/>
      <c r="EU593" s="395"/>
      <c r="EV593" s="395"/>
      <c r="EW593" s="395"/>
      <c r="EX593" s="395"/>
      <c r="EY593" s="395"/>
      <c r="EZ593" s="395"/>
      <c r="FA593" s="395"/>
      <c r="FB593" s="395"/>
      <c r="FC593" s="395"/>
      <c r="FD593" s="395"/>
      <c r="FE593" s="395"/>
      <c r="FF593" s="395"/>
      <c r="FG593" s="395"/>
      <c r="FH593" s="395"/>
      <c r="FI593" s="395"/>
      <c r="FJ593" s="395"/>
      <c r="FK593" s="395"/>
      <c r="FM593" s="395"/>
      <c r="FN593" s="395"/>
      <c r="FP593" s="395"/>
      <c r="FQ593" s="395"/>
      <c r="FR593" s="395"/>
      <c r="FS593" s="395"/>
      <c r="FT593" s="395"/>
      <c r="FU593" s="395"/>
      <c r="FV593" s="395"/>
    </row>
    <row r="594" spans="1:178" ht="15.75" customHeight="1" thickBot="1" x14ac:dyDescent="0.3">
      <c r="A594" s="354" t="s">
        <v>2632</v>
      </c>
      <c r="B594" s="4" t="s">
        <v>3109</v>
      </c>
      <c r="C594" s="13" t="s">
        <v>4169</v>
      </c>
      <c r="D594" s="47" t="s">
        <v>3511</v>
      </c>
      <c r="E594" s="24" t="s">
        <v>892</v>
      </c>
      <c r="F594" s="370">
        <f>SUM(LARGE(G594:CJ594,{1,2,3,4,5,6}))</f>
        <v>88</v>
      </c>
      <c r="G594" s="33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>
        <v>88</v>
      </c>
      <c r="CA594" s="34"/>
      <c r="CB594" s="34"/>
      <c r="CC594" s="34"/>
      <c r="CD594" s="355"/>
      <c r="CE594" s="31">
        <v>0</v>
      </c>
      <c r="CF594" s="32">
        <v>0</v>
      </c>
      <c r="CG594" s="32">
        <v>0</v>
      </c>
      <c r="CH594" s="32">
        <v>0</v>
      </c>
      <c r="CI594" s="32">
        <v>0</v>
      </c>
      <c r="CJ594" s="32">
        <v>0</v>
      </c>
      <c r="CK594" s="395"/>
      <c r="CL594" s="395"/>
      <c r="CM594" s="395"/>
      <c r="CN594" s="395"/>
      <c r="CO594" s="395"/>
      <c r="CP594" s="395"/>
      <c r="CQ594" s="395"/>
      <c r="CR594" s="395"/>
      <c r="CS594" s="395"/>
      <c r="CT594" s="395"/>
      <c r="CU594" s="395"/>
      <c r="CV594" s="395"/>
      <c r="CW594" s="395"/>
      <c r="CX594" s="395"/>
      <c r="CY594" s="395"/>
      <c r="CZ594" s="395"/>
      <c r="DA594" s="395"/>
      <c r="DB594" s="395"/>
      <c r="DC594" s="395"/>
      <c r="DD594" s="395"/>
      <c r="DE594" s="395"/>
      <c r="DF594" s="395"/>
      <c r="DG594" s="395"/>
      <c r="DH594" s="395"/>
      <c r="DI594" s="395"/>
      <c r="DJ594" s="395"/>
      <c r="DK594" s="395"/>
      <c r="DL594" s="395"/>
      <c r="DM594" s="395"/>
      <c r="DN594" s="395"/>
      <c r="DO594" s="395"/>
      <c r="DP594" s="395"/>
      <c r="DQ594" s="395"/>
      <c r="DR594" s="395"/>
      <c r="DS594" s="395"/>
      <c r="DT594" s="395"/>
      <c r="DU594" s="395"/>
      <c r="DV594" s="395"/>
      <c r="DW594" s="395"/>
      <c r="DX594" s="395"/>
      <c r="DY594" s="395"/>
      <c r="DZ594" s="395"/>
      <c r="EA594" s="395"/>
      <c r="EB594" s="395"/>
      <c r="EC594" s="395"/>
      <c r="ED594" s="395"/>
      <c r="EE594" s="395"/>
      <c r="EF594" s="395"/>
      <c r="EG594" s="395"/>
      <c r="EH594" s="395"/>
      <c r="EI594" s="395"/>
      <c r="EJ594" s="395"/>
      <c r="EK594" s="395"/>
      <c r="EL594" s="395"/>
      <c r="EM594" s="395"/>
      <c r="EN594" s="395"/>
      <c r="EO594" s="395"/>
      <c r="EP594" s="395"/>
      <c r="EQ594" s="395"/>
      <c r="ER594" s="395"/>
      <c r="ES594" s="395"/>
      <c r="ET594" s="395"/>
      <c r="EU594" s="395"/>
      <c r="EV594" s="395"/>
      <c r="EW594" s="395"/>
      <c r="EX594" s="395"/>
      <c r="EY594" s="395"/>
      <c r="EZ594" s="395"/>
      <c r="FA594" s="395"/>
      <c r="FB594" s="395"/>
      <c r="FC594" s="395"/>
      <c r="FD594" s="395"/>
      <c r="FE594" s="395"/>
      <c r="FF594" s="395"/>
      <c r="FG594" s="395"/>
      <c r="FH594" s="395"/>
      <c r="FI594" s="395"/>
      <c r="FJ594" s="395"/>
      <c r="FK594" s="395"/>
    </row>
    <row r="595" spans="1:178" ht="15.75" customHeight="1" thickBot="1" x14ac:dyDescent="0.3">
      <c r="A595" s="354" t="s">
        <v>2634</v>
      </c>
      <c r="B595" s="4" t="s">
        <v>3110</v>
      </c>
      <c r="C595" s="13" t="s">
        <v>4170</v>
      </c>
      <c r="D595" s="47" t="s">
        <v>3512</v>
      </c>
      <c r="E595" s="24" t="s">
        <v>892</v>
      </c>
      <c r="F595" s="370">
        <f>SUM(LARGE(G595:CJ595,{1,2,3,4,5,6}))</f>
        <v>88</v>
      </c>
      <c r="G595" s="33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>
        <v>88</v>
      </c>
      <c r="CA595" s="34"/>
      <c r="CB595" s="34"/>
      <c r="CC595" s="34"/>
      <c r="CD595" s="355"/>
      <c r="CE595" s="31">
        <v>0</v>
      </c>
      <c r="CF595" s="32">
        <v>0</v>
      </c>
      <c r="CG595" s="32">
        <v>0</v>
      </c>
      <c r="CH595" s="32">
        <v>0</v>
      </c>
      <c r="CI595" s="32">
        <v>0</v>
      </c>
      <c r="CJ595" s="32">
        <v>0</v>
      </c>
      <c r="CK595" s="395"/>
      <c r="CL595" s="395"/>
      <c r="CM595" s="395"/>
      <c r="CN595" s="395"/>
      <c r="CO595" s="395"/>
      <c r="CP595" s="395"/>
      <c r="CQ595" s="395"/>
      <c r="CR595" s="395"/>
      <c r="CS595" s="395"/>
      <c r="CT595" s="395"/>
      <c r="CU595" s="395"/>
      <c r="CV595" s="395"/>
      <c r="CW595" s="395"/>
      <c r="CX595" s="395"/>
      <c r="CY595" s="395"/>
      <c r="CZ595" s="395"/>
      <c r="DA595" s="395"/>
      <c r="DB595" s="395"/>
      <c r="DC595" s="395"/>
      <c r="DD595" s="395"/>
      <c r="DE595" s="395"/>
      <c r="DF595" s="395"/>
      <c r="DG595" s="395"/>
      <c r="DH595" s="395"/>
      <c r="DI595" s="395"/>
      <c r="DJ595" s="395"/>
      <c r="DK595" s="395"/>
      <c r="DL595" s="395"/>
      <c r="DM595" s="395"/>
      <c r="DN595" s="395"/>
      <c r="DO595" s="395"/>
      <c r="DP595" s="395"/>
      <c r="DQ595" s="395"/>
      <c r="DR595" s="395"/>
      <c r="DS595" s="395"/>
      <c r="DT595" s="395"/>
      <c r="DU595" s="395"/>
      <c r="DV595" s="395"/>
      <c r="DW595" s="395"/>
      <c r="DX595" s="395"/>
      <c r="DY595" s="395"/>
      <c r="DZ595" s="395"/>
      <c r="EA595" s="395"/>
      <c r="EB595" s="395"/>
      <c r="EC595" s="395"/>
      <c r="ED595" s="395"/>
      <c r="EE595" s="395"/>
      <c r="EF595" s="395"/>
      <c r="EG595" s="395"/>
      <c r="EH595" s="395"/>
      <c r="EI595" s="395"/>
      <c r="EJ595" s="395"/>
      <c r="EK595" s="395"/>
      <c r="EL595" s="395"/>
      <c r="EM595" s="395"/>
      <c r="EN595" s="395"/>
      <c r="EO595" s="395"/>
      <c r="EP595" s="395"/>
      <c r="EQ595" s="395"/>
      <c r="ER595" s="395"/>
      <c r="ES595" s="395"/>
      <c r="ET595" s="395"/>
      <c r="EU595" s="395"/>
      <c r="EV595" s="395"/>
      <c r="EW595" s="395"/>
      <c r="EX595" s="395"/>
      <c r="EY595" s="395"/>
      <c r="EZ595" s="395"/>
      <c r="FA595" s="395"/>
      <c r="FB595" s="395"/>
      <c r="FC595" s="395"/>
      <c r="FD595" s="395"/>
      <c r="FE595" s="395"/>
      <c r="FF595" s="395"/>
      <c r="FG595" s="395"/>
      <c r="FH595" s="395"/>
      <c r="FI595" s="395"/>
      <c r="FJ595" s="395"/>
      <c r="FK595" s="395"/>
    </row>
    <row r="596" spans="1:178" ht="15.75" customHeight="1" thickBot="1" x14ac:dyDescent="0.3">
      <c r="A596" s="354" t="s">
        <v>2637</v>
      </c>
      <c r="B596" s="4" t="s">
        <v>2177</v>
      </c>
      <c r="C596" s="13" t="s">
        <v>4171</v>
      </c>
      <c r="D596" s="47" t="s">
        <v>2178</v>
      </c>
      <c r="E596" s="24" t="s">
        <v>419</v>
      </c>
      <c r="F596" s="370">
        <f>SUM(LARGE(G596:CJ596,{1,2,3,4,5,6}))</f>
        <v>88</v>
      </c>
      <c r="G596" s="33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>
        <v>88</v>
      </c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55"/>
      <c r="CE596" s="31">
        <v>0</v>
      </c>
      <c r="CF596" s="32">
        <v>0</v>
      </c>
      <c r="CG596" s="32">
        <v>0</v>
      </c>
      <c r="CH596" s="32">
        <v>0</v>
      </c>
      <c r="CI596" s="32">
        <v>0</v>
      </c>
      <c r="CJ596" s="32">
        <v>0</v>
      </c>
      <c r="CK596" s="35"/>
      <c r="CL596" s="395"/>
      <c r="CM596" s="395"/>
      <c r="CN596" s="395"/>
      <c r="CO596" s="395"/>
      <c r="CP596" s="395"/>
      <c r="CQ596" s="395"/>
      <c r="CR596" s="395"/>
      <c r="CS596" s="395"/>
      <c r="CT596" s="395"/>
      <c r="CU596" s="395"/>
      <c r="CV596" s="395"/>
      <c r="CW596" s="395"/>
      <c r="CX596" s="395"/>
      <c r="CY596" s="395"/>
      <c r="CZ596" s="395"/>
      <c r="DA596" s="395"/>
      <c r="DB596" s="395"/>
      <c r="DC596" s="395"/>
      <c r="DD596" s="395"/>
      <c r="DE596" s="395"/>
      <c r="DF596" s="395"/>
      <c r="DG596" s="395"/>
      <c r="DH596" s="395"/>
      <c r="DI596" s="395"/>
      <c r="DJ596" s="395"/>
      <c r="DK596" s="395"/>
      <c r="DL596" s="395"/>
      <c r="DM596" s="395"/>
      <c r="DN596" s="395"/>
      <c r="DO596" s="395"/>
      <c r="DP596" s="395"/>
      <c r="DQ596" s="395"/>
      <c r="DR596" s="395"/>
      <c r="DS596" s="395"/>
      <c r="DT596" s="395"/>
      <c r="DU596" s="395"/>
      <c r="DV596" s="395"/>
      <c r="DW596" s="395"/>
      <c r="DX596" s="395"/>
      <c r="DY596" s="395"/>
      <c r="DZ596" s="395"/>
      <c r="EA596" s="395"/>
      <c r="EB596" s="395"/>
      <c r="EC596" s="395"/>
      <c r="ED596" s="395"/>
      <c r="EE596" s="395"/>
      <c r="EF596" s="395"/>
      <c r="EG596" s="39"/>
      <c r="EH596" s="39"/>
      <c r="EI596" s="39"/>
      <c r="EJ596" s="39"/>
      <c r="EK596" s="39"/>
      <c r="EL596" s="39"/>
      <c r="FV596" s="35"/>
    </row>
    <row r="597" spans="1:178" ht="15.75" customHeight="1" thickBot="1" x14ac:dyDescent="0.3">
      <c r="A597" s="354" t="s">
        <v>2640</v>
      </c>
      <c r="B597" s="4" t="s">
        <v>3411</v>
      </c>
      <c r="C597" s="13" t="s">
        <v>4172</v>
      </c>
      <c r="D597" s="47" t="s">
        <v>3513</v>
      </c>
      <c r="E597" s="24" t="s">
        <v>4665</v>
      </c>
      <c r="F597" s="370">
        <f>SUM(LARGE(G597:CJ597,{1,2,3,4,5,6}))</f>
        <v>88</v>
      </c>
      <c r="G597" s="33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>
        <v>88</v>
      </c>
      <c r="CC597" s="34"/>
      <c r="CD597" s="355"/>
      <c r="CE597" s="31">
        <v>0</v>
      </c>
      <c r="CF597" s="32">
        <v>0</v>
      </c>
      <c r="CG597" s="32">
        <v>0</v>
      </c>
      <c r="CH597" s="32">
        <v>0</v>
      </c>
      <c r="CI597" s="32">
        <v>0</v>
      </c>
      <c r="CJ597" s="32">
        <v>0</v>
      </c>
      <c r="EE597" s="395"/>
      <c r="EF597" s="395"/>
      <c r="EN597" s="395"/>
      <c r="EO597" s="395"/>
      <c r="EP597" s="395"/>
      <c r="EQ597" s="395"/>
      <c r="ER597" s="395"/>
      <c r="ES597" s="395"/>
      <c r="ET597" s="395"/>
      <c r="EU597" s="395"/>
      <c r="EV597" s="395"/>
      <c r="EW597" s="395"/>
      <c r="EX597" s="395"/>
      <c r="EY597" s="395"/>
      <c r="EZ597" s="395"/>
      <c r="FA597" s="395"/>
      <c r="FB597" s="395"/>
      <c r="FC597" s="395"/>
      <c r="FD597" s="395"/>
      <c r="FE597" s="395"/>
      <c r="FF597" s="395"/>
      <c r="FG597" s="395"/>
      <c r="FH597" s="395"/>
      <c r="FI597" s="395"/>
      <c r="FJ597" s="395"/>
      <c r="FK597" s="395"/>
      <c r="FM597" s="395"/>
      <c r="FN597" s="395"/>
      <c r="FP597" s="395"/>
      <c r="FQ597" s="395"/>
      <c r="FR597" s="395"/>
      <c r="FS597" s="395"/>
      <c r="FT597" s="395"/>
      <c r="FU597" s="395"/>
      <c r="FV597" s="395"/>
    </row>
    <row r="598" spans="1:178" ht="15.75" customHeight="1" thickBot="1" x14ac:dyDescent="0.3">
      <c r="A598" s="354" t="s">
        <v>2643</v>
      </c>
      <c r="B598" s="4" t="s">
        <v>3111</v>
      </c>
      <c r="C598" s="13" t="s">
        <v>4173</v>
      </c>
      <c r="D598" s="47" t="s">
        <v>3514</v>
      </c>
      <c r="E598" s="24" t="s">
        <v>892</v>
      </c>
      <c r="F598" s="370">
        <f>SUM(LARGE(G598:CJ598,{1,2,3,4,5,6}))</f>
        <v>88</v>
      </c>
      <c r="G598" s="33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>
        <v>88</v>
      </c>
      <c r="CA598" s="34"/>
      <c r="CB598" s="34"/>
      <c r="CC598" s="34"/>
      <c r="CD598" s="355"/>
      <c r="CE598" s="31">
        <v>0</v>
      </c>
      <c r="CF598" s="32">
        <v>0</v>
      </c>
      <c r="CG598" s="32">
        <v>0</v>
      </c>
      <c r="CH598" s="32">
        <v>0</v>
      </c>
      <c r="CI598" s="32">
        <v>0</v>
      </c>
      <c r="CJ598" s="32">
        <v>0</v>
      </c>
      <c r="CK598" s="395"/>
      <c r="CL598" s="395"/>
      <c r="CM598" s="395"/>
      <c r="CN598" s="395"/>
      <c r="CO598" s="395"/>
      <c r="CP598" s="395"/>
      <c r="CQ598" s="395"/>
      <c r="CR598" s="395"/>
      <c r="CS598" s="395"/>
      <c r="CT598" s="395"/>
      <c r="CU598" s="395"/>
      <c r="CV598" s="395"/>
      <c r="CW598" s="395"/>
      <c r="CX598" s="395"/>
      <c r="CY598" s="395"/>
      <c r="CZ598" s="395"/>
      <c r="DA598" s="395"/>
      <c r="DB598" s="395"/>
      <c r="DC598" s="395"/>
      <c r="DD598" s="395"/>
      <c r="DE598" s="395"/>
      <c r="DF598" s="395"/>
      <c r="DG598" s="395"/>
      <c r="DH598" s="395"/>
      <c r="DI598" s="395"/>
      <c r="DJ598" s="395"/>
      <c r="DK598" s="395"/>
      <c r="DL598" s="395"/>
      <c r="DM598" s="395"/>
      <c r="DN598" s="395"/>
      <c r="DO598" s="395"/>
      <c r="DP598" s="395"/>
      <c r="DQ598" s="395"/>
      <c r="DR598" s="395"/>
      <c r="DS598" s="395"/>
      <c r="DT598" s="395"/>
      <c r="DU598" s="395"/>
      <c r="DV598" s="395"/>
      <c r="DW598" s="395"/>
      <c r="DX598" s="395"/>
      <c r="DY598" s="395"/>
      <c r="DZ598" s="395"/>
      <c r="EA598" s="395"/>
      <c r="EB598" s="395"/>
      <c r="EC598" s="395"/>
      <c r="ED598" s="395"/>
      <c r="EE598" s="395"/>
      <c r="EF598" s="395"/>
      <c r="EG598" s="395"/>
      <c r="EH598" s="395"/>
      <c r="EI598" s="395"/>
      <c r="EJ598" s="395"/>
      <c r="EK598" s="395"/>
      <c r="EL598" s="395"/>
      <c r="EM598" s="395"/>
      <c r="EN598" s="395"/>
      <c r="EO598" s="395"/>
      <c r="EP598" s="395"/>
      <c r="EQ598" s="395"/>
      <c r="ER598" s="395"/>
      <c r="ES598" s="395"/>
      <c r="ET598" s="395"/>
      <c r="EU598" s="395"/>
      <c r="EV598" s="395"/>
      <c r="EW598" s="395"/>
      <c r="EX598" s="395"/>
      <c r="EY598" s="395"/>
      <c r="EZ598" s="395"/>
      <c r="FA598" s="395"/>
      <c r="FB598" s="395"/>
      <c r="FC598" s="395"/>
      <c r="FD598" s="395"/>
      <c r="FE598" s="395"/>
      <c r="FF598" s="395"/>
      <c r="FG598" s="395"/>
      <c r="FH598" s="395"/>
      <c r="FI598" s="395"/>
      <c r="FJ598" s="395"/>
      <c r="FK598" s="395"/>
    </row>
    <row r="599" spans="1:178" ht="15.75" customHeight="1" thickBot="1" x14ac:dyDescent="0.3">
      <c r="A599" s="354" t="s">
        <v>2645</v>
      </c>
      <c r="B599" s="2" t="s">
        <v>2225</v>
      </c>
      <c r="C599" s="13" t="s">
        <v>4174</v>
      </c>
      <c r="D599" s="47" t="s">
        <v>2226</v>
      </c>
      <c r="E599" s="24" t="s">
        <v>497</v>
      </c>
      <c r="F599" s="370">
        <f>SUM(LARGE(G599:CJ599,{1,2,3,4,5,6}))</f>
        <v>76</v>
      </c>
      <c r="G599" s="36"/>
      <c r="H599" s="37"/>
      <c r="I599" s="37"/>
      <c r="J599" s="37"/>
      <c r="K599" s="37">
        <v>76</v>
      </c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8"/>
      <c r="CE599" s="31">
        <v>0</v>
      </c>
      <c r="CF599" s="32">
        <v>0</v>
      </c>
      <c r="CG599" s="32">
        <v>0</v>
      </c>
      <c r="CH599" s="32">
        <v>0</v>
      </c>
      <c r="CI599" s="32">
        <v>0</v>
      </c>
      <c r="CJ599" s="32">
        <v>0</v>
      </c>
    </row>
    <row r="600" spans="1:178" ht="15.75" customHeight="1" thickBot="1" x14ac:dyDescent="0.3">
      <c r="A600" s="354" t="s">
        <v>2648</v>
      </c>
      <c r="B600" s="2" t="s">
        <v>3412</v>
      </c>
      <c r="C600" s="13" t="s">
        <v>4175</v>
      </c>
      <c r="D600" s="47" t="s">
        <v>3515</v>
      </c>
      <c r="E600" s="24" t="s">
        <v>497</v>
      </c>
      <c r="F600" s="370">
        <f>SUM(LARGE(G600:CJ600,{1,2,3,4,5,6}))</f>
        <v>65</v>
      </c>
      <c r="G600" s="36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>
        <v>65</v>
      </c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8"/>
      <c r="CE600" s="31">
        <v>0</v>
      </c>
      <c r="CF600" s="32">
        <v>0</v>
      </c>
      <c r="CG600" s="32">
        <v>0</v>
      </c>
      <c r="CH600" s="32">
        <v>0</v>
      </c>
      <c r="CI600" s="32">
        <v>0</v>
      </c>
      <c r="CJ600" s="32">
        <v>0</v>
      </c>
    </row>
    <row r="601" spans="1:178" ht="15.75" customHeight="1" thickBot="1" x14ac:dyDescent="0.3">
      <c r="A601" s="354" t="s">
        <v>2650</v>
      </c>
      <c r="B601" s="2" t="s">
        <v>2731</v>
      </c>
      <c r="C601" s="13" t="s">
        <v>4176</v>
      </c>
      <c r="D601" s="47" t="s">
        <v>3516</v>
      </c>
      <c r="E601" s="24" t="s">
        <v>738</v>
      </c>
      <c r="F601" s="370">
        <f>SUM(LARGE(G601:CJ601,{1,2,3,4,5,6}))</f>
        <v>65</v>
      </c>
      <c r="G601" s="36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>
        <v>65</v>
      </c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8"/>
      <c r="CE601" s="31">
        <v>0</v>
      </c>
      <c r="CF601" s="32">
        <v>0</v>
      </c>
      <c r="CG601" s="32">
        <v>0</v>
      </c>
      <c r="CH601" s="32">
        <v>0</v>
      </c>
      <c r="CI601" s="32">
        <v>0</v>
      </c>
      <c r="CJ601" s="32">
        <v>0</v>
      </c>
    </row>
    <row r="602" spans="1:178" ht="15.75" customHeight="1" thickBot="1" x14ac:dyDescent="0.3">
      <c r="A602" s="354" t="s">
        <v>2651</v>
      </c>
      <c r="B602" s="2" t="s">
        <v>2736</v>
      </c>
      <c r="C602" s="13" t="s">
        <v>4177</v>
      </c>
      <c r="D602" s="47" t="s">
        <v>2737</v>
      </c>
      <c r="E602" s="24" t="s">
        <v>738</v>
      </c>
      <c r="F602" s="370">
        <f>SUM(LARGE(G602:CJ602,{1,2,3,4,5,6}))</f>
        <v>65</v>
      </c>
      <c r="G602" s="36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>
        <v>65</v>
      </c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8"/>
      <c r="CE602" s="31">
        <v>0</v>
      </c>
      <c r="CF602" s="32">
        <v>0</v>
      </c>
      <c r="CG602" s="32">
        <v>0</v>
      </c>
      <c r="CH602" s="32">
        <v>0</v>
      </c>
      <c r="CI602" s="32">
        <v>0</v>
      </c>
      <c r="CJ602" s="32">
        <v>0</v>
      </c>
      <c r="FP602" s="395"/>
      <c r="FQ602" s="395"/>
      <c r="FR602" s="395"/>
      <c r="FS602" s="395"/>
      <c r="FT602" s="395"/>
      <c r="FU602" s="395"/>
    </row>
    <row r="603" spans="1:178" ht="15.75" customHeight="1" thickBot="1" x14ac:dyDescent="0.3">
      <c r="A603" s="354" t="s">
        <v>2653</v>
      </c>
      <c r="B603" s="2" t="s">
        <v>2739</v>
      </c>
      <c r="C603" s="13" t="s">
        <v>4178</v>
      </c>
      <c r="D603" s="47" t="s">
        <v>2740</v>
      </c>
      <c r="E603" s="24" t="s">
        <v>4648</v>
      </c>
      <c r="F603" s="370">
        <f>SUM(LARGE(G603:CJ603,{1,2,3,4,5,6}))</f>
        <v>65</v>
      </c>
      <c r="G603" s="36"/>
      <c r="H603" s="37"/>
      <c r="I603" s="37"/>
      <c r="J603" s="37"/>
      <c r="K603" s="37"/>
      <c r="L603" s="37"/>
      <c r="M603" s="37"/>
      <c r="N603" s="37"/>
      <c r="O603" s="37"/>
      <c r="P603" s="37">
        <v>65</v>
      </c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8"/>
      <c r="CE603" s="31">
        <v>0</v>
      </c>
      <c r="CF603" s="32">
        <v>0</v>
      </c>
      <c r="CG603" s="32">
        <v>0</v>
      </c>
      <c r="CH603" s="32">
        <v>0</v>
      </c>
      <c r="CI603" s="32">
        <v>0</v>
      </c>
      <c r="CJ603" s="32">
        <v>0</v>
      </c>
      <c r="FO603" s="39"/>
    </row>
    <row r="604" spans="1:178" ht="15.75" customHeight="1" thickBot="1" x14ac:dyDescent="0.3">
      <c r="A604" s="354" t="s">
        <v>2656</v>
      </c>
      <c r="B604" s="2" t="s">
        <v>2747</v>
      </c>
      <c r="C604" s="13" t="s">
        <v>4179</v>
      </c>
      <c r="D604" s="47" t="s">
        <v>3517</v>
      </c>
      <c r="E604" s="24" t="s">
        <v>1828</v>
      </c>
      <c r="F604" s="370">
        <f>SUM(LARGE(G604:CJ604,{1,2,3,4,5,6}))</f>
        <v>65</v>
      </c>
      <c r="G604" s="36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>
        <v>65</v>
      </c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8"/>
      <c r="CE604" s="31">
        <v>0</v>
      </c>
      <c r="CF604" s="32">
        <v>0</v>
      </c>
      <c r="CG604" s="32">
        <v>0</v>
      </c>
      <c r="CH604" s="32">
        <v>0</v>
      </c>
      <c r="CI604" s="32">
        <v>0</v>
      </c>
      <c r="CJ604" s="32">
        <v>0</v>
      </c>
    </row>
    <row r="605" spans="1:178" ht="15.75" customHeight="1" thickBot="1" x14ac:dyDescent="0.25">
      <c r="A605" s="354" t="s">
        <v>2658</v>
      </c>
      <c r="B605" s="44" t="s">
        <v>2592</v>
      </c>
      <c r="C605" s="13" t="s">
        <v>4180</v>
      </c>
      <c r="D605" s="47" t="s">
        <v>2593</v>
      </c>
      <c r="E605" s="24" t="s">
        <v>409</v>
      </c>
      <c r="F605" s="370">
        <f>SUM(LARGE(G605:CJ605,{1,2,3,4,5,6}))</f>
        <v>65</v>
      </c>
      <c r="G605" s="33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>
        <v>65</v>
      </c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55"/>
      <c r="CE605" s="31">
        <v>0</v>
      </c>
      <c r="CF605" s="32">
        <v>0</v>
      </c>
      <c r="CG605" s="32">
        <v>0</v>
      </c>
      <c r="CH605" s="32">
        <v>0</v>
      </c>
      <c r="CI605" s="32">
        <v>0</v>
      </c>
      <c r="CJ605" s="32">
        <v>0</v>
      </c>
      <c r="EG605" s="395"/>
      <c r="EH605" s="395"/>
      <c r="EI605" s="395"/>
      <c r="EJ605" s="395"/>
      <c r="EK605" s="395"/>
      <c r="EL605" s="395"/>
      <c r="FL605" s="395"/>
    </row>
    <row r="606" spans="1:178" ht="15.75" customHeight="1" thickBot="1" x14ac:dyDescent="0.3">
      <c r="A606" s="354" t="s">
        <v>2660</v>
      </c>
      <c r="B606" s="360" t="s">
        <v>2441</v>
      </c>
      <c r="C606" s="13" t="s">
        <v>4181</v>
      </c>
      <c r="D606" s="47" t="s">
        <v>2442</v>
      </c>
      <c r="E606" s="24" t="s">
        <v>4645</v>
      </c>
      <c r="F606" s="370">
        <f>SUM(LARGE(G606:CJ606,{1,2,3,4,5,6}))</f>
        <v>65</v>
      </c>
      <c r="G606" s="33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>
        <v>65</v>
      </c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55"/>
      <c r="CE606" s="31">
        <v>0</v>
      </c>
      <c r="CF606" s="32">
        <v>0</v>
      </c>
      <c r="CG606" s="32">
        <v>0</v>
      </c>
      <c r="CH606" s="32">
        <v>0</v>
      </c>
      <c r="CI606" s="32">
        <v>0</v>
      </c>
      <c r="CJ606" s="32">
        <v>0</v>
      </c>
      <c r="CK606" s="39"/>
      <c r="EM606" s="35"/>
    </row>
    <row r="607" spans="1:178" ht="15.75" customHeight="1" thickBot="1" x14ac:dyDescent="0.3">
      <c r="A607" s="354" t="s">
        <v>2661</v>
      </c>
      <c r="B607" s="6" t="s">
        <v>3413</v>
      </c>
      <c r="C607" s="7">
        <v>33509</v>
      </c>
      <c r="D607" s="400">
        <v>143331</v>
      </c>
      <c r="E607" s="129" t="s">
        <v>4641</v>
      </c>
      <c r="F607" s="370">
        <f>SUM(LARGE(G607:CJ607,{1,2,3,4,5,6}))</f>
        <v>65</v>
      </c>
      <c r="G607" s="36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>
        <v>65</v>
      </c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8"/>
      <c r="CE607" s="31">
        <v>0</v>
      </c>
      <c r="CF607" s="32">
        <v>0</v>
      </c>
      <c r="CG607" s="32">
        <v>0</v>
      </c>
      <c r="CH607" s="32">
        <v>0</v>
      </c>
      <c r="CI607" s="32">
        <v>0</v>
      </c>
      <c r="CJ607" s="32">
        <v>0</v>
      </c>
    </row>
    <row r="608" spans="1:178" ht="15.75" customHeight="1" thickBot="1" x14ac:dyDescent="0.3">
      <c r="A608" s="354" t="s">
        <v>2664</v>
      </c>
      <c r="B608" s="4" t="s">
        <v>2752</v>
      </c>
      <c r="C608" s="13" t="s">
        <v>4182</v>
      </c>
      <c r="D608" s="47" t="s">
        <v>3518</v>
      </c>
      <c r="E608" s="24" t="s">
        <v>1938</v>
      </c>
      <c r="F608" s="370">
        <f>SUM(LARGE(G608:CJ608,{1,2,3,4,5,6}))</f>
        <v>65</v>
      </c>
      <c r="G608" s="33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>
        <v>65</v>
      </c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55"/>
      <c r="CE608" s="31">
        <v>0</v>
      </c>
      <c r="CF608" s="32">
        <v>0</v>
      </c>
      <c r="CG608" s="32">
        <v>0</v>
      </c>
      <c r="CH608" s="32">
        <v>0</v>
      </c>
      <c r="CI608" s="32">
        <v>0</v>
      </c>
      <c r="CJ608" s="32">
        <v>0</v>
      </c>
      <c r="CK608" s="39"/>
      <c r="EM608" s="35"/>
    </row>
    <row r="609" spans="1:178" ht="15.75" customHeight="1" thickBot="1" x14ac:dyDescent="0.3">
      <c r="A609" s="354" t="s">
        <v>2666</v>
      </c>
      <c r="B609" s="4" t="s">
        <v>2531</v>
      </c>
      <c r="C609" s="13" t="s">
        <v>4183</v>
      </c>
      <c r="D609" s="47" t="s">
        <v>3519</v>
      </c>
      <c r="E609" s="24" t="s">
        <v>4650</v>
      </c>
      <c r="F609" s="370">
        <f>SUM(LARGE(G609:CJ609,{1,2,3,4,5,6}))</f>
        <v>65</v>
      </c>
      <c r="G609" s="40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>
        <v>65</v>
      </c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364"/>
      <c r="CE609" s="31">
        <v>0</v>
      </c>
      <c r="CF609" s="32">
        <v>0</v>
      </c>
      <c r="CG609" s="32">
        <v>0</v>
      </c>
      <c r="CH609" s="32">
        <v>0</v>
      </c>
      <c r="CI609" s="32">
        <v>0</v>
      </c>
      <c r="CJ609" s="32">
        <v>0</v>
      </c>
      <c r="CK609" s="35"/>
      <c r="CL609" s="395"/>
      <c r="CM609" s="395"/>
      <c r="CN609" s="395"/>
      <c r="CO609" s="395"/>
      <c r="CP609" s="395"/>
      <c r="CQ609" s="395"/>
      <c r="CR609" s="395"/>
      <c r="CS609" s="395"/>
      <c r="CT609" s="395"/>
      <c r="CU609" s="395"/>
      <c r="CV609" s="395"/>
      <c r="CW609" s="395"/>
      <c r="CX609" s="395"/>
      <c r="CY609" s="395"/>
      <c r="CZ609" s="395"/>
      <c r="DA609" s="395"/>
      <c r="DB609" s="395"/>
      <c r="DC609" s="395"/>
      <c r="DD609" s="395"/>
      <c r="DE609" s="395"/>
      <c r="DF609" s="395"/>
      <c r="DG609" s="395"/>
      <c r="DH609" s="395"/>
      <c r="DI609" s="395"/>
      <c r="DJ609" s="395"/>
      <c r="DK609" s="395"/>
      <c r="DL609" s="395"/>
      <c r="DM609" s="395"/>
      <c r="DN609" s="395"/>
      <c r="DO609" s="395"/>
      <c r="DP609" s="395"/>
      <c r="DQ609" s="395"/>
      <c r="DR609" s="395"/>
      <c r="DS609" s="395"/>
      <c r="DT609" s="395"/>
      <c r="DU609" s="395"/>
      <c r="DV609" s="395"/>
      <c r="DW609" s="395"/>
      <c r="DX609" s="395"/>
      <c r="DY609" s="395"/>
      <c r="DZ609" s="395"/>
      <c r="EA609" s="395"/>
      <c r="EB609" s="395"/>
      <c r="EC609" s="395"/>
      <c r="ED609" s="395"/>
      <c r="EE609" s="395"/>
      <c r="EF609" s="395"/>
      <c r="EG609" s="39"/>
      <c r="EH609" s="39"/>
      <c r="EI609" s="39"/>
      <c r="EJ609" s="39"/>
      <c r="EK609" s="39"/>
      <c r="EL609" s="39"/>
      <c r="FL609" s="395"/>
    </row>
    <row r="610" spans="1:178" ht="15.75" customHeight="1" thickBot="1" x14ac:dyDescent="0.25">
      <c r="A610" s="354" t="s">
        <v>2668</v>
      </c>
      <c r="B610" s="42" t="s">
        <v>1941</v>
      </c>
      <c r="C610" s="13" t="s">
        <v>4184</v>
      </c>
      <c r="D610" s="47" t="s">
        <v>1942</v>
      </c>
      <c r="E610" s="24" t="s">
        <v>4650</v>
      </c>
      <c r="F610" s="370">
        <f>SUM(LARGE(G610:CJ610,{1,2,3,4,5,6}))</f>
        <v>65</v>
      </c>
      <c r="G610" s="33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>
        <v>65</v>
      </c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55"/>
      <c r="CE610" s="31">
        <v>0</v>
      </c>
      <c r="CF610" s="32">
        <v>0</v>
      </c>
      <c r="CG610" s="32">
        <v>0</v>
      </c>
      <c r="CH610" s="32">
        <v>0</v>
      </c>
      <c r="CI610" s="32">
        <v>0</v>
      </c>
      <c r="CJ610" s="32">
        <v>0</v>
      </c>
      <c r="EM610" s="395"/>
      <c r="FL610" s="356"/>
      <c r="FO610" s="395"/>
    </row>
    <row r="611" spans="1:178" ht="15.75" customHeight="1" thickBot="1" x14ac:dyDescent="0.3">
      <c r="A611" s="354" t="s">
        <v>2670</v>
      </c>
      <c r="B611" s="4" t="s">
        <v>2613</v>
      </c>
      <c r="C611" s="13" t="s">
        <v>4185</v>
      </c>
      <c r="D611" s="47" t="s">
        <v>2614</v>
      </c>
      <c r="E611" s="24" t="s">
        <v>1190</v>
      </c>
      <c r="F611" s="370">
        <f>SUM(LARGE(G611:CJ611,{1,2,3,4,5,6}))</f>
        <v>65</v>
      </c>
      <c r="G611" s="36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>
        <v>65</v>
      </c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8"/>
      <c r="CE611" s="31">
        <v>0</v>
      </c>
      <c r="CF611" s="32">
        <v>0</v>
      </c>
      <c r="CG611" s="32">
        <v>0</v>
      </c>
      <c r="CH611" s="32">
        <v>0</v>
      </c>
      <c r="CI611" s="32">
        <v>0</v>
      </c>
      <c r="CJ611" s="32">
        <v>0</v>
      </c>
      <c r="CL611" s="395"/>
      <c r="CM611" s="395"/>
      <c r="CN611" s="395"/>
      <c r="CO611" s="395"/>
      <c r="CP611" s="395"/>
      <c r="CQ611" s="395"/>
      <c r="CR611" s="395"/>
      <c r="CS611" s="395"/>
      <c r="CT611" s="395"/>
      <c r="CU611" s="395"/>
      <c r="CV611" s="395"/>
      <c r="CW611" s="395"/>
      <c r="CX611" s="395"/>
      <c r="CY611" s="395"/>
      <c r="CZ611" s="395"/>
      <c r="DA611" s="395"/>
      <c r="DB611" s="395"/>
      <c r="DC611" s="395"/>
      <c r="DD611" s="395"/>
      <c r="DE611" s="395"/>
      <c r="DF611" s="395"/>
      <c r="DG611" s="395"/>
      <c r="DH611" s="395"/>
      <c r="DI611" s="395"/>
      <c r="DJ611" s="395"/>
      <c r="DK611" s="395"/>
      <c r="DL611" s="395"/>
      <c r="DM611" s="395"/>
      <c r="DN611" s="395"/>
      <c r="DO611" s="395"/>
      <c r="DP611" s="395"/>
      <c r="DQ611" s="395"/>
      <c r="DR611" s="395"/>
      <c r="DS611" s="395"/>
      <c r="DT611" s="395"/>
      <c r="DU611" s="395"/>
      <c r="DV611" s="395"/>
      <c r="DW611" s="395"/>
      <c r="DX611" s="395"/>
      <c r="DY611" s="395"/>
      <c r="DZ611" s="395"/>
      <c r="EA611" s="395"/>
      <c r="EB611" s="395"/>
      <c r="EC611" s="395"/>
      <c r="ED611" s="395"/>
      <c r="FP611" s="395"/>
      <c r="FQ611" s="395"/>
      <c r="FR611" s="395"/>
      <c r="FS611" s="395"/>
      <c r="FT611" s="395"/>
      <c r="FU611" s="395"/>
      <c r="FV611" s="395"/>
    </row>
    <row r="612" spans="1:178" ht="15.75" customHeight="1" thickBot="1" x14ac:dyDescent="0.3">
      <c r="A612" s="354" t="s">
        <v>2673</v>
      </c>
      <c r="B612" s="4" t="s">
        <v>2690</v>
      </c>
      <c r="C612" s="7">
        <v>39040</v>
      </c>
      <c r="D612" s="400">
        <v>168221</v>
      </c>
      <c r="E612" s="129" t="s">
        <v>513</v>
      </c>
      <c r="F612" s="370">
        <f>SUM(LARGE(G612:CJ612,{1,2,3,4,5,6}))</f>
        <v>60</v>
      </c>
      <c r="G612" s="33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>
        <v>60</v>
      </c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55"/>
      <c r="CE612" s="31">
        <v>0</v>
      </c>
      <c r="CF612" s="32">
        <v>0</v>
      </c>
      <c r="CG612" s="32">
        <v>0</v>
      </c>
      <c r="CH612" s="32">
        <v>0</v>
      </c>
      <c r="CI612" s="32">
        <v>0</v>
      </c>
      <c r="CJ612" s="32">
        <v>0</v>
      </c>
      <c r="EE612" s="395"/>
      <c r="EF612" s="395"/>
      <c r="FL612" s="395"/>
    </row>
    <row r="613" spans="1:178" ht="15.75" customHeight="1" thickBot="1" x14ac:dyDescent="0.3">
      <c r="A613" s="354" t="s">
        <v>2675</v>
      </c>
      <c r="B613" s="4" t="s">
        <v>2686</v>
      </c>
      <c r="C613" s="7">
        <v>39326</v>
      </c>
      <c r="D613" s="400">
        <v>180185</v>
      </c>
      <c r="E613" s="129" t="s">
        <v>245</v>
      </c>
      <c r="F613" s="370">
        <f>SUM(LARGE(G613:CJ613,{1,2,3,4,5,6}))</f>
        <v>60</v>
      </c>
      <c r="G613" s="33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>
        <v>60</v>
      </c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55"/>
      <c r="CE613" s="31">
        <v>0</v>
      </c>
      <c r="CF613" s="32">
        <v>0</v>
      </c>
      <c r="CG613" s="32">
        <v>0</v>
      </c>
      <c r="CH613" s="32">
        <v>0</v>
      </c>
      <c r="CI613" s="32">
        <v>0</v>
      </c>
      <c r="CJ613" s="32">
        <v>0</v>
      </c>
      <c r="EE613" s="395"/>
      <c r="EF613" s="395"/>
      <c r="FL613" s="395"/>
    </row>
    <row r="614" spans="1:178" ht="15.75" customHeight="1" thickBot="1" x14ac:dyDescent="0.3">
      <c r="A614" s="354" t="s">
        <v>2677</v>
      </c>
      <c r="B614" s="6" t="s">
        <v>2684</v>
      </c>
      <c r="C614" s="7">
        <v>39360</v>
      </c>
      <c r="D614" s="400">
        <v>41087</v>
      </c>
      <c r="E614" s="129" t="s">
        <v>222</v>
      </c>
      <c r="F614" s="370">
        <f>SUM(LARGE(G614:CJ614,{1,2,3,4,5,6}))</f>
        <v>60</v>
      </c>
      <c r="G614" s="36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>
        <v>60</v>
      </c>
      <c r="T614" s="37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8"/>
      <c r="CE614" s="31">
        <v>0</v>
      </c>
      <c r="CF614" s="32">
        <v>0</v>
      </c>
      <c r="CG614" s="32">
        <v>0</v>
      </c>
      <c r="CH614" s="32">
        <v>0</v>
      </c>
      <c r="CI614" s="32">
        <v>0</v>
      </c>
      <c r="CJ614" s="32">
        <v>0</v>
      </c>
      <c r="FO614" s="395"/>
    </row>
    <row r="615" spans="1:178" ht="15.75" customHeight="1" thickBot="1" x14ac:dyDescent="0.3">
      <c r="A615" s="354" t="s">
        <v>2679</v>
      </c>
      <c r="B615" s="2" t="s">
        <v>2803</v>
      </c>
      <c r="C615" s="13" t="s">
        <v>4186</v>
      </c>
      <c r="D615" s="47" t="s">
        <v>2804</v>
      </c>
      <c r="E615" s="24" t="s">
        <v>306</v>
      </c>
      <c r="F615" s="370">
        <f>SUM(LARGE(G615:CJ615,{1,2,3,4,5,6}))</f>
        <v>60</v>
      </c>
      <c r="G615" s="36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F615" s="37"/>
      <c r="AG615" s="37"/>
      <c r="AH615" s="37"/>
      <c r="AI615" s="37">
        <v>60</v>
      </c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8"/>
      <c r="CE615" s="31">
        <v>0</v>
      </c>
      <c r="CF615" s="32">
        <v>0</v>
      </c>
      <c r="CG615" s="32">
        <v>0</v>
      </c>
      <c r="CH615" s="32">
        <v>0</v>
      </c>
      <c r="CI615" s="32">
        <v>0</v>
      </c>
      <c r="CJ615" s="32">
        <v>0</v>
      </c>
      <c r="FP615" s="395"/>
      <c r="FQ615" s="395"/>
      <c r="FR615" s="395"/>
      <c r="FS615" s="395"/>
      <c r="FT615" s="395"/>
      <c r="FU615" s="395"/>
    </row>
    <row r="616" spans="1:178" ht="15.75" customHeight="1" thickBot="1" x14ac:dyDescent="0.3">
      <c r="A616" s="354" t="s">
        <v>2681</v>
      </c>
      <c r="B616" s="2" t="s">
        <v>2778</v>
      </c>
      <c r="C616" s="13" t="s">
        <v>3975</v>
      </c>
      <c r="D616" s="47" t="s">
        <v>2779</v>
      </c>
      <c r="E616" s="24" t="s">
        <v>306</v>
      </c>
      <c r="F616" s="370">
        <f>SUM(LARGE(G616:CJ616,{1,2,3,4,5,6}))</f>
        <v>60</v>
      </c>
      <c r="G616" s="36"/>
      <c r="H616" s="37"/>
      <c r="I616" s="37"/>
      <c r="J616" s="37"/>
      <c r="K616" s="37">
        <v>60</v>
      </c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8"/>
      <c r="CE616" s="31">
        <v>0</v>
      </c>
      <c r="CF616" s="32">
        <v>0</v>
      </c>
      <c r="CG616" s="32">
        <v>0</v>
      </c>
      <c r="CH616" s="32">
        <v>0</v>
      </c>
      <c r="CI616" s="32">
        <v>0</v>
      </c>
      <c r="CJ616" s="32">
        <v>0</v>
      </c>
    </row>
    <row r="617" spans="1:178" ht="15.75" customHeight="1" thickBot="1" x14ac:dyDescent="0.3">
      <c r="A617" s="354" t="s">
        <v>2683</v>
      </c>
      <c r="B617" s="2" t="s">
        <v>2217</v>
      </c>
      <c r="C617" s="13" t="s">
        <v>4187</v>
      </c>
      <c r="D617" s="47" t="s">
        <v>2218</v>
      </c>
      <c r="E617" s="24" t="s">
        <v>306</v>
      </c>
      <c r="F617" s="370">
        <f>SUM(LARGE(G617:CJ617,{1,2,3,4,5,6}))</f>
        <v>60</v>
      </c>
      <c r="G617" s="36"/>
      <c r="H617" s="37"/>
      <c r="I617" s="37"/>
      <c r="J617" s="37"/>
      <c r="K617" s="37">
        <v>60</v>
      </c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8"/>
      <c r="CE617" s="31">
        <v>0</v>
      </c>
      <c r="CF617" s="32">
        <v>0</v>
      </c>
      <c r="CG617" s="32">
        <v>0</v>
      </c>
      <c r="CH617" s="32">
        <v>0</v>
      </c>
      <c r="CI617" s="32">
        <v>0</v>
      </c>
      <c r="CJ617" s="32">
        <v>0</v>
      </c>
      <c r="FP617" s="358"/>
      <c r="FQ617" s="358"/>
      <c r="FR617" s="358"/>
      <c r="FS617" s="358"/>
      <c r="FT617" s="358"/>
      <c r="FU617" s="358"/>
    </row>
    <row r="618" spans="1:178" ht="15.75" customHeight="1" thickBot="1" x14ac:dyDescent="0.3">
      <c r="A618" s="354" t="s">
        <v>2685</v>
      </c>
      <c r="B618" s="2" t="s">
        <v>2083</v>
      </c>
      <c r="C618" s="13" t="s">
        <v>4012</v>
      </c>
      <c r="D618" s="47" t="s">
        <v>2084</v>
      </c>
      <c r="E618" s="24" t="s">
        <v>4666</v>
      </c>
      <c r="F618" s="370">
        <f>SUM(LARGE(G618:CJ618,{1,2,3,4,5,6}))</f>
        <v>45</v>
      </c>
      <c r="G618" s="36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>
        <v>45</v>
      </c>
      <c r="W618" s="37"/>
      <c r="X618" s="37"/>
      <c r="Y618" s="37"/>
      <c r="Z618" s="37"/>
      <c r="AA618" s="37"/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8"/>
      <c r="CE618" s="31">
        <v>0</v>
      </c>
      <c r="CF618" s="32">
        <v>0</v>
      </c>
      <c r="CG618" s="32">
        <v>0</v>
      </c>
      <c r="CH618" s="32">
        <v>0</v>
      </c>
      <c r="CI618" s="32">
        <v>0</v>
      </c>
      <c r="CJ618" s="32">
        <v>0</v>
      </c>
    </row>
    <row r="619" spans="1:178" ht="15.75" customHeight="1" thickBot="1" x14ac:dyDescent="0.3">
      <c r="A619" s="354" t="s">
        <v>2687</v>
      </c>
      <c r="B619" s="6" t="s">
        <v>2692</v>
      </c>
      <c r="C619" s="13" t="s">
        <v>4188</v>
      </c>
      <c r="D619" s="47" t="s">
        <v>3520</v>
      </c>
      <c r="E619" s="24" t="s">
        <v>497</v>
      </c>
      <c r="F619" s="370">
        <f>SUM(LARGE(G619:CJ619,{1,2,3,4,5,6}))</f>
        <v>45</v>
      </c>
      <c r="G619" s="36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>
        <v>45</v>
      </c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8"/>
      <c r="CE619" s="31">
        <v>0</v>
      </c>
      <c r="CF619" s="32">
        <v>0</v>
      </c>
      <c r="CG619" s="32">
        <v>0</v>
      </c>
      <c r="CH619" s="32">
        <v>0</v>
      </c>
      <c r="CI619" s="32">
        <v>0</v>
      </c>
      <c r="CJ619" s="32">
        <v>0</v>
      </c>
    </row>
    <row r="620" spans="1:178" ht="15.75" customHeight="1" thickBot="1" x14ac:dyDescent="0.3">
      <c r="A620" s="354" t="s">
        <v>2689</v>
      </c>
      <c r="B620" s="6" t="s">
        <v>2697</v>
      </c>
      <c r="C620" s="13" t="s">
        <v>4189</v>
      </c>
      <c r="D620" s="47" t="s">
        <v>2698</v>
      </c>
      <c r="E620" s="24" t="s">
        <v>497</v>
      </c>
      <c r="F620" s="370">
        <f>SUM(LARGE(G620:CJ620,{1,2,3,4,5,6}))</f>
        <v>45</v>
      </c>
      <c r="G620" s="36"/>
      <c r="H620" s="37"/>
      <c r="I620" s="37"/>
      <c r="J620" s="37"/>
      <c r="K620" s="37">
        <v>45</v>
      </c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8"/>
      <c r="CE620" s="31">
        <v>0</v>
      </c>
      <c r="CF620" s="32">
        <v>0</v>
      </c>
      <c r="CG620" s="32">
        <v>0</v>
      </c>
      <c r="CH620" s="32">
        <v>0</v>
      </c>
      <c r="CI620" s="32">
        <v>0</v>
      </c>
      <c r="CJ620" s="32">
        <v>0</v>
      </c>
    </row>
    <row r="621" spans="1:178" ht="15.75" customHeight="1" thickBot="1" x14ac:dyDescent="0.3">
      <c r="A621" s="354" t="s">
        <v>2691</v>
      </c>
      <c r="B621" s="6" t="s">
        <v>2785</v>
      </c>
      <c r="C621" s="13" t="s">
        <v>4190</v>
      </c>
      <c r="D621" s="47" t="s">
        <v>2786</v>
      </c>
      <c r="E621" s="24" t="s">
        <v>306</v>
      </c>
      <c r="F621" s="370">
        <f>SUM(LARGE(G621:CJ621,{1,2,3,4,5,6}))</f>
        <v>45</v>
      </c>
      <c r="G621" s="36"/>
      <c r="H621" s="37"/>
      <c r="I621" s="37"/>
      <c r="J621" s="37"/>
      <c r="K621" s="37">
        <v>45</v>
      </c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8"/>
      <c r="CE621" s="31">
        <v>0</v>
      </c>
      <c r="CF621" s="32">
        <v>0</v>
      </c>
      <c r="CG621" s="32">
        <v>0</v>
      </c>
      <c r="CH621" s="32">
        <v>0</v>
      </c>
      <c r="CI621" s="32">
        <v>0</v>
      </c>
      <c r="CJ621" s="32">
        <v>0</v>
      </c>
    </row>
    <row r="622" spans="1:178" ht="15.75" customHeight="1" thickBot="1" x14ac:dyDescent="0.3">
      <c r="A622" s="354" t="s">
        <v>2693</v>
      </c>
      <c r="B622" s="2" t="s">
        <v>2470</v>
      </c>
      <c r="C622" s="13" t="s">
        <v>4191</v>
      </c>
      <c r="D622" s="47" t="s">
        <v>2471</v>
      </c>
      <c r="E622" s="24" t="s">
        <v>892</v>
      </c>
      <c r="F622" s="370">
        <f>SUM(LARGE(G622:CJ622,{1,2,3,4,5,6}))</f>
        <v>43</v>
      </c>
      <c r="G622" s="33"/>
      <c r="H622" s="34"/>
      <c r="I622" s="34"/>
      <c r="J622" s="34"/>
      <c r="K622" s="34"/>
      <c r="L622" s="34">
        <v>43</v>
      </c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55"/>
      <c r="CE622" s="31">
        <v>0</v>
      </c>
      <c r="CF622" s="32">
        <v>0</v>
      </c>
      <c r="CG622" s="32">
        <v>0</v>
      </c>
      <c r="CH622" s="32">
        <v>0</v>
      </c>
      <c r="CI622" s="32">
        <v>0</v>
      </c>
      <c r="CJ622" s="32">
        <v>0</v>
      </c>
      <c r="EG622" s="358"/>
      <c r="EH622" s="358"/>
      <c r="EI622" s="358"/>
      <c r="EJ622" s="358"/>
      <c r="EK622" s="358"/>
      <c r="EL622" s="358"/>
      <c r="FM622" s="39"/>
      <c r="FN622" s="39"/>
    </row>
    <row r="623" spans="1:178" ht="15.75" customHeight="1" thickBot="1" x14ac:dyDescent="0.3">
      <c r="A623" s="354" t="s">
        <v>2696</v>
      </c>
      <c r="B623" s="2" t="s">
        <v>2473</v>
      </c>
      <c r="C623" s="13" t="s">
        <v>4191</v>
      </c>
      <c r="D623" s="47" t="s">
        <v>2474</v>
      </c>
      <c r="E623" s="24" t="s">
        <v>892</v>
      </c>
      <c r="F623" s="370">
        <f>SUM(LARGE(G623:CJ623,{1,2,3,4,5,6}))</f>
        <v>43</v>
      </c>
      <c r="G623" s="33"/>
      <c r="H623" s="34"/>
      <c r="I623" s="34"/>
      <c r="J623" s="34"/>
      <c r="K623" s="34"/>
      <c r="L623" s="34">
        <v>43</v>
      </c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55"/>
      <c r="CE623" s="31">
        <v>0</v>
      </c>
      <c r="CF623" s="32">
        <v>0</v>
      </c>
      <c r="CG623" s="32">
        <v>0</v>
      </c>
      <c r="CH623" s="32">
        <v>0</v>
      </c>
      <c r="CI623" s="32">
        <v>0</v>
      </c>
      <c r="CJ623" s="32">
        <v>0</v>
      </c>
      <c r="EE623" s="395"/>
      <c r="EF623" s="395"/>
      <c r="EG623" s="395"/>
      <c r="EH623" s="395"/>
      <c r="EI623" s="395"/>
      <c r="EJ623" s="395"/>
      <c r="EK623" s="395"/>
      <c r="EL623" s="395"/>
      <c r="EM623" s="395"/>
      <c r="EN623" s="395"/>
      <c r="EO623" s="395"/>
      <c r="EP623" s="395"/>
      <c r="EQ623" s="395"/>
      <c r="ER623" s="395"/>
      <c r="ES623" s="395"/>
      <c r="ET623" s="395"/>
      <c r="EU623" s="395"/>
      <c r="EV623" s="395"/>
      <c r="EW623" s="395"/>
      <c r="EX623" s="395"/>
      <c r="EY623" s="395"/>
      <c r="EZ623" s="395"/>
      <c r="FA623" s="395"/>
      <c r="FB623" s="395"/>
      <c r="FC623" s="395"/>
      <c r="FD623" s="395"/>
      <c r="FE623" s="395"/>
      <c r="FF623" s="395"/>
      <c r="FG623" s="395"/>
      <c r="FH623" s="395"/>
      <c r="FI623" s="395"/>
      <c r="FJ623" s="395"/>
      <c r="FK623" s="395"/>
      <c r="FM623" s="395"/>
      <c r="FN623" s="395"/>
      <c r="FO623" s="395"/>
    </row>
    <row r="624" spans="1:178" ht="15.75" customHeight="1" thickBot="1" x14ac:dyDescent="0.3">
      <c r="A624" s="354" t="s">
        <v>2699</v>
      </c>
      <c r="B624" s="6" t="s">
        <v>2682</v>
      </c>
      <c r="C624" s="7">
        <v>39382</v>
      </c>
      <c r="D624" s="400">
        <v>41086</v>
      </c>
      <c r="E624" s="129" t="s">
        <v>222</v>
      </c>
      <c r="F624" s="370">
        <f>SUM(LARGE(G624:CJ624,{1,2,3,4,5,6}))</f>
        <v>35</v>
      </c>
      <c r="G624" s="36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>
        <v>35</v>
      </c>
      <c r="T624" s="37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8"/>
      <c r="CE624" s="31">
        <v>0</v>
      </c>
      <c r="CF624" s="32">
        <v>0</v>
      </c>
      <c r="CG624" s="32">
        <v>0</v>
      </c>
      <c r="CH624" s="32">
        <v>0</v>
      </c>
      <c r="CI624" s="32">
        <v>0</v>
      </c>
      <c r="CJ624" s="32">
        <v>0</v>
      </c>
      <c r="FO624" s="395"/>
    </row>
    <row r="625" spans="1:178" ht="15.75" customHeight="1" thickBot="1" x14ac:dyDescent="0.3">
      <c r="A625" s="354" t="s">
        <v>2701</v>
      </c>
      <c r="B625" s="26" t="s">
        <v>2231</v>
      </c>
      <c r="C625" s="13" t="s">
        <v>3944</v>
      </c>
      <c r="D625" s="47" t="s">
        <v>2232</v>
      </c>
      <c r="E625" s="24" t="s">
        <v>162</v>
      </c>
      <c r="F625" s="370">
        <f>SUM(LARGE(G625:CJ625,{1,2,3,4,5,6}))</f>
        <v>31</v>
      </c>
      <c r="G625" s="36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>
        <v>31</v>
      </c>
      <c r="T625" s="37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8"/>
      <c r="CE625" s="31">
        <v>0</v>
      </c>
      <c r="CF625" s="32">
        <v>0</v>
      </c>
      <c r="CG625" s="32">
        <v>0</v>
      </c>
      <c r="CH625" s="32">
        <v>0</v>
      </c>
      <c r="CI625" s="32">
        <v>0</v>
      </c>
      <c r="CJ625" s="32">
        <v>0</v>
      </c>
      <c r="FV625" s="395"/>
    </row>
    <row r="626" spans="1:178" ht="15.75" customHeight="1" thickBot="1" x14ac:dyDescent="0.3">
      <c r="A626" s="368" t="s">
        <v>2703</v>
      </c>
      <c r="B626" s="48" t="s">
        <v>2745</v>
      </c>
      <c r="C626" s="50" t="s">
        <v>4192</v>
      </c>
      <c r="D626" s="150" t="s">
        <v>3521</v>
      </c>
      <c r="E626" s="135" t="s">
        <v>1035</v>
      </c>
      <c r="F626" s="370">
        <f>SUM(LARGE(G626:CJ626,{1,2,3,4,5,6}))</f>
        <v>31</v>
      </c>
      <c r="G626" s="52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>
        <v>31</v>
      </c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4"/>
      <c r="CE626" s="31">
        <v>0</v>
      </c>
      <c r="CF626" s="32">
        <v>0</v>
      </c>
      <c r="CG626" s="32">
        <v>0</v>
      </c>
      <c r="CH626" s="32">
        <v>0</v>
      </c>
      <c r="CI626" s="32">
        <v>0</v>
      </c>
      <c r="CJ626" s="32">
        <v>0</v>
      </c>
      <c r="FP626" s="395"/>
      <c r="FQ626" s="395"/>
      <c r="FR626" s="395"/>
      <c r="FS626" s="395"/>
      <c r="FT626" s="395"/>
      <c r="FU626" s="395"/>
    </row>
    <row r="627" spans="1:178" ht="15.75" customHeight="1" thickBot="1" x14ac:dyDescent="0.3">
      <c r="A627" s="369" t="s">
        <v>2666</v>
      </c>
      <c r="B627" s="177" t="s">
        <v>2799</v>
      </c>
      <c r="C627" s="284" t="s">
        <v>4193</v>
      </c>
      <c r="D627" s="179" t="s">
        <v>2800</v>
      </c>
      <c r="E627" s="179" t="s">
        <v>4657</v>
      </c>
      <c r="F627" s="352">
        <f>SUM(LARGE(G627:CJ627,{1,2,3,4,5,6}))</f>
        <v>0</v>
      </c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1"/>
      <c r="Z627" s="181"/>
      <c r="AA627" s="181"/>
      <c r="AB627" s="181"/>
      <c r="AC627" s="181"/>
      <c r="AD627" s="181"/>
      <c r="AE627" s="181"/>
      <c r="AF627" s="181"/>
      <c r="AG627" s="181"/>
      <c r="AH627" s="181"/>
      <c r="AI627" s="181"/>
      <c r="AJ627" s="181"/>
      <c r="AK627" s="181"/>
      <c r="AL627" s="181"/>
      <c r="AM627" s="181"/>
      <c r="AN627" s="181"/>
      <c r="AO627" s="181"/>
      <c r="AP627" s="181"/>
      <c r="AQ627" s="181"/>
      <c r="AR627" s="181"/>
      <c r="AS627" s="181"/>
      <c r="AT627" s="181"/>
      <c r="AU627" s="181"/>
      <c r="AV627" s="181"/>
      <c r="AW627" s="181"/>
      <c r="AX627" s="181"/>
      <c r="AY627" s="181"/>
      <c r="AZ627" s="181"/>
      <c r="BA627" s="181"/>
      <c r="BB627" s="181"/>
      <c r="BC627" s="181"/>
      <c r="BD627" s="181"/>
      <c r="BE627" s="181"/>
      <c r="BF627" s="181"/>
      <c r="BG627" s="181"/>
      <c r="BH627" s="181"/>
      <c r="BI627" s="181"/>
      <c r="BJ627" s="181"/>
      <c r="BK627" s="181"/>
      <c r="BL627" s="181"/>
      <c r="BM627" s="181"/>
      <c r="BN627" s="181"/>
      <c r="BO627" s="181"/>
      <c r="BP627" s="181"/>
      <c r="BQ627" s="181"/>
      <c r="BR627" s="181"/>
      <c r="BS627" s="181"/>
      <c r="BT627" s="181"/>
      <c r="BU627" s="181"/>
      <c r="BV627" s="181"/>
      <c r="BW627" s="181"/>
      <c r="BX627" s="181"/>
      <c r="BY627" s="181"/>
      <c r="BZ627" s="182"/>
      <c r="CA627" s="183"/>
      <c r="CB627" s="183"/>
      <c r="CC627" s="183"/>
      <c r="CD627" s="183"/>
      <c r="CE627" s="31">
        <v>0</v>
      </c>
      <c r="CF627" s="32">
        <v>0</v>
      </c>
      <c r="CG627" s="32">
        <v>0</v>
      </c>
      <c r="CH627" s="32">
        <v>0</v>
      </c>
      <c r="CI627" s="32">
        <v>0</v>
      </c>
      <c r="CJ627" s="32">
        <v>0</v>
      </c>
    </row>
    <row r="628" spans="1:178" ht="15.75" customHeight="1" thickBot="1" x14ac:dyDescent="0.3">
      <c r="A628" s="354" t="s">
        <v>2428</v>
      </c>
      <c r="B628" s="2" t="s">
        <v>2415</v>
      </c>
      <c r="C628" s="28" t="s">
        <v>4194</v>
      </c>
      <c r="D628" s="149" t="s">
        <v>2416</v>
      </c>
      <c r="E628" s="149" t="s">
        <v>4642</v>
      </c>
      <c r="F628" s="352">
        <f>SUM(LARGE(G628:CJ628,{1,2,3,4,5,6}))</f>
        <v>0</v>
      </c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8"/>
      <c r="CA628" s="183"/>
      <c r="CB628" s="183"/>
      <c r="CC628" s="183"/>
      <c r="CD628" s="183"/>
      <c r="CE628" s="31">
        <v>0</v>
      </c>
      <c r="CF628" s="32">
        <v>0</v>
      </c>
      <c r="CG628" s="32">
        <v>0</v>
      </c>
      <c r="CH628" s="32">
        <v>0</v>
      </c>
      <c r="CI628" s="32">
        <v>0</v>
      </c>
      <c r="CJ628" s="32">
        <v>0</v>
      </c>
    </row>
    <row r="629" spans="1:178" ht="15.75" customHeight="1" thickBot="1" x14ac:dyDescent="0.3">
      <c r="A629" s="354" t="s">
        <v>2425</v>
      </c>
      <c r="B629" s="2" t="s">
        <v>2347</v>
      </c>
      <c r="C629" s="28" t="s">
        <v>4195</v>
      </c>
      <c r="D629" s="149" t="s">
        <v>2348</v>
      </c>
      <c r="E629" s="149" t="s">
        <v>4642</v>
      </c>
      <c r="F629" s="352">
        <f>SUM(LARGE(G629:CJ629,{1,2,3,4,5,6}))</f>
        <v>0</v>
      </c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8"/>
      <c r="CA629" s="183"/>
      <c r="CB629" s="183"/>
      <c r="CC629" s="183"/>
      <c r="CD629" s="183"/>
      <c r="CE629" s="31">
        <v>0</v>
      </c>
      <c r="CF629" s="32">
        <v>0</v>
      </c>
      <c r="CG629" s="32">
        <v>0</v>
      </c>
      <c r="CH629" s="32">
        <v>0</v>
      </c>
      <c r="CI629" s="32">
        <v>0</v>
      </c>
      <c r="CJ629" s="32">
        <v>0</v>
      </c>
      <c r="FV629" s="395"/>
    </row>
    <row r="630" spans="1:178" ht="15.75" customHeight="1" thickBot="1" x14ac:dyDescent="0.3">
      <c r="A630" s="354" t="s">
        <v>2668</v>
      </c>
      <c r="B630" s="4" t="s">
        <v>2811</v>
      </c>
      <c r="C630" s="28" t="s">
        <v>4196</v>
      </c>
      <c r="D630" s="149" t="s">
        <v>2812</v>
      </c>
      <c r="E630" s="149" t="s">
        <v>4657</v>
      </c>
      <c r="F630" s="352">
        <f>SUM(LARGE(G630:CJ630,{1,2,3,4,5,6}))</f>
        <v>0</v>
      </c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55"/>
      <c r="CA630" s="371"/>
      <c r="CB630" s="371"/>
      <c r="CC630" s="371"/>
      <c r="CD630" s="371"/>
      <c r="CE630" s="31">
        <v>0</v>
      </c>
      <c r="CF630" s="32">
        <v>0</v>
      </c>
      <c r="CG630" s="32">
        <v>0</v>
      </c>
      <c r="CH630" s="32">
        <v>0</v>
      </c>
      <c r="CI630" s="32">
        <v>0</v>
      </c>
      <c r="CJ630" s="32">
        <v>0</v>
      </c>
      <c r="CK630" s="356"/>
      <c r="EE630" s="395"/>
      <c r="EF630" s="395"/>
      <c r="EG630" s="395"/>
      <c r="EH630" s="395"/>
      <c r="EI630" s="395"/>
      <c r="EJ630" s="395"/>
      <c r="EK630" s="395"/>
      <c r="EL630" s="395"/>
      <c r="EN630" s="395"/>
      <c r="EO630" s="395"/>
      <c r="EP630" s="395"/>
      <c r="EQ630" s="395"/>
      <c r="ER630" s="395"/>
      <c r="ES630" s="395"/>
      <c r="ET630" s="395"/>
      <c r="EU630" s="395"/>
      <c r="EV630" s="395"/>
      <c r="EW630" s="395"/>
      <c r="EX630" s="395"/>
      <c r="EY630" s="395"/>
      <c r="EZ630" s="395"/>
      <c r="FA630" s="395"/>
      <c r="FB630" s="395"/>
      <c r="FC630" s="395"/>
      <c r="FD630" s="395"/>
      <c r="FE630" s="395"/>
      <c r="FF630" s="395"/>
      <c r="FG630" s="395"/>
      <c r="FH630" s="395"/>
      <c r="FI630" s="395"/>
      <c r="FJ630" s="395"/>
      <c r="FK630" s="395"/>
    </row>
    <row r="631" spans="1:178" ht="15.75" customHeight="1" thickBot="1" x14ac:dyDescent="0.3">
      <c r="A631" s="354" t="s">
        <v>2624</v>
      </c>
      <c r="B631" s="2" t="s">
        <v>2426</v>
      </c>
      <c r="C631" s="28" t="s">
        <v>4197</v>
      </c>
      <c r="D631" s="149" t="s">
        <v>2427</v>
      </c>
      <c r="E631" s="149" t="s">
        <v>292</v>
      </c>
      <c r="F631" s="352">
        <f>SUM(LARGE(G631:CJ631,{1,2,3,4,5,6}))</f>
        <v>0</v>
      </c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8"/>
      <c r="CA631" s="183"/>
      <c r="CB631" s="183"/>
      <c r="CC631" s="183"/>
      <c r="CD631" s="183"/>
      <c r="CE631" s="31">
        <v>0</v>
      </c>
      <c r="CF631" s="32">
        <v>0</v>
      </c>
      <c r="CG631" s="32">
        <v>0</v>
      </c>
      <c r="CH631" s="32">
        <v>0</v>
      </c>
      <c r="CI631" s="32">
        <v>0</v>
      </c>
      <c r="CJ631" s="32">
        <v>0</v>
      </c>
    </row>
    <row r="632" spans="1:178" ht="15.75" customHeight="1" thickBot="1" x14ac:dyDescent="0.3">
      <c r="A632" s="354" t="s">
        <v>2673</v>
      </c>
      <c r="B632" s="4" t="s">
        <v>3112</v>
      </c>
      <c r="C632" s="28" t="s">
        <v>4198</v>
      </c>
      <c r="D632" s="149" t="s">
        <v>3177</v>
      </c>
      <c r="E632" s="149" t="s">
        <v>4657</v>
      </c>
      <c r="F632" s="352">
        <f>SUM(LARGE(G632:CJ632,{1,2,3,4,5,6}))</f>
        <v>0</v>
      </c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55"/>
      <c r="CA632" s="371"/>
      <c r="CB632" s="371"/>
      <c r="CC632" s="371"/>
      <c r="CD632" s="371"/>
      <c r="CE632" s="31">
        <v>0</v>
      </c>
      <c r="CF632" s="32">
        <v>0</v>
      </c>
      <c r="CG632" s="32">
        <v>0</v>
      </c>
      <c r="CH632" s="32">
        <v>0</v>
      </c>
      <c r="CI632" s="32">
        <v>0</v>
      </c>
      <c r="CJ632" s="32">
        <v>0</v>
      </c>
      <c r="CK632" s="356"/>
      <c r="EE632" s="395"/>
      <c r="EF632" s="395"/>
      <c r="EG632" s="395"/>
      <c r="EH632" s="395"/>
      <c r="EI632" s="395"/>
      <c r="EJ632" s="395"/>
      <c r="EK632" s="395"/>
      <c r="EL632" s="395"/>
      <c r="EN632" s="395"/>
      <c r="EO632" s="395"/>
      <c r="EP632" s="395"/>
      <c r="EQ632" s="395"/>
      <c r="ER632" s="395"/>
      <c r="ES632" s="395"/>
      <c r="ET632" s="395"/>
      <c r="EU632" s="395"/>
      <c r="EV632" s="395"/>
      <c r="EW632" s="395"/>
      <c r="EX632" s="395"/>
      <c r="EY632" s="395"/>
      <c r="EZ632" s="395"/>
      <c r="FA632" s="395"/>
      <c r="FB632" s="395"/>
      <c r="FC632" s="395"/>
      <c r="FD632" s="395"/>
      <c r="FE632" s="395"/>
      <c r="FF632" s="395"/>
      <c r="FG632" s="395"/>
      <c r="FH632" s="395"/>
      <c r="FI632" s="395"/>
      <c r="FJ632" s="395"/>
      <c r="FK632" s="395"/>
    </row>
    <row r="633" spans="1:178" ht="15.75" customHeight="1" thickBot="1" x14ac:dyDescent="0.3">
      <c r="A633" s="354" t="s">
        <v>2578</v>
      </c>
      <c r="B633" s="2" t="s">
        <v>3414</v>
      </c>
      <c r="C633" s="28" t="s">
        <v>4199</v>
      </c>
      <c r="D633" s="149" t="s">
        <v>2657</v>
      </c>
      <c r="E633" s="149" t="s">
        <v>4657</v>
      </c>
      <c r="F633" s="352">
        <f>SUM(LARGE(G633:CJ633,{1,2,3,4,5,6}))</f>
        <v>0</v>
      </c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55"/>
      <c r="CA633" s="371"/>
      <c r="CB633" s="371"/>
      <c r="CC633" s="371"/>
      <c r="CD633" s="371"/>
      <c r="CE633" s="31">
        <v>0</v>
      </c>
      <c r="CF633" s="32">
        <v>0</v>
      </c>
      <c r="CG633" s="32">
        <v>0</v>
      </c>
      <c r="CH633" s="32">
        <v>0</v>
      </c>
      <c r="CI633" s="32">
        <v>0</v>
      </c>
      <c r="CJ633" s="32">
        <v>0</v>
      </c>
      <c r="CK633" s="356"/>
      <c r="EE633" s="395"/>
      <c r="EF633" s="395"/>
      <c r="EG633" s="395"/>
      <c r="EH633" s="395"/>
      <c r="EI633" s="395"/>
      <c r="EJ633" s="395"/>
      <c r="EK633" s="395"/>
      <c r="EL633" s="395"/>
      <c r="EN633" s="395"/>
      <c r="EO633" s="395"/>
      <c r="EP633" s="395"/>
      <c r="EQ633" s="395"/>
      <c r="ER633" s="395"/>
      <c r="ES633" s="395"/>
      <c r="ET633" s="395"/>
      <c r="EU633" s="395"/>
      <c r="EV633" s="395"/>
      <c r="EW633" s="395"/>
      <c r="EX633" s="395"/>
      <c r="EY633" s="395"/>
      <c r="EZ633" s="395"/>
      <c r="FA633" s="395"/>
      <c r="FB633" s="395"/>
      <c r="FC633" s="395"/>
      <c r="FD633" s="395"/>
      <c r="FE633" s="395"/>
      <c r="FF633" s="395"/>
      <c r="FG633" s="395"/>
      <c r="FH633" s="395"/>
      <c r="FI633" s="395"/>
      <c r="FJ633" s="395"/>
      <c r="FK633" s="395"/>
      <c r="FV633" s="395"/>
    </row>
    <row r="634" spans="1:178" ht="15.75" customHeight="1" thickBot="1" x14ac:dyDescent="0.3">
      <c r="A634" s="354" t="s">
        <v>2357</v>
      </c>
      <c r="B634" s="2" t="s">
        <v>1724</v>
      </c>
      <c r="C634" s="28" t="s">
        <v>3881</v>
      </c>
      <c r="D634" s="149" t="s">
        <v>3422</v>
      </c>
      <c r="E634" s="149" t="s">
        <v>152</v>
      </c>
      <c r="F634" s="352">
        <f>SUM(LARGE(G634:CJ634,{1,2,3,4,5,6}))</f>
        <v>0</v>
      </c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364"/>
      <c r="CA634" s="372"/>
      <c r="CB634" s="372"/>
      <c r="CC634" s="372"/>
      <c r="CD634" s="372"/>
      <c r="CE634" s="31">
        <v>0</v>
      </c>
      <c r="CF634" s="32">
        <v>0</v>
      </c>
      <c r="CG634" s="32">
        <v>0</v>
      </c>
      <c r="CH634" s="32">
        <v>0</v>
      </c>
      <c r="CI634" s="32">
        <v>0</v>
      </c>
      <c r="CJ634" s="32">
        <v>0</v>
      </c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M634" s="395"/>
      <c r="FN634" s="395"/>
    </row>
    <row r="635" spans="1:178" ht="15.75" customHeight="1" thickBot="1" x14ac:dyDescent="0.3">
      <c r="A635" s="354" t="s">
        <v>2626</v>
      </c>
      <c r="B635" s="361" t="s">
        <v>2291</v>
      </c>
      <c r="C635" s="28" t="s">
        <v>4200</v>
      </c>
      <c r="D635" s="149" t="s">
        <v>2292</v>
      </c>
      <c r="E635" s="149" t="s">
        <v>4675</v>
      </c>
      <c r="F635" s="352">
        <f>SUM(LARGE(G635:CJ635,{1,2,3,4,5,6}))</f>
        <v>0</v>
      </c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8"/>
      <c r="CA635" s="183"/>
      <c r="CB635" s="183"/>
      <c r="CC635" s="183"/>
      <c r="CD635" s="183"/>
      <c r="CE635" s="31">
        <v>0</v>
      </c>
      <c r="CF635" s="32">
        <v>0</v>
      </c>
      <c r="CG635" s="32">
        <v>0</v>
      </c>
      <c r="CH635" s="32">
        <v>0</v>
      </c>
      <c r="CI635" s="32">
        <v>0</v>
      </c>
      <c r="CJ635" s="32">
        <v>0</v>
      </c>
    </row>
    <row r="636" spans="1:178" ht="15.75" customHeight="1" thickBot="1" x14ac:dyDescent="0.25">
      <c r="A636" s="354" t="s">
        <v>2628</v>
      </c>
      <c r="B636" s="44" t="s">
        <v>2273</v>
      </c>
      <c r="C636" s="28" t="s">
        <v>4201</v>
      </c>
      <c r="D636" s="149" t="s">
        <v>2274</v>
      </c>
      <c r="E636" s="149" t="s">
        <v>4670</v>
      </c>
      <c r="F636" s="352">
        <f>SUM(LARGE(G636:CJ636,{1,2,3,4,5,6}))</f>
        <v>0</v>
      </c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8"/>
      <c r="CA636" s="183"/>
      <c r="CB636" s="183"/>
      <c r="CC636" s="183"/>
      <c r="CD636" s="183"/>
      <c r="CE636" s="31">
        <v>0</v>
      </c>
      <c r="CF636" s="32">
        <v>0</v>
      </c>
      <c r="CG636" s="32">
        <v>0</v>
      </c>
      <c r="CH636" s="32">
        <v>0</v>
      </c>
      <c r="CI636" s="32">
        <v>0</v>
      </c>
      <c r="CJ636" s="32">
        <v>0</v>
      </c>
    </row>
    <row r="637" spans="1:178" ht="15.75" customHeight="1" thickBot="1" x14ac:dyDescent="0.3">
      <c r="A637" s="354" t="s">
        <v>2245</v>
      </c>
      <c r="B637" s="4" t="s">
        <v>2298</v>
      </c>
      <c r="C637" s="28" t="s">
        <v>4202</v>
      </c>
      <c r="D637" s="149" t="s">
        <v>2299</v>
      </c>
      <c r="E637" s="149" t="s">
        <v>4663</v>
      </c>
      <c r="F637" s="352">
        <f>SUM(LARGE(G637:CJ637,{1,2,3,4,5,6}))</f>
        <v>0</v>
      </c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8"/>
      <c r="CA637" s="183"/>
      <c r="CB637" s="183"/>
      <c r="CC637" s="183"/>
      <c r="CD637" s="183"/>
      <c r="CE637" s="31">
        <v>0</v>
      </c>
      <c r="CF637" s="32">
        <v>0</v>
      </c>
      <c r="CG637" s="32">
        <v>0</v>
      </c>
      <c r="CH637" s="32">
        <v>0</v>
      </c>
      <c r="CI637" s="32">
        <v>0</v>
      </c>
      <c r="CJ637" s="32">
        <v>0</v>
      </c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FL637" s="395"/>
      <c r="FV637" s="395"/>
    </row>
    <row r="638" spans="1:178" ht="15.75" customHeight="1" thickBot="1" x14ac:dyDescent="0.3">
      <c r="A638" s="354" t="s">
        <v>2117</v>
      </c>
      <c r="B638" s="2" t="s">
        <v>2302</v>
      </c>
      <c r="C638" s="28" t="s">
        <v>4203</v>
      </c>
      <c r="D638" s="149" t="s">
        <v>2303</v>
      </c>
      <c r="E638" s="149" t="s">
        <v>292</v>
      </c>
      <c r="F638" s="352">
        <f>SUM(LARGE(G638:CJ638,{1,2,3,4,5,6}))</f>
        <v>0</v>
      </c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55"/>
      <c r="CA638" s="371"/>
      <c r="CB638" s="371"/>
      <c r="CC638" s="371"/>
      <c r="CD638" s="371"/>
      <c r="CE638" s="31">
        <v>0</v>
      </c>
      <c r="CF638" s="32">
        <v>0</v>
      </c>
      <c r="CG638" s="32">
        <v>0</v>
      </c>
      <c r="CH638" s="32">
        <v>0</v>
      </c>
      <c r="CI638" s="32">
        <v>0</v>
      </c>
      <c r="CJ638" s="32">
        <v>0</v>
      </c>
      <c r="CK638" s="395"/>
      <c r="CL638" s="395"/>
      <c r="CM638" s="395"/>
      <c r="CN638" s="395"/>
      <c r="CO638" s="395"/>
      <c r="CP638" s="395"/>
      <c r="CQ638" s="395"/>
      <c r="CR638" s="395"/>
      <c r="CS638" s="395"/>
      <c r="CT638" s="395"/>
      <c r="CU638" s="395"/>
      <c r="CV638" s="395"/>
      <c r="CW638" s="395"/>
      <c r="CX638" s="395"/>
      <c r="CY638" s="395"/>
      <c r="CZ638" s="395"/>
      <c r="DA638" s="395"/>
      <c r="DB638" s="395"/>
      <c r="DC638" s="395"/>
      <c r="DD638" s="395"/>
      <c r="DE638" s="395"/>
      <c r="DF638" s="395"/>
      <c r="DG638" s="395"/>
      <c r="DH638" s="395"/>
      <c r="DI638" s="395"/>
      <c r="DJ638" s="395"/>
      <c r="DK638" s="395"/>
      <c r="DL638" s="395"/>
      <c r="DM638" s="395"/>
      <c r="DN638" s="395"/>
      <c r="DO638" s="395"/>
      <c r="DP638" s="395"/>
      <c r="DQ638" s="395"/>
      <c r="DR638" s="395"/>
      <c r="DS638" s="395"/>
      <c r="DT638" s="395"/>
      <c r="DU638" s="395"/>
      <c r="DV638" s="395"/>
      <c r="DW638" s="395"/>
      <c r="DX638" s="395"/>
      <c r="DY638" s="395"/>
      <c r="DZ638" s="395"/>
      <c r="EA638" s="395"/>
      <c r="EB638" s="395"/>
      <c r="EC638" s="395"/>
      <c r="ED638" s="395"/>
      <c r="EE638" s="395"/>
      <c r="EF638" s="395"/>
      <c r="EG638" s="395"/>
      <c r="EH638" s="395"/>
      <c r="EI638" s="395"/>
      <c r="EJ638" s="395"/>
      <c r="EK638" s="395"/>
      <c r="EL638" s="395"/>
      <c r="EM638" s="395"/>
      <c r="EN638" s="395"/>
      <c r="EO638" s="395"/>
      <c r="EP638" s="395"/>
      <c r="EQ638" s="395"/>
      <c r="ER638" s="395"/>
      <c r="ES638" s="395"/>
      <c r="ET638" s="395"/>
      <c r="EU638" s="395"/>
      <c r="EV638" s="395"/>
      <c r="EW638" s="395"/>
      <c r="EX638" s="395"/>
      <c r="EY638" s="395"/>
      <c r="EZ638" s="395"/>
      <c r="FA638" s="395"/>
      <c r="FB638" s="395"/>
      <c r="FC638" s="395"/>
      <c r="FD638" s="395"/>
      <c r="FE638" s="395"/>
      <c r="FF638" s="395"/>
      <c r="FG638" s="395"/>
      <c r="FH638" s="395"/>
      <c r="FI638" s="395"/>
      <c r="FJ638" s="395"/>
      <c r="FK638" s="395"/>
    </row>
    <row r="639" spans="1:178" ht="15.75" customHeight="1" thickBot="1" x14ac:dyDescent="0.3">
      <c r="A639" s="354" t="s">
        <v>2687</v>
      </c>
      <c r="B639" s="4" t="s">
        <v>1993</v>
      </c>
      <c r="C639" s="28" t="s">
        <v>4204</v>
      </c>
      <c r="D639" s="149" t="s">
        <v>1994</v>
      </c>
      <c r="E639" s="149" t="s">
        <v>4671</v>
      </c>
      <c r="F639" s="352">
        <f>SUM(LARGE(G639:CJ639,{1,2,3,4,5,6}))</f>
        <v>0</v>
      </c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8"/>
      <c r="CA639" s="183"/>
      <c r="CB639" s="183"/>
      <c r="CC639" s="183"/>
      <c r="CD639" s="183"/>
      <c r="CE639" s="31">
        <v>0</v>
      </c>
      <c r="CF639" s="32">
        <v>0</v>
      </c>
      <c r="CG639" s="32">
        <v>0</v>
      </c>
      <c r="CH639" s="32">
        <v>0</v>
      </c>
      <c r="CI639" s="32">
        <v>0</v>
      </c>
      <c r="CJ639" s="32">
        <v>0</v>
      </c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FL639" s="395"/>
    </row>
    <row r="640" spans="1:178" ht="15.75" customHeight="1" thickBot="1" x14ac:dyDescent="0.25">
      <c r="A640" s="354" t="s">
        <v>2591</v>
      </c>
      <c r="B640" s="44" t="s">
        <v>2308</v>
      </c>
      <c r="C640" s="28" t="s">
        <v>4205</v>
      </c>
      <c r="D640" s="149" t="s">
        <v>2309</v>
      </c>
      <c r="E640" s="149" t="s">
        <v>4675</v>
      </c>
      <c r="F640" s="352">
        <f>SUM(LARGE(G640:CJ640,{1,2,3,4,5,6}))</f>
        <v>0</v>
      </c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8"/>
      <c r="CA640" s="183"/>
      <c r="CB640" s="183"/>
      <c r="CC640" s="183"/>
      <c r="CD640" s="183"/>
      <c r="CE640" s="31">
        <v>0</v>
      </c>
      <c r="CF640" s="32">
        <v>0</v>
      </c>
      <c r="CG640" s="32">
        <v>0</v>
      </c>
      <c r="CH640" s="32">
        <v>0</v>
      </c>
      <c r="CI640" s="32">
        <v>0</v>
      </c>
      <c r="CJ640" s="32">
        <v>0</v>
      </c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FL640" s="395"/>
    </row>
    <row r="641" spans="1:177" ht="15.75" customHeight="1" thickBot="1" x14ac:dyDescent="0.3">
      <c r="A641" s="354" t="s">
        <v>2594</v>
      </c>
      <c r="B641" s="4" t="s">
        <v>1995</v>
      </c>
      <c r="C641" s="28" t="s">
        <v>4206</v>
      </c>
      <c r="D641" s="149" t="s">
        <v>1996</v>
      </c>
      <c r="E641" s="149" t="s">
        <v>4663</v>
      </c>
      <c r="F641" s="352">
        <f>SUM(LARGE(G641:CJ641,{1,2,3,4,5,6}))</f>
        <v>0</v>
      </c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8"/>
      <c r="CA641" s="183"/>
      <c r="CB641" s="183"/>
      <c r="CC641" s="183"/>
      <c r="CD641" s="183"/>
      <c r="CE641" s="31">
        <v>0</v>
      </c>
      <c r="CF641" s="32">
        <v>0</v>
      </c>
      <c r="CG641" s="32">
        <v>0</v>
      </c>
      <c r="CH641" s="32">
        <v>0</v>
      </c>
      <c r="CI641" s="32">
        <v>0</v>
      </c>
      <c r="CJ641" s="32">
        <v>0</v>
      </c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FL641" s="395"/>
    </row>
    <row r="642" spans="1:177" ht="15.75" customHeight="1" thickBot="1" x14ac:dyDescent="0.3">
      <c r="A642" s="354" t="s">
        <v>2595</v>
      </c>
      <c r="B642" s="4" t="s">
        <v>2479</v>
      </c>
      <c r="C642" s="28" t="s">
        <v>4207</v>
      </c>
      <c r="D642" s="149" t="s">
        <v>2480</v>
      </c>
      <c r="E642" s="149" t="s">
        <v>206</v>
      </c>
      <c r="F642" s="352">
        <f>SUM(LARGE(G642:CJ642,{1,2,3,4,5,6}))</f>
        <v>0</v>
      </c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8"/>
      <c r="CA642" s="183"/>
      <c r="CB642" s="183"/>
      <c r="CC642" s="183"/>
      <c r="CD642" s="183"/>
      <c r="CE642" s="31">
        <v>0</v>
      </c>
      <c r="CF642" s="32">
        <v>0</v>
      </c>
      <c r="CG642" s="32">
        <v>0</v>
      </c>
      <c r="CH642" s="32">
        <v>0</v>
      </c>
      <c r="CI642" s="32">
        <v>0</v>
      </c>
      <c r="CJ642" s="32">
        <v>0</v>
      </c>
      <c r="CL642" s="395"/>
      <c r="CM642" s="395"/>
      <c r="CN642" s="395"/>
      <c r="CO642" s="395"/>
      <c r="CP642" s="395"/>
      <c r="CQ642" s="395"/>
      <c r="CR642" s="395"/>
      <c r="CS642" s="395"/>
      <c r="CT642" s="395"/>
      <c r="CU642" s="395"/>
      <c r="CV642" s="395"/>
      <c r="CW642" s="395"/>
      <c r="CX642" s="395"/>
      <c r="CY642" s="395"/>
      <c r="CZ642" s="395"/>
      <c r="DA642" s="395"/>
      <c r="DB642" s="395"/>
      <c r="DC642" s="395"/>
      <c r="DD642" s="395"/>
      <c r="DE642" s="395"/>
      <c r="DF642" s="395"/>
      <c r="DG642" s="395"/>
      <c r="DH642" s="395"/>
      <c r="DI642" s="395"/>
      <c r="DJ642" s="395"/>
      <c r="DK642" s="395"/>
      <c r="DL642" s="395"/>
      <c r="DM642" s="395"/>
      <c r="DN642" s="395"/>
      <c r="DO642" s="395"/>
      <c r="DP642" s="395"/>
      <c r="DQ642" s="395"/>
      <c r="DR642" s="395"/>
      <c r="DS642" s="395"/>
      <c r="DT642" s="395"/>
      <c r="DU642" s="395"/>
      <c r="DV642" s="395"/>
      <c r="DW642" s="395"/>
      <c r="DX642" s="395"/>
      <c r="DY642" s="395"/>
      <c r="DZ642" s="395"/>
      <c r="EA642" s="395"/>
      <c r="EB642" s="395"/>
      <c r="EC642" s="395"/>
      <c r="ED642" s="395"/>
      <c r="EG642" s="395"/>
      <c r="EH642" s="395"/>
      <c r="EI642" s="395"/>
      <c r="EJ642" s="395"/>
      <c r="EK642" s="395"/>
      <c r="EL642" s="395"/>
      <c r="EM642" s="39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</row>
    <row r="643" spans="1:177" ht="15.75" customHeight="1" thickBot="1" x14ac:dyDescent="0.3">
      <c r="A643" s="354" t="s">
        <v>2600</v>
      </c>
      <c r="B643" s="6" t="s">
        <v>2482</v>
      </c>
      <c r="C643" s="28" t="s">
        <v>4208</v>
      </c>
      <c r="D643" s="149" t="s">
        <v>2483</v>
      </c>
      <c r="E643" s="149" t="s">
        <v>206</v>
      </c>
      <c r="F643" s="352">
        <f>SUM(LARGE(G643:CJ643,{1,2,3,4,5,6}))</f>
        <v>0</v>
      </c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55"/>
      <c r="CA643" s="371"/>
      <c r="CB643" s="371"/>
      <c r="CC643" s="371"/>
      <c r="CD643" s="371"/>
      <c r="CE643" s="31">
        <v>0</v>
      </c>
      <c r="CF643" s="32">
        <v>0</v>
      </c>
      <c r="CG643" s="32">
        <v>0</v>
      </c>
      <c r="CH643" s="32">
        <v>0</v>
      </c>
      <c r="CI643" s="32">
        <v>0</v>
      </c>
      <c r="CJ643" s="32">
        <v>0</v>
      </c>
      <c r="CK643" s="356"/>
      <c r="EE643" s="395"/>
      <c r="EF643" s="395"/>
      <c r="EG643" s="395"/>
      <c r="EH643" s="395"/>
      <c r="EI643" s="395"/>
      <c r="EJ643" s="395"/>
      <c r="EK643" s="395"/>
      <c r="EL643" s="395"/>
      <c r="EN643" s="395"/>
      <c r="EO643" s="395"/>
      <c r="EP643" s="395"/>
      <c r="EQ643" s="395"/>
      <c r="ER643" s="395"/>
      <c r="ES643" s="395"/>
      <c r="ET643" s="395"/>
      <c r="EU643" s="395"/>
      <c r="EV643" s="395"/>
      <c r="EW643" s="395"/>
      <c r="EX643" s="395"/>
      <c r="EY643" s="395"/>
      <c r="EZ643" s="395"/>
      <c r="FA643" s="395"/>
      <c r="FB643" s="395"/>
      <c r="FC643" s="395"/>
      <c r="FD643" s="395"/>
      <c r="FE643" s="395"/>
      <c r="FF643" s="395"/>
      <c r="FG643" s="395"/>
      <c r="FH643" s="395"/>
      <c r="FI643" s="395"/>
      <c r="FJ643" s="395"/>
      <c r="FK643" s="395"/>
    </row>
    <row r="644" spans="1:177" ht="15.75" customHeight="1" thickBot="1" x14ac:dyDescent="0.3">
      <c r="A644" s="354" t="s">
        <v>2257</v>
      </c>
      <c r="B644" s="4" t="s">
        <v>2315</v>
      </c>
      <c r="C644" s="28" t="s">
        <v>4209</v>
      </c>
      <c r="D644" s="149" t="s">
        <v>2316</v>
      </c>
      <c r="E644" s="149" t="s">
        <v>292</v>
      </c>
      <c r="F644" s="352">
        <f>SUM(LARGE(G644:CJ644,{1,2,3,4,5,6}))</f>
        <v>0</v>
      </c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55"/>
      <c r="CA644" s="371"/>
      <c r="CB644" s="371"/>
      <c r="CC644" s="371"/>
      <c r="CD644" s="371"/>
      <c r="CE644" s="31">
        <v>0</v>
      </c>
      <c r="CF644" s="32">
        <v>0</v>
      </c>
      <c r="CG644" s="32">
        <v>0</v>
      </c>
      <c r="CH644" s="32">
        <v>0</v>
      </c>
      <c r="CI644" s="32">
        <v>0</v>
      </c>
      <c r="CJ644" s="32">
        <v>0</v>
      </c>
      <c r="EM644" s="39"/>
      <c r="FM644" s="395"/>
      <c r="FN644" s="395"/>
    </row>
    <row r="645" spans="1:177" ht="15.75" customHeight="1" thickBot="1" x14ac:dyDescent="0.3">
      <c r="A645" s="354" t="s">
        <v>2603</v>
      </c>
      <c r="B645" s="4" t="s">
        <v>3108</v>
      </c>
      <c r="C645" s="28" t="s">
        <v>4210</v>
      </c>
      <c r="D645" s="149" t="s">
        <v>3176</v>
      </c>
      <c r="E645" s="149" t="s">
        <v>4675</v>
      </c>
      <c r="F645" s="352">
        <f>SUM(LARGE(G645:CJ645,{1,2,3,4,5,6}))</f>
        <v>0</v>
      </c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8"/>
      <c r="CA645" s="183"/>
      <c r="CB645" s="183"/>
      <c r="CC645" s="183"/>
      <c r="CD645" s="183"/>
      <c r="CE645" s="31">
        <v>0</v>
      </c>
      <c r="CF645" s="32">
        <v>0</v>
      </c>
      <c r="CG645" s="32">
        <v>0</v>
      </c>
      <c r="CH645" s="32">
        <v>0</v>
      </c>
      <c r="CI645" s="32">
        <v>0</v>
      </c>
      <c r="CJ645" s="32">
        <v>0</v>
      </c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FL645" s="395"/>
    </row>
    <row r="646" spans="1:177" ht="15.75" customHeight="1" thickBot="1" x14ac:dyDescent="0.3">
      <c r="A646" s="354" t="s">
        <v>2689</v>
      </c>
      <c r="B646" s="4" t="s">
        <v>2190</v>
      </c>
      <c r="C646" s="28" t="s">
        <v>4211</v>
      </c>
      <c r="D646" s="149" t="s">
        <v>2191</v>
      </c>
      <c r="E646" s="149" t="s">
        <v>1375</v>
      </c>
      <c r="F646" s="352">
        <f>SUM(LARGE(G646:CJ646,{1,2,3,4,5,6}))</f>
        <v>0</v>
      </c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55"/>
      <c r="CA646" s="371"/>
      <c r="CB646" s="371"/>
      <c r="CC646" s="371"/>
      <c r="CD646" s="371"/>
      <c r="CE646" s="31">
        <v>0</v>
      </c>
      <c r="CF646" s="32">
        <v>0</v>
      </c>
      <c r="CG646" s="32">
        <v>0</v>
      </c>
      <c r="CH646" s="32">
        <v>0</v>
      </c>
      <c r="CI646" s="32">
        <v>0</v>
      </c>
      <c r="CJ646" s="32">
        <v>0</v>
      </c>
      <c r="CK646" s="35"/>
      <c r="CL646" s="395"/>
      <c r="CM646" s="395"/>
      <c r="CN646" s="395"/>
      <c r="CO646" s="395"/>
      <c r="CP646" s="395"/>
      <c r="CQ646" s="395"/>
      <c r="CR646" s="395"/>
      <c r="CS646" s="395"/>
      <c r="CT646" s="395"/>
      <c r="CU646" s="395"/>
      <c r="CV646" s="395"/>
      <c r="CW646" s="395"/>
      <c r="CX646" s="395"/>
      <c r="CY646" s="395"/>
      <c r="CZ646" s="395"/>
      <c r="DA646" s="395"/>
      <c r="DB646" s="395"/>
      <c r="DC646" s="395"/>
      <c r="DD646" s="395"/>
      <c r="DE646" s="395"/>
      <c r="DF646" s="395"/>
      <c r="DG646" s="395"/>
      <c r="DH646" s="395"/>
      <c r="DI646" s="395"/>
      <c r="DJ646" s="395"/>
      <c r="DK646" s="395"/>
      <c r="DL646" s="395"/>
      <c r="DM646" s="395"/>
      <c r="DN646" s="395"/>
      <c r="DO646" s="395"/>
      <c r="DP646" s="395"/>
      <c r="DQ646" s="395"/>
      <c r="DR646" s="395"/>
      <c r="DS646" s="395"/>
      <c r="DT646" s="395"/>
      <c r="DU646" s="395"/>
      <c r="DV646" s="395"/>
      <c r="DW646" s="395"/>
      <c r="DX646" s="395"/>
      <c r="DY646" s="395"/>
      <c r="DZ646" s="395"/>
      <c r="EA646" s="395"/>
      <c r="EB646" s="395"/>
      <c r="EC646" s="395"/>
      <c r="ED646" s="395"/>
      <c r="EE646" s="395"/>
      <c r="EF646" s="395"/>
      <c r="EG646" s="39"/>
      <c r="EH646" s="39"/>
      <c r="EI646" s="39"/>
      <c r="EJ646" s="39"/>
      <c r="EK646" s="39"/>
      <c r="EL646" s="39"/>
    </row>
    <row r="647" spans="1:177" ht="15.75" customHeight="1" thickBot="1" x14ac:dyDescent="0.3">
      <c r="A647" s="354" t="s">
        <v>2691</v>
      </c>
      <c r="B647" s="4" t="s">
        <v>2493</v>
      </c>
      <c r="C647" s="28" t="s">
        <v>4212</v>
      </c>
      <c r="D647" s="149" t="s">
        <v>2494</v>
      </c>
      <c r="E647" s="149" t="s">
        <v>176</v>
      </c>
      <c r="F647" s="352">
        <f>SUM(LARGE(G647:CJ647,{1,2,3,4,5,6}))</f>
        <v>0</v>
      </c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55"/>
      <c r="CA647" s="371"/>
      <c r="CB647" s="371"/>
      <c r="CC647" s="371"/>
      <c r="CD647" s="371"/>
      <c r="CE647" s="31">
        <v>0</v>
      </c>
      <c r="CF647" s="32">
        <v>0</v>
      </c>
      <c r="CG647" s="32">
        <v>0</v>
      </c>
      <c r="CH647" s="32">
        <v>0</v>
      </c>
      <c r="CI647" s="32">
        <v>0</v>
      </c>
      <c r="CJ647" s="32">
        <v>0</v>
      </c>
      <c r="FL647" s="35"/>
      <c r="FO647" s="395"/>
      <c r="FP647" s="395"/>
      <c r="FQ647" s="395"/>
      <c r="FR647" s="395"/>
      <c r="FS647" s="395"/>
      <c r="FT647" s="395"/>
      <c r="FU647" s="395"/>
    </row>
    <row r="648" spans="1:177" ht="15.75" customHeight="1" thickBot="1" x14ac:dyDescent="0.3">
      <c r="A648" s="354" t="s">
        <v>2227</v>
      </c>
      <c r="B648" s="6" t="s">
        <v>2237</v>
      </c>
      <c r="C648" s="28" t="s">
        <v>4213</v>
      </c>
      <c r="D648" s="149" t="s">
        <v>2238</v>
      </c>
      <c r="E648" s="149" t="s">
        <v>275</v>
      </c>
      <c r="F648" s="352">
        <f>SUM(LARGE(G648:CJ648,{1,2,3,4,5,6}))</f>
        <v>0</v>
      </c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55"/>
      <c r="CA648" s="371"/>
      <c r="CB648" s="371"/>
      <c r="CC648" s="371"/>
      <c r="CD648" s="371"/>
      <c r="CE648" s="31">
        <v>0</v>
      </c>
      <c r="CF648" s="32">
        <v>0</v>
      </c>
      <c r="CG648" s="32">
        <v>0</v>
      </c>
      <c r="CH648" s="32">
        <v>0</v>
      </c>
      <c r="CI648" s="32">
        <v>0</v>
      </c>
      <c r="CJ648" s="32">
        <v>0</v>
      </c>
      <c r="CK648" s="395"/>
      <c r="FL648" s="356"/>
      <c r="FM648" s="395"/>
      <c r="FN648" s="395"/>
      <c r="FP648" s="395"/>
      <c r="FQ648" s="395"/>
      <c r="FR648" s="395"/>
      <c r="FS648" s="395"/>
      <c r="FT648" s="395"/>
      <c r="FU648" s="395"/>
    </row>
    <row r="649" spans="1:177" ht="15.75" customHeight="1" thickBot="1" x14ac:dyDescent="0.3">
      <c r="A649" s="354" t="s">
        <v>2693</v>
      </c>
      <c r="B649" s="6" t="s">
        <v>2718</v>
      </c>
      <c r="C649" s="28" t="s">
        <v>4214</v>
      </c>
      <c r="D649" s="149" t="s">
        <v>2719</v>
      </c>
      <c r="E649" s="149" t="s">
        <v>4677</v>
      </c>
      <c r="F649" s="352">
        <f>SUM(LARGE(G649:CJ649,{1,2,3,4,5,6}))</f>
        <v>0</v>
      </c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55"/>
      <c r="CA649" s="371"/>
      <c r="CB649" s="371"/>
      <c r="CC649" s="371"/>
      <c r="CD649" s="371"/>
      <c r="CE649" s="31">
        <v>0</v>
      </c>
      <c r="CF649" s="32">
        <v>0</v>
      </c>
      <c r="CG649" s="32">
        <v>0</v>
      </c>
      <c r="CH649" s="32">
        <v>0</v>
      </c>
      <c r="CI649" s="32">
        <v>0</v>
      </c>
      <c r="CJ649" s="32">
        <v>0</v>
      </c>
      <c r="CK649" s="356"/>
      <c r="EE649" s="395"/>
      <c r="EF649" s="395"/>
      <c r="EG649" s="395"/>
      <c r="EH649" s="395"/>
      <c r="EI649" s="395"/>
      <c r="EJ649" s="395"/>
      <c r="EK649" s="395"/>
      <c r="EL649" s="395"/>
      <c r="EN649" s="395"/>
      <c r="EO649" s="395"/>
      <c r="EP649" s="395"/>
      <c r="EQ649" s="395"/>
      <c r="ER649" s="395"/>
      <c r="ES649" s="395"/>
      <c r="ET649" s="395"/>
      <c r="EU649" s="395"/>
      <c r="EV649" s="395"/>
      <c r="EW649" s="395"/>
      <c r="EX649" s="395"/>
      <c r="EY649" s="395"/>
      <c r="EZ649" s="395"/>
      <c r="FA649" s="395"/>
      <c r="FB649" s="395"/>
      <c r="FC649" s="395"/>
      <c r="FD649" s="395"/>
      <c r="FE649" s="395"/>
      <c r="FF649" s="395"/>
      <c r="FG649" s="395"/>
      <c r="FH649" s="395"/>
      <c r="FI649" s="395"/>
      <c r="FJ649" s="395"/>
      <c r="FK649" s="395"/>
    </row>
    <row r="650" spans="1:177" ht="15.75" customHeight="1" thickBot="1" x14ac:dyDescent="0.3">
      <c r="A650" s="368" t="s">
        <v>2696</v>
      </c>
      <c r="B650" s="373" t="s">
        <v>2721</v>
      </c>
      <c r="C650" s="28" t="s">
        <v>4215</v>
      </c>
      <c r="D650" s="149" t="s">
        <v>2722</v>
      </c>
      <c r="E650" s="149" t="s">
        <v>166</v>
      </c>
      <c r="F650" s="352">
        <f>SUM(LARGE(G650:CJ650,{1,2,3,4,5,6}))</f>
        <v>0</v>
      </c>
      <c r="G650" s="184"/>
      <c r="H650" s="184"/>
      <c r="I650" s="184"/>
      <c r="J650" s="184"/>
      <c r="K650" s="184"/>
      <c r="L650" s="184"/>
      <c r="M650" s="184"/>
      <c r="N650" s="184"/>
      <c r="O650" s="184"/>
      <c r="P650" s="184"/>
      <c r="Q650" s="184"/>
      <c r="R650" s="184"/>
      <c r="S650" s="184"/>
      <c r="T650" s="184"/>
      <c r="U650" s="184"/>
      <c r="V650" s="184"/>
      <c r="W650" s="184"/>
      <c r="X650" s="184"/>
      <c r="Y650" s="184"/>
      <c r="Z650" s="184"/>
      <c r="AA650" s="184"/>
      <c r="AB650" s="184"/>
      <c r="AC650" s="184"/>
      <c r="AD650" s="184"/>
      <c r="AE650" s="184"/>
      <c r="AF650" s="184"/>
      <c r="AG650" s="184"/>
      <c r="AH650" s="184"/>
      <c r="AI650" s="184"/>
      <c r="AJ650" s="184"/>
      <c r="AK650" s="184"/>
      <c r="AL650" s="184"/>
      <c r="AM650" s="184"/>
      <c r="AN650" s="184"/>
      <c r="AO650" s="184"/>
      <c r="AP650" s="184"/>
      <c r="AQ650" s="184"/>
      <c r="AR650" s="184"/>
      <c r="AS650" s="184"/>
      <c r="AT650" s="184"/>
      <c r="AU650" s="184"/>
      <c r="AV650" s="184"/>
      <c r="AW650" s="184"/>
      <c r="AX650" s="184"/>
      <c r="AY650" s="184"/>
      <c r="AZ650" s="184"/>
      <c r="BA650" s="184"/>
      <c r="BB650" s="184"/>
      <c r="BC650" s="184"/>
      <c r="BD650" s="184"/>
      <c r="BE650" s="184"/>
      <c r="BF650" s="184"/>
      <c r="BG650" s="184"/>
      <c r="BH650" s="184"/>
      <c r="BI650" s="184"/>
      <c r="BJ650" s="184"/>
      <c r="BK650" s="184"/>
      <c r="BL650" s="184"/>
      <c r="BM650" s="184"/>
      <c r="BN650" s="184"/>
      <c r="BO650" s="184"/>
      <c r="BP650" s="184"/>
      <c r="BQ650" s="184"/>
      <c r="BR650" s="184"/>
      <c r="BS650" s="184"/>
      <c r="BT650" s="184"/>
      <c r="BU650" s="184"/>
      <c r="BV650" s="184"/>
      <c r="BW650" s="184"/>
      <c r="BX650" s="184"/>
      <c r="BY650" s="184"/>
      <c r="BZ650" s="376"/>
      <c r="CA650" s="377"/>
      <c r="CB650" s="377"/>
      <c r="CC650" s="377"/>
      <c r="CD650" s="377"/>
      <c r="CE650" s="31">
        <v>0</v>
      </c>
      <c r="CF650" s="32">
        <v>0</v>
      </c>
      <c r="CG650" s="32">
        <v>0</v>
      </c>
      <c r="CH650" s="32">
        <v>0</v>
      </c>
      <c r="CI650" s="32">
        <v>0</v>
      </c>
      <c r="CJ650" s="32">
        <v>0</v>
      </c>
    </row>
    <row r="651" spans="1:177" ht="15.75" customHeight="1" thickBot="1" x14ac:dyDescent="0.3">
      <c r="A651" s="369" t="s">
        <v>2520</v>
      </c>
      <c r="B651" s="177" t="s">
        <v>3113</v>
      </c>
      <c r="C651" s="178">
        <v>110717</v>
      </c>
      <c r="D651" s="179" t="s">
        <v>3198</v>
      </c>
      <c r="E651" s="180" t="s">
        <v>497</v>
      </c>
      <c r="F651" s="12">
        <f>SUM(LARGE(G651:CJ651,{1,2,3,4,5,6}))</f>
        <v>0</v>
      </c>
      <c r="G651" s="181"/>
      <c r="H651" s="181"/>
      <c r="I651" s="181"/>
      <c r="J651" s="181"/>
      <c r="K651" s="181"/>
      <c r="L651" s="181"/>
      <c r="M651" s="181"/>
      <c r="N651" s="181"/>
      <c r="O651" s="181"/>
      <c r="P651" s="181"/>
      <c r="Q651" s="181"/>
      <c r="R651" s="181"/>
      <c r="S651" s="181"/>
      <c r="T651" s="181"/>
      <c r="U651" s="181"/>
      <c r="V651" s="181"/>
      <c r="W651" s="181"/>
      <c r="X651" s="181"/>
      <c r="Y651" s="181"/>
      <c r="Z651" s="181"/>
      <c r="AA651" s="181"/>
      <c r="AB651" s="181"/>
      <c r="AC651" s="181"/>
      <c r="AD651" s="181"/>
      <c r="AE651" s="181"/>
      <c r="AF651" s="181"/>
      <c r="AG651" s="181"/>
      <c r="AH651" s="181"/>
      <c r="AI651" s="181"/>
      <c r="AJ651" s="181"/>
      <c r="AK651" s="181"/>
      <c r="AL651" s="181"/>
      <c r="AM651" s="181"/>
      <c r="AN651" s="181"/>
      <c r="AO651" s="181"/>
      <c r="AP651" s="181"/>
      <c r="AQ651" s="181"/>
      <c r="AR651" s="181"/>
      <c r="AS651" s="181"/>
      <c r="AT651" s="181"/>
      <c r="AU651" s="181"/>
      <c r="AV651" s="181"/>
      <c r="AW651" s="181"/>
      <c r="AX651" s="181"/>
      <c r="AY651" s="181"/>
      <c r="AZ651" s="181"/>
      <c r="BA651" s="181"/>
      <c r="BB651" s="181"/>
      <c r="BC651" s="181"/>
      <c r="BD651" s="181"/>
      <c r="BE651" s="181"/>
      <c r="BF651" s="181"/>
      <c r="BG651" s="181"/>
      <c r="BH651" s="181"/>
      <c r="BI651" s="181"/>
      <c r="BJ651" s="181"/>
      <c r="BK651" s="181"/>
      <c r="BL651" s="181"/>
      <c r="BM651" s="181"/>
      <c r="BN651" s="181"/>
      <c r="BO651" s="181"/>
      <c r="BP651" s="181"/>
      <c r="BQ651" s="181"/>
      <c r="BR651" s="181"/>
      <c r="BS651" s="181"/>
      <c r="BT651" s="182"/>
      <c r="BU651" s="183"/>
      <c r="BV651" s="183"/>
      <c r="BW651" s="183"/>
      <c r="BX651" s="183"/>
      <c r="BY651" s="183"/>
      <c r="BZ651" s="183"/>
      <c r="CA651" s="183"/>
      <c r="CB651" s="183"/>
      <c r="CC651" s="183"/>
      <c r="CD651" s="183"/>
      <c r="CE651" s="31">
        <v>0</v>
      </c>
      <c r="CF651" s="32">
        <v>0</v>
      </c>
      <c r="CG651" s="32">
        <v>0</v>
      </c>
      <c r="CH651" s="32">
        <v>0</v>
      </c>
      <c r="CI651" s="32">
        <v>0</v>
      </c>
      <c r="CJ651" s="32">
        <v>0</v>
      </c>
    </row>
    <row r="652" spans="1:177" ht="15.75" customHeight="1" thickBot="1" x14ac:dyDescent="0.3">
      <c r="A652" s="354" t="s">
        <v>2325</v>
      </c>
      <c r="B652" s="2" t="s">
        <v>2665</v>
      </c>
      <c r="C652" s="3">
        <v>38721</v>
      </c>
      <c r="D652" s="47" t="s">
        <v>3199</v>
      </c>
      <c r="E652" s="8" t="s">
        <v>1031</v>
      </c>
      <c r="F652" s="370">
        <f>SUM(LARGE(G652:CJ652,{1,2,3,4,5,6}))</f>
        <v>0</v>
      </c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8"/>
      <c r="BU652" s="183"/>
      <c r="BV652" s="183"/>
      <c r="BW652" s="183"/>
      <c r="BX652" s="183"/>
      <c r="BY652" s="183"/>
      <c r="BZ652" s="183"/>
      <c r="CA652" s="183"/>
      <c r="CB652" s="183"/>
      <c r="CC652" s="183"/>
      <c r="CD652" s="183"/>
      <c r="CE652" s="31">
        <v>0</v>
      </c>
      <c r="CF652" s="32">
        <v>0</v>
      </c>
      <c r="CG652" s="32">
        <v>0</v>
      </c>
      <c r="CH652" s="32">
        <v>0</v>
      </c>
      <c r="CI652" s="32">
        <v>0</v>
      </c>
      <c r="CJ652" s="32">
        <v>0</v>
      </c>
    </row>
    <row r="653" spans="1:177" ht="15.75" customHeight="1" thickBot="1" x14ac:dyDescent="0.3">
      <c r="A653" s="354" t="s">
        <v>2971</v>
      </c>
      <c r="B653" s="2" t="s">
        <v>2808</v>
      </c>
      <c r="C653" s="3">
        <v>38696</v>
      </c>
      <c r="D653" s="47" t="s">
        <v>3200</v>
      </c>
      <c r="E653" s="8" t="s">
        <v>386</v>
      </c>
      <c r="F653" s="12">
        <f>SUM(LARGE(G653:CJ653,{1,2,3,4,5,6}))</f>
        <v>0</v>
      </c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8"/>
      <c r="BU653" s="183"/>
      <c r="BV653" s="183"/>
      <c r="BW653" s="183"/>
      <c r="BX653" s="183"/>
      <c r="BY653" s="183"/>
      <c r="BZ653" s="183"/>
      <c r="CA653" s="183"/>
      <c r="CB653" s="183"/>
      <c r="CC653" s="183"/>
      <c r="CD653" s="183"/>
      <c r="CE653" s="31">
        <v>0</v>
      </c>
      <c r="CF653" s="32">
        <v>0</v>
      </c>
      <c r="CG653" s="32">
        <v>0</v>
      </c>
      <c r="CH653" s="32">
        <v>0</v>
      </c>
      <c r="CI653" s="32">
        <v>0</v>
      </c>
      <c r="CJ653" s="32">
        <v>0</v>
      </c>
    </row>
    <row r="654" spans="1:177" ht="15.75" customHeight="1" thickBot="1" x14ac:dyDescent="0.3">
      <c r="A654" s="354" t="s">
        <v>2376</v>
      </c>
      <c r="B654" s="2" t="s">
        <v>2809</v>
      </c>
      <c r="C654" s="3">
        <v>38686</v>
      </c>
      <c r="D654" s="47" t="s">
        <v>3201</v>
      </c>
      <c r="E654" s="8" t="s">
        <v>166</v>
      </c>
      <c r="F654" s="12">
        <f>SUM(LARGE(G654:CJ654,{1,2,3,4,5,6}))</f>
        <v>0</v>
      </c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8"/>
      <c r="BU654" s="183"/>
      <c r="BV654" s="183"/>
      <c r="BW654" s="183"/>
      <c r="BX654" s="183"/>
      <c r="BY654" s="183"/>
      <c r="BZ654" s="183"/>
      <c r="CA654" s="183"/>
      <c r="CB654" s="183"/>
      <c r="CC654" s="183"/>
      <c r="CD654" s="183"/>
      <c r="CE654" s="31">
        <v>0</v>
      </c>
      <c r="CF654" s="32">
        <v>0</v>
      </c>
      <c r="CG654" s="32">
        <v>0</v>
      </c>
      <c r="CH654" s="32">
        <v>0</v>
      </c>
      <c r="CI654" s="32">
        <v>0</v>
      </c>
      <c r="CJ654" s="32">
        <v>0</v>
      </c>
    </row>
    <row r="655" spans="1:177" ht="15.75" customHeight="1" thickBot="1" x14ac:dyDescent="0.3">
      <c r="A655" s="354" t="s">
        <v>2713</v>
      </c>
      <c r="B655" s="2" t="s">
        <v>2813</v>
      </c>
      <c r="C655" s="3">
        <v>38596</v>
      </c>
      <c r="D655" s="47" t="s">
        <v>3202</v>
      </c>
      <c r="E655" s="8" t="s">
        <v>513</v>
      </c>
      <c r="F655" s="12">
        <f>SUM(LARGE(G655:CJ655,{1,2,3,4,5,6}))</f>
        <v>0</v>
      </c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8"/>
      <c r="BU655" s="183"/>
      <c r="BV655" s="183"/>
      <c r="BW655" s="183"/>
      <c r="BX655" s="183"/>
      <c r="BY655" s="183"/>
      <c r="BZ655" s="183"/>
      <c r="CA655" s="183"/>
      <c r="CB655" s="183"/>
      <c r="CC655" s="183"/>
      <c r="CD655" s="183"/>
      <c r="CE655" s="31">
        <v>0</v>
      </c>
      <c r="CF655" s="32">
        <v>0</v>
      </c>
      <c r="CG655" s="32">
        <v>0</v>
      </c>
      <c r="CH655" s="32">
        <v>0</v>
      </c>
      <c r="CI655" s="32">
        <v>0</v>
      </c>
      <c r="CJ655" s="32">
        <v>0</v>
      </c>
    </row>
    <row r="656" spans="1:177" ht="15.75" customHeight="1" thickBot="1" x14ac:dyDescent="0.3">
      <c r="A656" s="354" t="s">
        <v>2711</v>
      </c>
      <c r="B656" s="2" t="s">
        <v>3052</v>
      </c>
      <c r="C656" s="3">
        <v>38484</v>
      </c>
      <c r="D656" s="47" t="s">
        <v>3203</v>
      </c>
      <c r="E656" s="9" t="s">
        <v>148</v>
      </c>
      <c r="F656" s="12">
        <f>SUM(LARGE(G656:CJ656,{1,2,3,4,5,6}))</f>
        <v>0</v>
      </c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8"/>
      <c r="BU656" s="183"/>
      <c r="BV656" s="183"/>
      <c r="BW656" s="183"/>
      <c r="BX656" s="183"/>
      <c r="BY656" s="183"/>
      <c r="BZ656" s="183"/>
      <c r="CA656" s="183"/>
      <c r="CB656" s="183"/>
      <c r="CC656" s="183"/>
      <c r="CD656" s="183"/>
      <c r="CE656" s="31">
        <v>0</v>
      </c>
      <c r="CF656" s="32">
        <v>0</v>
      </c>
      <c r="CG656" s="32">
        <v>0</v>
      </c>
      <c r="CH656" s="32">
        <v>0</v>
      </c>
      <c r="CI656" s="32">
        <v>0</v>
      </c>
      <c r="CJ656" s="32">
        <v>0</v>
      </c>
    </row>
    <row r="657" spans="1:178" ht="15.75" customHeight="1" thickBot="1" x14ac:dyDescent="0.3">
      <c r="A657" s="354" t="s">
        <v>2715</v>
      </c>
      <c r="B657" s="2" t="s">
        <v>2814</v>
      </c>
      <c r="C657" s="3">
        <v>38483</v>
      </c>
      <c r="D657" s="47" t="s">
        <v>3204</v>
      </c>
      <c r="E657" s="8" t="s">
        <v>513</v>
      </c>
      <c r="F657" s="12">
        <f>SUM(LARGE(G657:CJ657,{1,2,3,4,5,6}))</f>
        <v>0</v>
      </c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8"/>
      <c r="BU657" s="183"/>
      <c r="BV657" s="183"/>
      <c r="BW657" s="183"/>
      <c r="BX657" s="183"/>
      <c r="BY657" s="183"/>
      <c r="BZ657" s="183"/>
      <c r="CA657" s="183"/>
      <c r="CB657" s="183"/>
      <c r="CC657" s="183"/>
      <c r="CD657" s="183"/>
      <c r="CE657" s="31">
        <v>0</v>
      </c>
      <c r="CF657" s="32">
        <v>0</v>
      </c>
      <c r="CG657" s="32">
        <v>0</v>
      </c>
      <c r="CH657" s="32">
        <v>0</v>
      </c>
      <c r="CI657" s="32">
        <v>0</v>
      </c>
      <c r="CJ657" s="32">
        <v>0</v>
      </c>
    </row>
    <row r="658" spans="1:178" ht="15.75" customHeight="1" thickBot="1" x14ac:dyDescent="0.3">
      <c r="A658" s="354" t="s">
        <v>2522</v>
      </c>
      <c r="B658" s="2" t="s">
        <v>3114</v>
      </c>
      <c r="C658" s="3">
        <v>38434</v>
      </c>
      <c r="D658" s="47" t="s">
        <v>3205</v>
      </c>
      <c r="E658" s="8" t="s">
        <v>1261</v>
      </c>
      <c r="F658" s="12">
        <f>SUM(LARGE(G658:CJ658,{1,2,3,4,5,6}))</f>
        <v>0</v>
      </c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8"/>
      <c r="BU658" s="183"/>
      <c r="BV658" s="183"/>
      <c r="BW658" s="183"/>
      <c r="BX658" s="183"/>
      <c r="BY658" s="183"/>
      <c r="BZ658" s="183"/>
      <c r="CA658" s="183"/>
      <c r="CB658" s="183"/>
      <c r="CC658" s="183"/>
      <c r="CD658" s="183"/>
      <c r="CE658" s="31">
        <v>0</v>
      </c>
      <c r="CF658" s="32">
        <v>0</v>
      </c>
      <c r="CG658" s="32">
        <v>0</v>
      </c>
      <c r="CH658" s="32">
        <v>0</v>
      </c>
      <c r="CI658" s="32">
        <v>0</v>
      </c>
      <c r="CJ658" s="32">
        <v>0</v>
      </c>
    </row>
    <row r="659" spans="1:178" ht="15.75" customHeight="1" thickBot="1" x14ac:dyDescent="0.3">
      <c r="A659" s="354" t="s">
        <v>2723</v>
      </c>
      <c r="B659" s="26" t="s">
        <v>2815</v>
      </c>
      <c r="C659" s="27">
        <v>38419</v>
      </c>
      <c r="D659" s="47" t="s">
        <v>3206</v>
      </c>
      <c r="E659" s="8" t="s">
        <v>206</v>
      </c>
      <c r="F659" s="12">
        <f>SUM(LARGE(G659:CJ659,{1,2,3,4,5,6}))</f>
        <v>0</v>
      </c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8"/>
      <c r="BU659" s="183"/>
      <c r="BV659" s="183"/>
      <c r="BW659" s="183"/>
      <c r="BX659" s="183"/>
      <c r="BY659" s="183"/>
      <c r="BZ659" s="183"/>
      <c r="CA659" s="183"/>
      <c r="CB659" s="183"/>
      <c r="CC659" s="183"/>
      <c r="CD659" s="183"/>
      <c r="CE659" s="31">
        <v>0</v>
      </c>
      <c r="CF659" s="32">
        <v>0</v>
      </c>
      <c r="CG659" s="32">
        <v>0</v>
      </c>
      <c r="CH659" s="32">
        <v>0</v>
      </c>
      <c r="CI659" s="32">
        <v>0</v>
      </c>
      <c r="CJ659" s="32">
        <v>0</v>
      </c>
    </row>
    <row r="660" spans="1:178" ht="15.75" customHeight="1" thickBot="1" x14ac:dyDescent="0.3">
      <c r="A660" s="354" t="s">
        <v>2409</v>
      </c>
      <c r="B660" s="2" t="s">
        <v>2816</v>
      </c>
      <c r="C660" s="3">
        <v>38406</v>
      </c>
      <c r="D660" s="47" t="e">
        <v>#N/A</v>
      </c>
      <c r="E660" s="8" t="s">
        <v>738</v>
      </c>
      <c r="F660" s="12">
        <f>SUM(LARGE(G660:CJ660,{1,2,3,4,5,6}))</f>
        <v>0</v>
      </c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8"/>
      <c r="BU660" s="183"/>
      <c r="BV660" s="183"/>
      <c r="BW660" s="183"/>
      <c r="BX660" s="183"/>
      <c r="BY660" s="183"/>
      <c r="BZ660" s="183"/>
      <c r="CA660" s="183"/>
      <c r="CB660" s="183"/>
      <c r="CC660" s="183"/>
      <c r="CD660" s="183"/>
      <c r="CE660" s="31">
        <v>0</v>
      </c>
      <c r="CF660" s="32">
        <v>0</v>
      </c>
      <c r="CG660" s="32">
        <v>0</v>
      </c>
      <c r="CH660" s="32">
        <v>0</v>
      </c>
      <c r="CI660" s="32">
        <v>0</v>
      </c>
      <c r="CJ660" s="32">
        <v>0</v>
      </c>
    </row>
    <row r="661" spans="1:178" ht="15.75" customHeight="1" thickBot="1" x14ac:dyDescent="0.3">
      <c r="A661" s="354" t="s">
        <v>2810</v>
      </c>
      <c r="B661" s="2" t="s">
        <v>2817</v>
      </c>
      <c r="C661" s="3">
        <v>38294</v>
      </c>
      <c r="D661" s="47" t="e">
        <v>#N/A</v>
      </c>
      <c r="E661" s="8" t="s">
        <v>288</v>
      </c>
      <c r="F661" s="12">
        <f>SUM(LARGE(G661:CJ661,{1,2,3,4,5,6}))</f>
        <v>0</v>
      </c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8"/>
      <c r="BU661" s="183"/>
      <c r="BV661" s="183"/>
      <c r="BW661" s="183"/>
      <c r="BX661" s="183"/>
      <c r="BY661" s="183"/>
      <c r="BZ661" s="183"/>
      <c r="CA661" s="183"/>
      <c r="CB661" s="183"/>
      <c r="CC661" s="183"/>
      <c r="CD661" s="183"/>
      <c r="CE661" s="31">
        <v>0</v>
      </c>
      <c r="CF661" s="32">
        <v>0</v>
      </c>
      <c r="CG661" s="32">
        <v>0</v>
      </c>
      <c r="CH661" s="32">
        <v>0</v>
      </c>
      <c r="CI661" s="32">
        <v>0</v>
      </c>
      <c r="CJ661" s="32">
        <v>0</v>
      </c>
    </row>
    <row r="662" spans="1:178" ht="15.75" customHeight="1" thickBot="1" x14ac:dyDescent="0.3">
      <c r="A662" s="354" t="s">
        <v>2562</v>
      </c>
      <c r="B662" s="2" t="s">
        <v>3115</v>
      </c>
      <c r="C662" s="3">
        <v>38219</v>
      </c>
      <c r="D662" s="47" t="s">
        <v>3207</v>
      </c>
      <c r="E662" s="8" t="s">
        <v>166</v>
      </c>
      <c r="F662" s="12">
        <f>SUM(LARGE(G662:CJ662,{1,2,3,4,5,6}))</f>
        <v>0</v>
      </c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8"/>
      <c r="BU662" s="183"/>
      <c r="BV662" s="183"/>
      <c r="BW662" s="183"/>
      <c r="BX662" s="183"/>
      <c r="BY662" s="183"/>
      <c r="BZ662" s="183"/>
      <c r="CA662" s="183"/>
      <c r="CB662" s="183"/>
      <c r="CC662" s="183"/>
      <c r="CD662" s="183"/>
      <c r="CE662" s="31">
        <v>0</v>
      </c>
      <c r="CF662" s="32">
        <v>0</v>
      </c>
      <c r="CG662" s="32">
        <v>0</v>
      </c>
      <c r="CH662" s="32">
        <v>0</v>
      </c>
      <c r="CI662" s="32">
        <v>0</v>
      </c>
      <c r="CJ662" s="32">
        <v>0</v>
      </c>
    </row>
    <row r="663" spans="1:178" ht="15.75" customHeight="1" thickBot="1" x14ac:dyDescent="0.3">
      <c r="A663" s="354" t="s">
        <v>2679</v>
      </c>
      <c r="B663" s="2" t="s">
        <v>2818</v>
      </c>
      <c r="C663" s="3">
        <v>38184</v>
      </c>
      <c r="D663" s="47" t="s">
        <v>3208</v>
      </c>
      <c r="E663" s="8" t="s">
        <v>1035</v>
      </c>
      <c r="F663" s="12">
        <f>SUM(LARGE(G663:CJ663,{1,2,3,4,5,6}))</f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8"/>
      <c r="BU663" s="183"/>
      <c r="BV663" s="183"/>
      <c r="BW663" s="183"/>
      <c r="BX663" s="183"/>
      <c r="BY663" s="183"/>
      <c r="BZ663" s="183"/>
      <c r="CA663" s="183"/>
      <c r="CB663" s="183"/>
      <c r="CC663" s="183"/>
      <c r="CD663" s="183"/>
      <c r="CE663" s="31">
        <v>0</v>
      </c>
      <c r="CF663" s="32">
        <v>0</v>
      </c>
      <c r="CG663" s="32">
        <v>0</v>
      </c>
      <c r="CH663" s="32">
        <v>0</v>
      </c>
      <c r="CI663" s="32">
        <v>0</v>
      </c>
      <c r="CJ663" s="32">
        <v>0</v>
      </c>
    </row>
    <row r="664" spans="1:178" ht="15.75" customHeight="1" thickBot="1" x14ac:dyDescent="0.3">
      <c r="A664" s="354" t="s">
        <v>2572</v>
      </c>
      <c r="B664" s="43" t="s">
        <v>2819</v>
      </c>
      <c r="C664" s="3">
        <v>38080</v>
      </c>
      <c r="D664" s="47" t="e">
        <v>#N/A</v>
      </c>
      <c r="E664" s="8" t="s">
        <v>738</v>
      </c>
      <c r="F664" s="12">
        <f>SUM(LARGE(G664:CJ664,{1,2,3,4,5,6}))</f>
        <v>0</v>
      </c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8"/>
      <c r="BU664" s="183"/>
      <c r="BV664" s="183"/>
      <c r="BW664" s="183"/>
      <c r="BX664" s="183"/>
      <c r="BY664" s="183"/>
      <c r="BZ664" s="183"/>
      <c r="CA664" s="183"/>
      <c r="CB664" s="183"/>
      <c r="CC664" s="183"/>
      <c r="CD664" s="183"/>
      <c r="CE664" s="31">
        <v>0</v>
      </c>
      <c r="CF664" s="32">
        <v>0</v>
      </c>
      <c r="CG664" s="32">
        <v>0</v>
      </c>
      <c r="CH664" s="32">
        <v>0</v>
      </c>
      <c r="CI664" s="32">
        <v>0</v>
      </c>
      <c r="CJ664" s="32">
        <v>0</v>
      </c>
    </row>
    <row r="665" spans="1:178" ht="15.75" customHeight="1" thickBot="1" x14ac:dyDescent="0.3">
      <c r="A665" s="354" t="s">
        <v>2368</v>
      </c>
      <c r="B665" s="43" t="s">
        <v>2820</v>
      </c>
      <c r="C665" s="3">
        <v>38056</v>
      </c>
      <c r="D665" s="47" t="e">
        <v>#N/A</v>
      </c>
      <c r="E665" s="8" t="s">
        <v>522</v>
      </c>
      <c r="F665" s="12">
        <f>SUM(LARGE(G665:CJ665,{1,2,3,4,5,6}))</f>
        <v>0</v>
      </c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8"/>
      <c r="BU665" s="183"/>
      <c r="BV665" s="183"/>
      <c r="BW665" s="183"/>
      <c r="BX665" s="183"/>
      <c r="BY665" s="183"/>
      <c r="BZ665" s="183"/>
      <c r="CA665" s="183"/>
      <c r="CB665" s="183"/>
      <c r="CC665" s="183"/>
      <c r="CD665" s="183"/>
      <c r="CE665" s="31">
        <v>0</v>
      </c>
      <c r="CF665" s="32">
        <v>0</v>
      </c>
      <c r="CG665" s="32">
        <v>0</v>
      </c>
      <c r="CH665" s="32">
        <v>0</v>
      </c>
      <c r="CI665" s="32">
        <v>0</v>
      </c>
      <c r="CJ665" s="32">
        <v>0</v>
      </c>
      <c r="FV665" s="395"/>
    </row>
    <row r="666" spans="1:178" ht="15.75" customHeight="1" thickBot="1" x14ac:dyDescent="0.3">
      <c r="A666" s="354" t="s">
        <v>2971</v>
      </c>
      <c r="B666" s="361" t="s">
        <v>2834</v>
      </c>
      <c r="C666" s="362">
        <v>38052</v>
      </c>
      <c r="D666" s="47" t="s">
        <v>3209</v>
      </c>
      <c r="E666" s="25" t="s">
        <v>288</v>
      </c>
      <c r="F666" s="12">
        <f>SUM(LARGE(G666:CJ666,{1,2,3,4,5,6}))</f>
        <v>0</v>
      </c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8"/>
      <c r="BU666" s="183"/>
      <c r="BV666" s="183"/>
      <c r="BW666" s="183"/>
      <c r="BX666" s="183"/>
      <c r="BY666" s="183"/>
      <c r="BZ666" s="183"/>
      <c r="CA666" s="183"/>
      <c r="CB666" s="183"/>
      <c r="CC666" s="183"/>
      <c r="CD666" s="183"/>
      <c r="CE666" s="31">
        <v>0</v>
      </c>
      <c r="CF666" s="32">
        <v>0</v>
      </c>
      <c r="CG666" s="32">
        <v>0</v>
      </c>
      <c r="CH666" s="32">
        <v>0</v>
      </c>
      <c r="CI666" s="32">
        <v>0</v>
      </c>
      <c r="CJ666" s="32">
        <v>0</v>
      </c>
    </row>
    <row r="667" spans="1:178" ht="15.75" customHeight="1" thickBot="1" x14ac:dyDescent="0.3">
      <c r="A667" s="354" t="s">
        <v>2670</v>
      </c>
      <c r="B667" s="2" t="s">
        <v>2821</v>
      </c>
      <c r="C667" s="3">
        <v>38030</v>
      </c>
      <c r="D667" s="47" t="s">
        <v>3210</v>
      </c>
      <c r="E667" s="8" t="s">
        <v>2537</v>
      </c>
      <c r="F667" s="12">
        <f>SUM(LARGE(G667:CJ667,{1,2,3,4,5,6}))</f>
        <v>0</v>
      </c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8"/>
      <c r="BU667" s="183"/>
      <c r="BV667" s="183"/>
      <c r="BW667" s="183"/>
      <c r="BX667" s="183"/>
      <c r="BY667" s="183"/>
      <c r="BZ667" s="183"/>
      <c r="CA667" s="183"/>
      <c r="CB667" s="183"/>
      <c r="CC667" s="183"/>
      <c r="CD667" s="183"/>
      <c r="CE667" s="31">
        <v>0</v>
      </c>
      <c r="CF667" s="32">
        <v>0</v>
      </c>
      <c r="CG667" s="32">
        <v>0</v>
      </c>
      <c r="CH667" s="32">
        <v>0</v>
      </c>
      <c r="CI667" s="32">
        <v>0</v>
      </c>
      <c r="CJ667" s="32">
        <v>0</v>
      </c>
    </row>
    <row r="668" spans="1:178" ht="15.75" customHeight="1" thickBot="1" x14ac:dyDescent="0.3">
      <c r="A668" s="354" t="s">
        <v>2753</v>
      </c>
      <c r="B668" s="2" t="s">
        <v>2822</v>
      </c>
      <c r="C668" s="3">
        <v>38019</v>
      </c>
      <c r="D668" s="47" t="e">
        <v>#N/A</v>
      </c>
      <c r="E668" s="8" t="s">
        <v>222</v>
      </c>
      <c r="F668" s="12">
        <f>SUM(LARGE(G668:CJ668,{1,2,3,4,5,6}))</f>
        <v>0</v>
      </c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8"/>
      <c r="BU668" s="183"/>
      <c r="BV668" s="183"/>
      <c r="BW668" s="183"/>
      <c r="BX668" s="183"/>
      <c r="BY668" s="183"/>
      <c r="BZ668" s="183"/>
      <c r="CA668" s="183"/>
      <c r="CB668" s="183"/>
      <c r="CC668" s="183"/>
      <c r="CD668" s="183"/>
      <c r="CE668" s="31">
        <v>0</v>
      </c>
      <c r="CF668" s="32">
        <v>0</v>
      </c>
      <c r="CG668" s="32">
        <v>0</v>
      </c>
      <c r="CH668" s="32">
        <v>0</v>
      </c>
      <c r="CI668" s="32">
        <v>0</v>
      </c>
      <c r="CJ668" s="32">
        <v>0</v>
      </c>
      <c r="FO668" s="395"/>
    </row>
    <row r="669" spans="1:178" ht="15.75" customHeight="1" thickBot="1" x14ac:dyDescent="0.3">
      <c r="A669" s="354" t="s">
        <v>2487</v>
      </c>
      <c r="B669" s="26" t="s">
        <v>2823</v>
      </c>
      <c r="C669" s="27">
        <v>37986</v>
      </c>
      <c r="D669" s="47" t="s">
        <v>3211</v>
      </c>
      <c r="E669" s="9" t="s">
        <v>1006</v>
      </c>
      <c r="F669" s="12">
        <f>SUM(LARGE(G669:CJ669,{1,2,3,4,5,6}))</f>
        <v>0</v>
      </c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8"/>
      <c r="BU669" s="183"/>
      <c r="BV669" s="183"/>
      <c r="BW669" s="183"/>
      <c r="BX669" s="183"/>
      <c r="BY669" s="183"/>
      <c r="BZ669" s="183"/>
      <c r="CA669" s="183"/>
      <c r="CB669" s="183"/>
      <c r="CC669" s="183"/>
      <c r="CD669" s="183"/>
      <c r="CE669" s="31">
        <v>0</v>
      </c>
      <c r="CF669" s="32">
        <v>0</v>
      </c>
      <c r="CG669" s="32">
        <v>0</v>
      </c>
      <c r="CH669" s="32">
        <v>0</v>
      </c>
      <c r="CI669" s="32">
        <v>0</v>
      </c>
      <c r="CJ669" s="32">
        <v>0</v>
      </c>
      <c r="FP669" s="395"/>
      <c r="FQ669" s="395"/>
      <c r="FR669" s="395"/>
      <c r="FS669" s="395"/>
      <c r="FT669" s="395"/>
      <c r="FU669" s="395"/>
    </row>
    <row r="670" spans="1:178" ht="15.75" customHeight="1" thickBot="1" x14ac:dyDescent="0.3">
      <c r="A670" s="368" t="s">
        <v>2565</v>
      </c>
      <c r="B670" s="48" t="s">
        <v>3116</v>
      </c>
      <c r="C670" s="49">
        <v>37960</v>
      </c>
      <c r="D670" s="150" t="s">
        <v>3212</v>
      </c>
      <c r="E670" s="51" t="s">
        <v>513</v>
      </c>
      <c r="F670" s="12">
        <f>SUM(LARGE(G670:CJ670,{1,2,3,4,5,6}))</f>
        <v>0</v>
      </c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4"/>
      <c r="BU670" s="281"/>
      <c r="BV670" s="281"/>
      <c r="BW670" s="281"/>
      <c r="BX670" s="281"/>
      <c r="BY670" s="281"/>
      <c r="BZ670" s="281"/>
      <c r="CA670" s="281"/>
      <c r="CB670" s="281"/>
      <c r="CC670" s="281"/>
      <c r="CD670" s="281"/>
      <c r="CE670" s="31">
        <v>0</v>
      </c>
      <c r="CF670" s="32">
        <v>0</v>
      </c>
      <c r="CG670" s="32">
        <v>0</v>
      </c>
      <c r="CH670" s="32">
        <v>0</v>
      </c>
      <c r="CI670" s="32">
        <v>0</v>
      </c>
      <c r="CJ670" s="32">
        <v>0</v>
      </c>
    </row>
    <row r="671" spans="1:178" ht="15.75" customHeight="1" thickBot="1" x14ac:dyDescent="0.3">
      <c r="A671" s="369" t="s">
        <v>2567</v>
      </c>
      <c r="B671" s="177" t="s">
        <v>2824</v>
      </c>
      <c r="C671" s="178">
        <v>37945</v>
      </c>
      <c r="D671" s="179" t="s">
        <v>3213</v>
      </c>
      <c r="E671" s="180" t="s">
        <v>302</v>
      </c>
      <c r="F671" s="370">
        <f>SUM(LARGE(G671:CJ671,{1,2,3,4,5,6}))</f>
        <v>0</v>
      </c>
      <c r="G671" s="181"/>
      <c r="H671" s="181"/>
      <c r="I671" s="181"/>
      <c r="J671" s="181"/>
      <c r="K671" s="181"/>
      <c r="L671" s="181"/>
      <c r="M671" s="181"/>
      <c r="N671" s="181"/>
      <c r="O671" s="181"/>
      <c r="P671" s="181"/>
      <c r="Q671" s="181"/>
      <c r="R671" s="181"/>
      <c r="S671" s="181"/>
      <c r="T671" s="181"/>
      <c r="U671" s="181"/>
      <c r="V671" s="181"/>
      <c r="W671" s="181"/>
      <c r="X671" s="181"/>
      <c r="Y671" s="181"/>
      <c r="Z671" s="181"/>
      <c r="AA671" s="181"/>
      <c r="AB671" s="181"/>
      <c r="AC671" s="181"/>
      <c r="AD671" s="181"/>
      <c r="AE671" s="181"/>
      <c r="AF671" s="181"/>
      <c r="AG671" s="181"/>
      <c r="AH671" s="181"/>
      <c r="AI671" s="181"/>
      <c r="AJ671" s="181"/>
      <c r="AK671" s="181"/>
      <c r="AL671" s="181"/>
      <c r="AM671" s="181"/>
      <c r="AN671" s="181"/>
      <c r="AO671" s="181"/>
      <c r="AP671" s="181"/>
      <c r="AQ671" s="181"/>
      <c r="AR671" s="181"/>
      <c r="AS671" s="181"/>
      <c r="AT671" s="181"/>
      <c r="AU671" s="181"/>
      <c r="AV671" s="181"/>
      <c r="AW671" s="181"/>
      <c r="AX671" s="181"/>
      <c r="AY671" s="181"/>
      <c r="AZ671" s="181"/>
      <c r="BA671" s="181"/>
      <c r="BB671" s="181"/>
      <c r="BC671" s="181"/>
      <c r="BD671" s="181"/>
      <c r="BE671" s="181"/>
      <c r="BF671" s="181"/>
      <c r="BG671" s="181"/>
      <c r="BH671" s="181"/>
      <c r="BI671" s="181"/>
      <c r="BJ671" s="181"/>
      <c r="BK671" s="181"/>
      <c r="BL671" s="182"/>
      <c r="BM671" s="183"/>
      <c r="BN671" s="183"/>
      <c r="BO671" s="183"/>
      <c r="BP671" s="183"/>
      <c r="BQ671" s="183"/>
      <c r="BR671" s="183"/>
      <c r="BS671" s="183"/>
      <c r="BT671" s="183"/>
      <c r="BU671" s="183"/>
      <c r="BV671" s="183"/>
      <c r="BW671" s="183"/>
      <c r="BX671" s="183"/>
      <c r="BY671" s="183"/>
      <c r="BZ671" s="183"/>
      <c r="CA671" s="183"/>
      <c r="CB671" s="183"/>
      <c r="CC671" s="183"/>
      <c r="CD671" s="183"/>
      <c r="CE671" s="31">
        <v>0</v>
      </c>
      <c r="CF671" s="32">
        <v>0</v>
      </c>
      <c r="CG671" s="32">
        <v>0</v>
      </c>
      <c r="CH671" s="32">
        <v>0</v>
      </c>
      <c r="CI671" s="32">
        <v>0</v>
      </c>
      <c r="CJ671" s="32">
        <v>0</v>
      </c>
    </row>
    <row r="672" spans="1:178" ht="15.75" customHeight="1" thickBot="1" x14ac:dyDescent="0.3">
      <c r="A672" s="354" t="s">
        <v>2481</v>
      </c>
      <c r="B672" s="2" t="s">
        <v>2372</v>
      </c>
      <c r="C672" s="3">
        <v>37939</v>
      </c>
      <c r="D672" s="47" t="e">
        <v>#N/A</v>
      </c>
      <c r="E672" s="8" t="s">
        <v>199</v>
      </c>
      <c r="F672" s="370">
        <f>SUM(LARGE(G672:CJ672,{1,2,3,4,5,6}))</f>
        <v>0</v>
      </c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8"/>
      <c r="BM672" s="183"/>
      <c r="BN672" s="183"/>
      <c r="BO672" s="183"/>
      <c r="BP672" s="183"/>
      <c r="BQ672" s="183"/>
      <c r="BR672" s="183"/>
      <c r="BS672" s="183"/>
      <c r="BT672" s="183"/>
      <c r="BU672" s="183"/>
      <c r="BV672" s="183"/>
      <c r="BW672" s="183"/>
      <c r="BX672" s="183"/>
      <c r="BY672" s="183"/>
      <c r="BZ672" s="183"/>
      <c r="CA672" s="183"/>
      <c r="CB672" s="183"/>
      <c r="CC672" s="183"/>
      <c r="CD672" s="183"/>
      <c r="CE672" s="31">
        <v>0</v>
      </c>
      <c r="CF672" s="32">
        <v>0</v>
      </c>
      <c r="CG672" s="32">
        <v>0</v>
      </c>
      <c r="CH672" s="32">
        <v>0</v>
      </c>
      <c r="CI672" s="32">
        <v>0</v>
      </c>
      <c r="CJ672" s="32">
        <v>0</v>
      </c>
    </row>
    <row r="673" spans="1:171" ht="15.75" customHeight="1" thickBot="1" x14ac:dyDescent="0.3">
      <c r="A673" s="354" t="s">
        <v>2763</v>
      </c>
      <c r="B673" s="2" t="s">
        <v>2825</v>
      </c>
      <c r="C673" s="3">
        <v>37915</v>
      </c>
      <c r="D673" s="47" t="e">
        <v>#N/A</v>
      </c>
      <c r="E673" s="8" t="s">
        <v>199</v>
      </c>
      <c r="F673" s="12">
        <f>SUM(LARGE(G673:CJ673,{1,2,3,4,5,6}))</f>
        <v>0</v>
      </c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8"/>
      <c r="BM673" s="183"/>
      <c r="BN673" s="183"/>
      <c r="BO673" s="183"/>
      <c r="BP673" s="183"/>
      <c r="BQ673" s="183"/>
      <c r="BR673" s="183"/>
      <c r="BS673" s="183"/>
      <c r="BT673" s="183"/>
      <c r="BU673" s="183"/>
      <c r="BV673" s="183"/>
      <c r="BW673" s="183"/>
      <c r="BX673" s="183"/>
      <c r="BY673" s="183"/>
      <c r="BZ673" s="183"/>
      <c r="CA673" s="183"/>
      <c r="CB673" s="183"/>
      <c r="CC673" s="183"/>
      <c r="CD673" s="183"/>
      <c r="CE673" s="31">
        <v>0</v>
      </c>
      <c r="CF673" s="32">
        <v>0</v>
      </c>
      <c r="CG673" s="32">
        <v>0</v>
      </c>
      <c r="CH673" s="32">
        <v>0</v>
      </c>
      <c r="CI673" s="32">
        <v>0</v>
      </c>
      <c r="CJ673" s="32">
        <v>0</v>
      </c>
    </row>
    <row r="674" spans="1:171" ht="15.75" customHeight="1" thickBot="1" x14ac:dyDescent="0.3">
      <c r="A674" s="354" t="s">
        <v>2717</v>
      </c>
      <c r="B674" s="2" t="s">
        <v>2829</v>
      </c>
      <c r="C674" s="3">
        <v>37839</v>
      </c>
      <c r="D674" s="47" t="s">
        <v>3214</v>
      </c>
      <c r="E674" s="8" t="s">
        <v>513</v>
      </c>
      <c r="F674" s="12">
        <f>SUM(LARGE(G674:CJ674,{1,2,3,4,5,6}))</f>
        <v>0</v>
      </c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8"/>
      <c r="BM674" s="183"/>
      <c r="BN674" s="183"/>
      <c r="BO674" s="183"/>
      <c r="BP674" s="183"/>
      <c r="BQ674" s="183"/>
      <c r="BR674" s="183"/>
      <c r="BS674" s="183"/>
      <c r="BT674" s="183"/>
      <c r="BU674" s="183"/>
      <c r="BV674" s="183"/>
      <c r="BW674" s="183"/>
      <c r="BX674" s="183"/>
      <c r="BY674" s="183"/>
      <c r="BZ674" s="183"/>
      <c r="CA674" s="183"/>
      <c r="CB674" s="183"/>
      <c r="CC674" s="183"/>
      <c r="CD674" s="183"/>
      <c r="CE674" s="31">
        <v>0</v>
      </c>
      <c r="CF674" s="32">
        <v>0</v>
      </c>
      <c r="CG674" s="32">
        <v>0</v>
      </c>
      <c r="CH674" s="32">
        <v>0</v>
      </c>
      <c r="CI674" s="32">
        <v>0</v>
      </c>
      <c r="CJ674" s="32">
        <v>0</v>
      </c>
    </row>
    <row r="675" spans="1:171" ht="15.75" customHeight="1" thickBot="1" x14ac:dyDescent="0.3">
      <c r="A675" s="354" t="s">
        <v>2763</v>
      </c>
      <c r="B675" s="2" t="s">
        <v>2830</v>
      </c>
      <c r="C675" s="3">
        <v>37826</v>
      </c>
      <c r="D675" s="47" t="e">
        <v>#N/A</v>
      </c>
      <c r="E675" s="8" t="s">
        <v>306</v>
      </c>
      <c r="F675" s="12">
        <f>SUM(LARGE(G675:CJ675,{1,2,3,4,5,6}))</f>
        <v>0</v>
      </c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8"/>
      <c r="BM675" s="183"/>
      <c r="BN675" s="183"/>
      <c r="BO675" s="183"/>
      <c r="BP675" s="183"/>
      <c r="BQ675" s="183"/>
      <c r="BR675" s="183"/>
      <c r="BS675" s="183"/>
      <c r="BT675" s="183"/>
      <c r="BU675" s="183"/>
      <c r="BV675" s="183"/>
      <c r="BW675" s="183"/>
      <c r="BX675" s="183"/>
      <c r="BY675" s="183"/>
      <c r="BZ675" s="183"/>
      <c r="CA675" s="183"/>
      <c r="CB675" s="183"/>
      <c r="CC675" s="183"/>
      <c r="CD675" s="183"/>
      <c r="CE675" s="31">
        <v>0</v>
      </c>
      <c r="CF675" s="32">
        <v>0</v>
      </c>
      <c r="CG675" s="32">
        <v>0</v>
      </c>
      <c r="CH675" s="32">
        <v>0</v>
      </c>
      <c r="CI675" s="32">
        <v>0</v>
      </c>
      <c r="CJ675" s="32">
        <v>0</v>
      </c>
    </row>
    <row r="676" spans="1:171" ht="15.75" customHeight="1" thickBot="1" x14ac:dyDescent="0.3">
      <c r="A676" s="354" t="s">
        <v>2499</v>
      </c>
      <c r="B676" s="2" t="s">
        <v>3117</v>
      </c>
      <c r="C676" s="3">
        <v>37764</v>
      </c>
      <c r="D676" s="47" t="s">
        <v>3215</v>
      </c>
      <c r="E676" s="8" t="s">
        <v>794</v>
      </c>
      <c r="F676" s="12">
        <f>SUM(LARGE(G676:CJ676,{1,2,3,4,5,6}))</f>
        <v>0</v>
      </c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8"/>
      <c r="BM676" s="183"/>
      <c r="BN676" s="183"/>
      <c r="BO676" s="183"/>
      <c r="BP676" s="183"/>
      <c r="BQ676" s="183"/>
      <c r="BR676" s="183"/>
      <c r="BS676" s="183"/>
      <c r="BT676" s="183"/>
      <c r="BU676" s="183"/>
      <c r="BV676" s="183"/>
      <c r="BW676" s="183"/>
      <c r="BX676" s="183"/>
      <c r="BY676" s="183"/>
      <c r="BZ676" s="183"/>
      <c r="CA676" s="183"/>
      <c r="CB676" s="183"/>
      <c r="CC676" s="183"/>
      <c r="CD676" s="183"/>
      <c r="CE676" s="31">
        <v>0</v>
      </c>
      <c r="CF676" s="32">
        <v>0</v>
      </c>
      <c r="CG676" s="32">
        <v>0</v>
      </c>
      <c r="CH676" s="32">
        <v>0</v>
      </c>
      <c r="CI676" s="32">
        <v>0</v>
      </c>
      <c r="CJ676" s="32">
        <v>0</v>
      </c>
    </row>
    <row r="677" spans="1:171" ht="15.75" customHeight="1" thickBot="1" x14ac:dyDescent="0.3">
      <c r="A677" s="354" t="s">
        <v>2567</v>
      </c>
      <c r="B677" s="2" t="s">
        <v>2523</v>
      </c>
      <c r="C677" s="13">
        <v>37763</v>
      </c>
      <c r="D677" s="47" t="s">
        <v>3216</v>
      </c>
      <c r="E677" s="8" t="s">
        <v>249</v>
      </c>
      <c r="F677" s="12">
        <f>SUM(LARGE(G677:CJ677,{1,2,3,4,5,6}))</f>
        <v>0</v>
      </c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8"/>
      <c r="BM677" s="183"/>
      <c r="BN677" s="183"/>
      <c r="BO677" s="183"/>
      <c r="BP677" s="183"/>
      <c r="BQ677" s="183"/>
      <c r="BR677" s="183"/>
      <c r="BS677" s="183"/>
      <c r="BT677" s="183"/>
      <c r="BU677" s="183"/>
      <c r="BV677" s="183"/>
      <c r="BW677" s="183"/>
      <c r="BX677" s="183"/>
      <c r="BY677" s="183"/>
      <c r="BZ677" s="183"/>
      <c r="CA677" s="183"/>
      <c r="CB677" s="183"/>
      <c r="CC677" s="183"/>
      <c r="CD677" s="183"/>
      <c r="CE677" s="31">
        <v>0</v>
      </c>
      <c r="CF677" s="32">
        <v>0</v>
      </c>
      <c r="CG677" s="32">
        <v>0</v>
      </c>
      <c r="CH677" s="32">
        <v>0</v>
      </c>
      <c r="CI677" s="32">
        <v>0</v>
      </c>
      <c r="CJ677" s="32">
        <v>0</v>
      </c>
    </row>
    <row r="678" spans="1:171" ht="15.75" customHeight="1" thickBot="1" x14ac:dyDescent="0.3">
      <c r="A678" s="354" t="s">
        <v>2666</v>
      </c>
      <c r="B678" s="2" t="s">
        <v>3118</v>
      </c>
      <c r="C678" s="3">
        <v>37744</v>
      </c>
      <c r="D678" s="47" t="s">
        <v>3217</v>
      </c>
      <c r="E678" s="8" t="s">
        <v>302</v>
      </c>
      <c r="F678" s="370">
        <f>SUM(LARGE(G678:CJ678,{1,2,3,4,5,6}))</f>
        <v>0</v>
      </c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8"/>
      <c r="BM678" s="183"/>
      <c r="BN678" s="183"/>
      <c r="BO678" s="183"/>
      <c r="BP678" s="183"/>
      <c r="BQ678" s="183"/>
      <c r="BR678" s="183"/>
      <c r="BS678" s="183"/>
      <c r="BT678" s="183"/>
      <c r="BU678" s="183"/>
      <c r="BV678" s="183"/>
      <c r="BW678" s="183"/>
      <c r="BX678" s="183"/>
      <c r="BY678" s="183"/>
      <c r="BZ678" s="183"/>
      <c r="CA678" s="183"/>
      <c r="CB678" s="183"/>
      <c r="CC678" s="183"/>
      <c r="CD678" s="183"/>
      <c r="CE678" s="31">
        <v>0</v>
      </c>
      <c r="CF678" s="32">
        <v>0</v>
      </c>
      <c r="CG678" s="32">
        <v>0</v>
      </c>
      <c r="CH678" s="32">
        <v>0</v>
      </c>
      <c r="CI678" s="32">
        <v>0</v>
      </c>
      <c r="CJ678" s="32">
        <v>0</v>
      </c>
    </row>
    <row r="679" spans="1:171" ht="15.75" customHeight="1" thickBot="1" x14ac:dyDescent="0.3">
      <c r="A679" s="354" t="s">
        <v>2675</v>
      </c>
      <c r="B679" s="2" t="s">
        <v>2833</v>
      </c>
      <c r="C679" s="3">
        <v>37701</v>
      </c>
      <c r="D679" s="47" t="s">
        <v>3218</v>
      </c>
      <c r="E679" s="8" t="s">
        <v>2537</v>
      </c>
      <c r="F679" s="12">
        <f>SUM(LARGE(G679:CJ679,{1,2,3,4,5,6}))</f>
        <v>0</v>
      </c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8"/>
      <c r="BM679" s="183"/>
      <c r="BN679" s="183"/>
      <c r="BO679" s="183"/>
      <c r="BP679" s="183"/>
      <c r="BQ679" s="183"/>
      <c r="BR679" s="183"/>
      <c r="BS679" s="183"/>
      <c r="BT679" s="183"/>
      <c r="BU679" s="183"/>
      <c r="BV679" s="183"/>
      <c r="BW679" s="183"/>
      <c r="BX679" s="183"/>
      <c r="BY679" s="183"/>
      <c r="BZ679" s="183"/>
      <c r="CA679" s="183"/>
      <c r="CB679" s="183"/>
      <c r="CC679" s="183"/>
      <c r="CD679" s="183"/>
      <c r="CE679" s="31">
        <v>0</v>
      </c>
      <c r="CF679" s="32">
        <v>0</v>
      </c>
      <c r="CG679" s="32">
        <v>0</v>
      </c>
      <c r="CH679" s="32">
        <v>0</v>
      </c>
      <c r="CI679" s="32">
        <v>0</v>
      </c>
      <c r="CJ679" s="32">
        <v>0</v>
      </c>
    </row>
    <row r="680" spans="1:171" ht="15.75" customHeight="1" thickBot="1" x14ac:dyDescent="0.3">
      <c r="A680" s="354" t="s">
        <v>2756</v>
      </c>
      <c r="B680" s="2" t="s">
        <v>2835</v>
      </c>
      <c r="C680" s="3">
        <v>37650</v>
      </c>
      <c r="D680" s="47" t="s">
        <v>3219</v>
      </c>
      <c r="E680" s="8" t="s">
        <v>288</v>
      </c>
      <c r="F680" s="12">
        <f>SUM(LARGE(G680:CJ680,{1,2,3,4,5,6}))</f>
        <v>0</v>
      </c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8"/>
      <c r="BM680" s="183"/>
      <c r="BN680" s="183"/>
      <c r="BO680" s="183"/>
      <c r="BP680" s="183"/>
      <c r="BQ680" s="183"/>
      <c r="BR680" s="183"/>
      <c r="BS680" s="183"/>
      <c r="BT680" s="183"/>
      <c r="BU680" s="183"/>
      <c r="BV680" s="183"/>
      <c r="BW680" s="183"/>
      <c r="BX680" s="183"/>
      <c r="BY680" s="183"/>
      <c r="BZ680" s="183"/>
      <c r="CA680" s="183"/>
      <c r="CB680" s="183"/>
      <c r="CC680" s="183"/>
      <c r="CD680" s="183"/>
      <c r="CE680" s="31">
        <v>0</v>
      </c>
      <c r="CF680" s="32">
        <v>0</v>
      </c>
      <c r="CG680" s="32">
        <v>0</v>
      </c>
      <c r="CH680" s="32">
        <v>0</v>
      </c>
      <c r="CI680" s="32">
        <v>0</v>
      </c>
      <c r="CJ680" s="32">
        <v>0</v>
      </c>
    </row>
    <row r="681" spans="1:171" ht="15.75" customHeight="1" thickBot="1" x14ac:dyDescent="0.3">
      <c r="A681" s="354" t="s">
        <v>2469</v>
      </c>
      <c r="B681" s="2" t="s">
        <v>3119</v>
      </c>
      <c r="C681" s="3">
        <v>37621</v>
      </c>
      <c r="D681" s="47" t="s">
        <v>3220</v>
      </c>
      <c r="E681" s="8" t="s">
        <v>1261</v>
      </c>
      <c r="F681" s="12">
        <f>SUM(LARGE(G681:CJ681,{1,2,3,4,5,6}))</f>
        <v>0</v>
      </c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8"/>
      <c r="BM681" s="183"/>
      <c r="BN681" s="183"/>
      <c r="BO681" s="183"/>
      <c r="BP681" s="183"/>
      <c r="BQ681" s="183"/>
      <c r="BR681" s="183"/>
      <c r="BS681" s="183"/>
      <c r="BT681" s="183"/>
      <c r="BU681" s="183"/>
      <c r="BV681" s="183"/>
      <c r="BW681" s="183"/>
      <c r="BX681" s="183"/>
      <c r="BY681" s="183"/>
      <c r="BZ681" s="183"/>
      <c r="CA681" s="183"/>
      <c r="CB681" s="183"/>
      <c r="CC681" s="183"/>
      <c r="CD681" s="183"/>
      <c r="CE681" s="31">
        <v>0</v>
      </c>
      <c r="CF681" s="32">
        <v>0</v>
      </c>
      <c r="CG681" s="32">
        <v>0</v>
      </c>
      <c r="CH681" s="32">
        <v>0</v>
      </c>
      <c r="CI681" s="32">
        <v>0</v>
      </c>
      <c r="CJ681" s="32">
        <v>0</v>
      </c>
      <c r="FO681" s="395"/>
    </row>
    <row r="682" spans="1:171" ht="15.75" customHeight="1" thickBot="1" x14ac:dyDescent="0.3">
      <c r="A682" s="354" t="s">
        <v>2501</v>
      </c>
      <c r="B682" s="2" t="s">
        <v>3120</v>
      </c>
      <c r="C682" s="3">
        <v>37617</v>
      </c>
      <c r="D682" s="47" t="e">
        <v>#N/A</v>
      </c>
      <c r="E682" s="8" t="s">
        <v>794</v>
      </c>
      <c r="F682" s="12">
        <f>SUM(LARGE(G682:CJ682,{1,2,3,4,5,6}))</f>
        <v>0</v>
      </c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8"/>
      <c r="BM682" s="183"/>
      <c r="BN682" s="183"/>
      <c r="BO682" s="183"/>
      <c r="BP682" s="183"/>
      <c r="BQ682" s="183"/>
      <c r="BR682" s="183"/>
      <c r="BS682" s="183"/>
      <c r="BT682" s="183"/>
      <c r="BU682" s="183"/>
      <c r="BV682" s="183"/>
      <c r="BW682" s="183"/>
      <c r="BX682" s="183"/>
      <c r="BY682" s="183"/>
      <c r="BZ682" s="183"/>
      <c r="CA682" s="183"/>
      <c r="CB682" s="183"/>
      <c r="CC682" s="183"/>
      <c r="CD682" s="183"/>
      <c r="CE682" s="31">
        <v>0</v>
      </c>
      <c r="CF682" s="32">
        <v>0</v>
      </c>
      <c r="CG682" s="32">
        <v>0</v>
      </c>
      <c r="CH682" s="32">
        <v>0</v>
      </c>
      <c r="CI682" s="32">
        <v>0</v>
      </c>
      <c r="CJ682" s="32">
        <v>0</v>
      </c>
    </row>
    <row r="683" spans="1:171" ht="15.75" customHeight="1" thickBot="1" x14ac:dyDescent="0.3">
      <c r="A683" s="354" t="s">
        <v>2340</v>
      </c>
      <c r="B683" s="2" t="s">
        <v>2846</v>
      </c>
      <c r="C683" s="3">
        <v>37606</v>
      </c>
      <c r="D683" s="47" t="s">
        <v>3221</v>
      </c>
      <c r="E683" s="8" t="s">
        <v>513</v>
      </c>
      <c r="F683" s="12">
        <f>SUM(LARGE(G683:CJ683,{1,2,3,4,5,6}))</f>
        <v>0</v>
      </c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8"/>
      <c r="BM683" s="183"/>
      <c r="BN683" s="183"/>
      <c r="BO683" s="183"/>
      <c r="BP683" s="183"/>
      <c r="BQ683" s="183"/>
      <c r="BR683" s="183"/>
      <c r="BS683" s="183"/>
      <c r="BT683" s="183"/>
      <c r="BU683" s="183"/>
      <c r="BV683" s="183"/>
      <c r="BW683" s="183"/>
      <c r="BX683" s="183"/>
      <c r="BY683" s="183"/>
      <c r="BZ683" s="183"/>
      <c r="CA683" s="183"/>
      <c r="CB683" s="183"/>
      <c r="CC683" s="183"/>
      <c r="CD683" s="183"/>
      <c r="CE683" s="31">
        <v>0</v>
      </c>
      <c r="CF683" s="32">
        <v>0</v>
      </c>
      <c r="CG683" s="32">
        <v>0</v>
      </c>
      <c r="CH683" s="32">
        <v>0</v>
      </c>
      <c r="CI683" s="32">
        <v>0</v>
      </c>
      <c r="CJ683" s="32">
        <v>0</v>
      </c>
    </row>
    <row r="684" spans="1:171" ht="15.75" customHeight="1" thickBot="1" x14ac:dyDescent="0.3">
      <c r="A684" s="354" t="s">
        <v>2769</v>
      </c>
      <c r="B684" s="2" t="s">
        <v>3121</v>
      </c>
      <c r="C684" s="3">
        <v>37551</v>
      </c>
      <c r="D684" s="47" t="s">
        <v>3222</v>
      </c>
      <c r="E684" s="8" t="s">
        <v>302</v>
      </c>
      <c r="F684" s="12">
        <f>SUM(LARGE(G684:CJ684,{1,2,3,4,5,6}))</f>
        <v>0</v>
      </c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8"/>
      <c r="BM684" s="183"/>
      <c r="BN684" s="183"/>
      <c r="BO684" s="183"/>
      <c r="BP684" s="183"/>
      <c r="BQ684" s="183"/>
      <c r="BR684" s="183"/>
      <c r="BS684" s="183"/>
      <c r="BT684" s="183"/>
      <c r="BU684" s="183"/>
      <c r="BV684" s="183"/>
      <c r="BW684" s="183"/>
      <c r="BX684" s="183"/>
      <c r="BY684" s="183"/>
      <c r="BZ684" s="183"/>
      <c r="CA684" s="183"/>
      <c r="CB684" s="183"/>
      <c r="CC684" s="183"/>
      <c r="CD684" s="183"/>
      <c r="CE684" s="31">
        <v>0</v>
      </c>
      <c r="CF684" s="32">
        <v>0</v>
      </c>
      <c r="CG684" s="32">
        <v>0</v>
      </c>
      <c r="CH684" s="32">
        <v>0</v>
      </c>
      <c r="CI684" s="32">
        <v>0</v>
      </c>
      <c r="CJ684" s="32">
        <v>0</v>
      </c>
    </row>
    <row r="685" spans="1:171" ht="15.75" customHeight="1" thickBot="1" x14ac:dyDescent="0.3">
      <c r="A685" s="354" t="s">
        <v>2619</v>
      </c>
      <c r="B685" s="2" t="s">
        <v>2433</v>
      </c>
      <c r="C685" s="3">
        <v>37522</v>
      </c>
      <c r="D685" s="47" t="s">
        <v>3223</v>
      </c>
      <c r="E685" s="8" t="s">
        <v>162</v>
      </c>
      <c r="F685" s="370">
        <f>SUM(LARGE(G685:CJ685,{1,2,3,4,5,6}))</f>
        <v>0</v>
      </c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8"/>
      <c r="BM685" s="183"/>
      <c r="BN685" s="183"/>
      <c r="BO685" s="183"/>
      <c r="BP685" s="183"/>
      <c r="BQ685" s="183"/>
      <c r="BR685" s="183"/>
      <c r="BS685" s="183"/>
      <c r="BT685" s="183"/>
      <c r="BU685" s="183"/>
      <c r="BV685" s="183"/>
      <c r="BW685" s="183"/>
      <c r="BX685" s="183"/>
      <c r="BY685" s="183"/>
      <c r="BZ685" s="183"/>
      <c r="CA685" s="183"/>
      <c r="CB685" s="183"/>
      <c r="CC685" s="183"/>
      <c r="CD685" s="183"/>
      <c r="CE685" s="31">
        <v>0</v>
      </c>
      <c r="CF685" s="32">
        <v>0</v>
      </c>
      <c r="CG685" s="32">
        <v>0</v>
      </c>
      <c r="CH685" s="32">
        <v>0</v>
      </c>
      <c r="CI685" s="32">
        <v>0</v>
      </c>
      <c r="CJ685" s="32">
        <v>0</v>
      </c>
    </row>
    <row r="686" spans="1:171" ht="15.75" customHeight="1" thickBot="1" x14ac:dyDescent="0.3">
      <c r="A686" s="354" t="s">
        <v>2317</v>
      </c>
      <c r="B686" s="2" t="s">
        <v>3122</v>
      </c>
      <c r="C686" s="3">
        <v>37512</v>
      </c>
      <c r="D686" s="47" t="s">
        <v>3224</v>
      </c>
      <c r="E686" s="8" t="s">
        <v>497</v>
      </c>
      <c r="F686" s="12">
        <f>SUM(LARGE(G686:CJ686,{1,2,3,4,5,6}))</f>
        <v>0</v>
      </c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8"/>
      <c r="BM686" s="183"/>
      <c r="BN686" s="183"/>
      <c r="BO686" s="183"/>
      <c r="BP686" s="183"/>
      <c r="BQ686" s="183"/>
      <c r="BR686" s="183"/>
      <c r="BS686" s="183"/>
      <c r="BT686" s="183"/>
      <c r="BU686" s="183"/>
      <c r="BV686" s="183"/>
      <c r="BW686" s="183"/>
      <c r="BX686" s="183"/>
      <c r="BY686" s="183"/>
      <c r="BZ686" s="183"/>
      <c r="CA686" s="183"/>
      <c r="CB686" s="183"/>
      <c r="CC686" s="183"/>
      <c r="CD686" s="183"/>
      <c r="CE686" s="31">
        <v>0</v>
      </c>
      <c r="CF686" s="32">
        <v>0</v>
      </c>
      <c r="CG686" s="32">
        <v>0</v>
      </c>
      <c r="CH686" s="32">
        <v>0</v>
      </c>
      <c r="CI686" s="32">
        <v>0</v>
      </c>
      <c r="CJ686" s="32">
        <v>0</v>
      </c>
    </row>
    <row r="687" spans="1:171" ht="15.75" customHeight="1" thickBot="1" x14ac:dyDescent="0.3">
      <c r="A687" s="354" t="s">
        <v>2505</v>
      </c>
      <c r="B687" s="2" t="s">
        <v>3123</v>
      </c>
      <c r="C687" s="3">
        <v>37507</v>
      </c>
      <c r="D687" s="47" t="s">
        <v>3225</v>
      </c>
      <c r="E687" s="8" t="s">
        <v>1261</v>
      </c>
      <c r="F687" s="12">
        <f>SUM(LARGE(G687:CJ687,{1,2,3,4,5,6}))</f>
        <v>0</v>
      </c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8"/>
      <c r="BM687" s="183"/>
      <c r="BN687" s="183"/>
      <c r="BO687" s="183"/>
      <c r="BP687" s="183"/>
      <c r="BQ687" s="183"/>
      <c r="BR687" s="183"/>
      <c r="BS687" s="183"/>
      <c r="BT687" s="183"/>
      <c r="BU687" s="183"/>
      <c r="BV687" s="183"/>
      <c r="BW687" s="183"/>
      <c r="BX687" s="183"/>
      <c r="BY687" s="183"/>
      <c r="BZ687" s="183"/>
      <c r="CA687" s="183"/>
      <c r="CB687" s="183"/>
      <c r="CC687" s="183"/>
      <c r="CD687" s="183"/>
      <c r="CE687" s="31">
        <v>0</v>
      </c>
      <c r="CF687" s="32">
        <v>0</v>
      </c>
      <c r="CG687" s="32">
        <v>0</v>
      </c>
      <c r="CH687" s="32">
        <v>0</v>
      </c>
      <c r="CI687" s="32">
        <v>0</v>
      </c>
      <c r="CJ687" s="32">
        <v>0</v>
      </c>
      <c r="FO687" s="395"/>
    </row>
    <row r="688" spans="1:171" ht="15.75" customHeight="1" thickBot="1" x14ac:dyDescent="0.3">
      <c r="A688" s="354" t="s">
        <v>2982</v>
      </c>
      <c r="B688" s="2" t="s">
        <v>2836</v>
      </c>
      <c r="C688" s="3">
        <v>37466</v>
      </c>
      <c r="D688" s="47" t="e">
        <v>#N/A</v>
      </c>
      <c r="E688" s="8" t="s">
        <v>199</v>
      </c>
      <c r="F688" s="12">
        <f>SUM(LARGE(G688:CJ688,{1,2,3,4,5,6}))</f>
        <v>0</v>
      </c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8"/>
      <c r="BM688" s="183"/>
      <c r="BN688" s="183"/>
      <c r="BO688" s="183"/>
      <c r="BP688" s="183"/>
      <c r="BQ688" s="183"/>
      <c r="BR688" s="183"/>
      <c r="BS688" s="183"/>
      <c r="BT688" s="183"/>
      <c r="BU688" s="183"/>
      <c r="BV688" s="183"/>
      <c r="BW688" s="183"/>
      <c r="BX688" s="183"/>
      <c r="BY688" s="183"/>
      <c r="BZ688" s="183"/>
      <c r="CA688" s="183"/>
      <c r="CB688" s="183"/>
      <c r="CC688" s="183"/>
      <c r="CD688" s="183"/>
      <c r="CE688" s="31">
        <v>0</v>
      </c>
      <c r="CF688" s="32">
        <v>0</v>
      </c>
      <c r="CG688" s="32">
        <v>0</v>
      </c>
      <c r="CH688" s="32">
        <v>0</v>
      </c>
      <c r="CI688" s="32">
        <v>0</v>
      </c>
      <c r="CJ688" s="32">
        <v>0</v>
      </c>
    </row>
    <row r="689" spans="1:178" ht="15.75" customHeight="1" thickBot="1" x14ac:dyDescent="0.3">
      <c r="A689" s="354" t="s">
        <v>2200</v>
      </c>
      <c r="B689" s="2" t="s">
        <v>2431</v>
      </c>
      <c r="C689" s="3">
        <v>37452</v>
      </c>
      <c r="D689" s="47" t="s">
        <v>3226</v>
      </c>
      <c r="E689" s="8" t="s">
        <v>162</v>
      </c>
      <c r="F689" s="370">
        <f>SUM(LARGE(G689:CJ689,{1,2,3,4,5,6}))</f>
        <v>0</v>
      </c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8"/>
      <c r="BM689" s="183"/>
      <c r="BN689" s="183"/>
      <c r="BO689" s="183"/>
      <c r="BP689" s="183"/>
      <c r="BQ689" s="183"/>
      <c r="BR689" s="183"/>
      <c r="BS689" s="183"/>
      <c r="BT689" s="183"/>
      <c r="BU689" s="183"/>
      <c r="BV689" s="183"/>
      <c r="BW689" s="183"/>
      <c r="BX689" s="183"/>
      <c r="BY689" s="183"/>
      <c r="BZ689" s="183"/>
      <c r="CA689" s="183"/>
      <c r="CB689" s="183"/>
      <c r="CC689" s="183"/>
      <c r="CD689" s="183"/>
      <c r="CE689" s="31">
        <v>0</v>
      </c>
      <c r="CF689" s="32">
        <v>0</v>
      </c>
      <c r="CG689" s="32">
        <v>0</v>
      </c>
      <c r="CH689" s="32">
        <v>0</v>
      </c>
      <c r="CI689" s="32">
        <v>0</v>
      </c>
      <c r="CJ689" s="32">
        <v>0</v>
      </c>
      <c r="FP689" s="395"/>
      <c r="FQ689" s="395"/>
      <c r="FR689" s="395"/>
      <c r="FS689" s="395"/>
      <c r="FT689" s="395"/>
      <c r="FU689" s="395"/>
      <c r="FV689" s="395"/>
    </row>
    <row r="690" spans="1:178" ht="15.75" customHeight="1" thickBot="1" x14ac:dyDescent="0.3">
      <c r="A690" s="354" t="s">
        <v>2670</v>
      </c>
      <c r="B690" s="2" t="s">
        <v>2838</v>
      </c>
      <c r="C690" s="3">
        <v>37431</v>
      </c>
      <c r="D690" s="47" t="s">
        <v>3227</v>
      </c>
      <c r="E690" s="8" t="s">
        <v>513</v>
      </c>
      <c r="F690" s="370">
        <f>SUM(LARGE(G690:CJ690,{1,2,3,4,5,6}))</f>
        <v>0</v>
      </c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8"/>
      <c r="BM690" s="183"/>
      <c r="BN690" s="183"/>
      <c r="BO690" s="183"/>
      <c r="BP690" s="183"/>
      <c r="BQ690" s="183"/>
      <c r="BR690" s="183"/>
      <c r="BS690" s="183"/>
      <c r="BT690" s="183"/>
      <c r="BU690" s="183"/>
      <c r="BV690" s="183"/>
      <c r="BW690" s="183"/>
      <c r="BX690" s="183"/>
      <c r="BY690" s="183"/>
      <c r="BZ690" s="183"/>
      <c r="CA690" s="183"/>
      <c r="CB690" s="183"/>
      <c r="CC690" s="183"/>
      <c r="CD690" s="183"/>
      <c r="CE690" s="31">
        <v>0</v>
      </c>
      <c r="CF690" s="32">
        <v>0</v>
      </c>
      <c r="CG690" s="32">
        <v>0</v>
      </c>
      <c r="CH690" s="32">
        <v>0</v>
      </c>
      <c r="CI690" s="32">
        <v>0</v>
      </c>
      <c r="CJ690" s="32">
        <v>0</v>
      </c>
      <c r="FV690" s="395"/>
    </row>
    <row r="691" spans="1:178" ht="15.75" customHeight="1" thickBot="1" x14ac:dyDescent="0.3">
      <c r="A691" s="354" t="s">
        <v>2572</v>
      </c>
      <c r="B691" s="2" t="s">
        <v>2774</v>
      </c>
      <c r="C691" s="3">
        <v>37419</v>
      </c>
      <c r="D691" s="47" t="s">
        <v>3228</v>
      </c>
      <c r="E691" s="8" t="s">
        <v>302</v>
      </c>
      <c r="F691" s="370">
        <f>SUM(LARGE(G691:CJ691,{1,2,3,4,5,6}))</f>
        <v>0</v>
      </c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8"/>
      <c r="BM691" s="183"/>
      <c r="BN691" s="183"/>
      <c r="BO691" s="183"/>
      <c r="BP691" s="183"/>
      <c r="BQ691" s="183"/>
      <c r="BR691" s="183"/>
      <c r="BS691" s="183"/>
      <c r="BT691" s="183"/>
      <c r="BU691" s="183"/>
      <c r="BV691" s="183"/>
      <c r="BW691" s="183"/>
      <c r="BX691" s="183"/>
      <c r="BY691" s="183"/>
      <c r="BZ691" s="183"/>
      <c r="CA691" s="183"/>
      <c r="CB691" s="183"/>
      <c r="CC691" s="183"/>
      <c r="CD691" s="183"/>
      <c r="CE691" s="31">
        <v>0</v>
      </c>
      <c r="CF691" s="32">
        <v>0</v>
      </c>
      <c r="CG691" s="32">
        <v>0</v>
      </c>
      <c r="CH691" s="32">
        <v>0</v>
      </c>
      <c r="CI691" s="32">
        <v>0</v>
      </c>
      <c r="CJ691" s="32">
        <v>0</v>
      </c>
      <c r="FP691" s="395"/>
      <c r="FQ691" s="395"/>
      <c r="FR691" s="395"/>
      <c r="FS691" s="395"/>
      <c r="FT691" s="395"/>
      <c r="FU691" s="395"/>
    </row>
    <row r="692" spans="1:178" ht="15.75" customHeight="1" thickBot="1" x14ac:dyDescent="0.3">
      <c r="A692" s="354" t="s">
        <v>2668</v>
      </c>
      <c r="B692" s="2" t="s">
        <v>3124</v>
      </c>
      <c r="C692" s="3">
        <v>37401</v>
      </c>
      <c r="D692" s="47" t="s">
        <v>3229</v>
      </c>
      <c r="E692" s="8" t="s">
        <v>302</v>
      </c>
      <c r="F692" s="370">
        <f>SUM(LARGE(G692:CJ692,{1,2,3,4,5,6}))</f>
        <v>0</v>
      </c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8"/>
      <c r="BM692" s="183"/>
      <c r="BN692" s="183"/>
      <c r="BO692" s="183"/>
      <c r="BP692" s="183"/>
      <c r="BQ692" s="183"/>
      <c r="BR692" s="183"/>
      <c r="BS692" s="183"/>
      <c r="BT692" s="183"/>
      <c r="BU692" s="183"/>
      <c r="BV692" s="183"/>
      <c r="BW692" s="183"/>
      <c r="BX692" s="183"/>
      <c r="BY692" s="183"/>
      <c r="BZ692" s="183"/>
      <c r="CA692" s="183"/>
      <c r="CB692" s="183"/>
      <c r="CC692" s="183"/>
      <c r="CD692" s="183"/>
      <c r="CE692" s="31">
        <v>0</v>
      </c>
      <c r="CF692" s="32">
        <v>0</v>
      </c>
      <c r="CG692" s="32">
        <v>0</v>
      </c>
      <c r="CH692" s="32">
        <v>0</v>
      </c>
      <c r="CI692" s="32">
        <v>0</v>
      </c>
      <c r="CJ692" s="32">
        <v>0</v>
      </c>
    </row>
    <row r="693" spans="1:178" ht="15.75" customHeight="1" thickBot="1" x14ac:dyDescent="0.3">
      <c r="A693" s="354" t="s">
        <v>2769</v>
      </c>
      <c r="B693" s="2" t="s">
        <v>2840</v>
      </c>
      <c r="C693" s="3">
        <v>37215</v>
      </c>
      <c r="D693" s="47" t="e">
        <v>#N/A</v>
      </c>
      <c r="E693" s="8" t="s">
        <v>306</v>
      </c>
      <c r="F693" s="12">
        <f>SUM(LARGE(G693:CJ693,{1,2,3,4,5,6}))</f>
        <v>0</v>
      </c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8"/>
      <c r="BM693" s="183"/>
      <c r="BN693" s="183"/>
      <c r="BO693" s="183"/>
      <c r="BP693" s="183"/>
      <c r="BQ693" s="183"/>
      <c r="BR693" s="183"/>
      <c r="BS693" s="183"/>
      <c r="BT693" s="183"/>
      <c r="BU693" s="183"/>
      <c r="BV693" s="183"/>
      <c r="BW693" s="183"/>
      <c r="BX693" s="183"/>
      <c r="BY693" s="183"/>
      <c r="BZ693" s="183"/>
      <c r="CA693" s="183"/>
      <c r="CB693" s="183"/>
      <c r="CC693" s="183"/>
      <c r="CD693" s="183"/>
      <c r="CE693" s="31">
        <v>0</v>
      </c>
      <c r="CF693" s="32">
        <v>0</v>
      </c>
      <c r="CG693" s="32">
        <v>0</v>
      </c>
      <c r="CH693" s="32">
        <v>0</v>
      </c>
      <c r="CI693" s="32">
        <v>0</v>
      </c>
      <c r="CJ693" s="32">
        <v>0</v>
      </c>
    </row>
    <row r="694" spans="1:178" ht="15.75" customHeight="1" thickBot="1" x14ac:dyDescent="0.3">
      <c r="A694" s="368" t="s">
        <v>2219</v>
      </c>
      <c r="B694" s="48" t="s">
        <v>3125</v>
      </c>
      <c r="C694" s="49">
        <v>37065</v>
      </c>
      <c r="D694" s="150" t="s">
        <v>3230</v>
      </c>
      <c r="E694" s="51" t="s">
        <v>794</v>
      </c>
      <c r="F694" s="12">
        <f>SUM(LARGE(G694:CJ694,{1,2,3,4,5,6}))</f>
        <v>0</v>
      </c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4"/>
      <c r="BM694" s="281"/>
      <c r="BN694" s="281"/>
      <c r="BO694" s="281"/>
      <c r="BP694" s="281"/>
      <c r="BQ694" s="281"/>
      <c r="BR694" s="281"/>
      <c r="BS694" s="281"/>
      <c r="BT694" s="281"/>
      <c r="BU694" s="281"/>
      <c r="BV694" s="281"/>
      <c r="BW694" s="281"/>
      <c r="BX694" s="281"/>
      <c r="BY694" s="281"/>
      <c r="BZ694" s="281"/>
      <c r="CA694" s="281"/>
      <c r="CB694" s="281"/>
      <c r="CC694" s="281"/>
      <c r="CD694" s="281"/>
      <c r="CE694" s="31">
        <v>0</v>
      </c>
      <c r="CF694" s="32">
        <v>0</v>
      </c>
      <c r="CG694" s="32">
        <v>0</v>
      </c>
      <c r="CH694" s="32">
        <v>0</v>
      </c>
      <c r="CI694" s="32">
        <v>0</v>
      </c>
      <c r="CJ694" s="32">
        <v>0</v>
      </c>
      <c r="FV694" s="395"/>
    </row>
    <row r="695" spans="1:178" ht="15.75" customHeight="1" thickBot="1" x14ac:dyDescent="0.3">
      <c r="A695" s="369" t="s">
        <v>2771</v>
      </c>
      <c r="B695" s="177" t="s">
        <v>2841</v>
      </c>
      <c r="C695" s="178">
        <v>37029</v>
      </c>
      <c r="D695" s="179" t="s">
        <v>3231</v>
      </c>
      <c r="E695" s="180" t="s">
        <v>306</v>
      </c>
      <c r="F695" s="12">
        <f>SUM(LARGE(G695:CJ695,{1,2,3,4,5,6}))</f>
        <v>0</v>
      </c>
      <c r="G695" s="181"/>
      <c r="H695" s="181"/>
      <c r="I695" s="181"/>
      <c r="J695" s="181"/>
      <c r="K695" s="181"/>
      <c r="L695" s="181"/>
      <c r="M695" s="181"/>
      <c r="N695" s="181"/>
      <c r="O695" s="181"/>
      <c r="P695" s="181"/>
      <c r="Q695" s="181"/>
      <c r="R695" s="181"/>
      <c r="S695" s="181"/>
      <c r="T695" s="181"/>
      <c r="U695" s="181"/>
      <c r="V695" s="181"/>
      <c r="W695" s="181"/>
      <c r="X695" s="181"/>
      <c r="Y695" s="181"/>
      <c r="Z695" s="181"/>
      <c r="AA695" s="181"/>
      <c r="AB695" s="181"/>
      <c r="AC695" s="181"/>
      <c r="AD695" s="181"/>
      <c r="AE695" s="181"/>
      <c r="AF695" s="181"/>
      <c r="AG695" s="181"/>
      <c r="AH695" s="181"/>
      <c r="AI695" s="181"/>
      <c r="AJ695" s="181"/>
      <c r="AK695" s="181"/>
      <c r="AL695" s="181"/>
      <c r="AM695" s="181"/>
      <c r="AN695" s="181"/>
      <c r="AO695" s="181"/>
      <c r="AP695" s="181"/>
      <c r="AQ695" s="181"/>
      <c r="AR695" s="181"/>
      <c r="AS695" s="181"/>
      <c r="AT695" s="181"/>
      <c r="AU695" s="181"/>
      <c r="AV695" s="181"/>
      <c r="AW695" s="181"/>
      <c r="AX695" s="182"/>
      <c r="AY695" s="183"/>
      <c r="AZ695" s="183"/>
      <c r="BA695" s="183"/>
      <c r="BB695" s="183"/>
      <c r="BC695" s="183"/>
      <c r="BD695" s="183"/>
      <c r="BE695" s="183"/>
      <c r="BF695" s="183"/>
      <c r="BG695" s="183"/>
      <c r="BH695" s="183"/>
      <c r="BI695" s="183"/>
      <c r="BJ695" s="183"/>
      <c r="BK695" s="183"/>
      <c r="BL695" s="183"/>
      <c r="BM695" s="183"/>
      <c r="BN695" s="183"/>
      <c r="BO695" s="183"/>
      <c r="BP695" s="183"/>
      <c r="BQ695" s="183"/>
      <c r="BR695" s="183"/>
      <c r="BS695" s="183"/>
      <c r="BT695" s="183"/>
      <c r="BU695" s="183"/>
      <c r="BV695" s="183"/>
      <c r="BW695" s="183"/>
      <c r="BX695" s="183"/>
      <c r="BY695" s="183"/>
      <c r="BZ695" s="183"/>
      <c r="CA695" s="183"/>
      <c r="CB695" s="183"/>
      <c r="CC695" s="183"/>
      <c r="CD695" s="183"/>
      <c r="CE695" s="31">
        <v>0</v>
      </c>
      <c r="CF695" s="32">
        <v>0</v>
      </c>
      <c r="CG695" s="32">
        <v>0</v>
      </c>
      <c r="CH695" s="32">
        <v>0</v>
      </c>
      <c r="CI695" s="32">
        <v>0</v>
      </c>
      <c r="CJ695" s="32">
        <v>0</v>
      </c>
    </row>
    <row r="696" spans="1:178" ht="15.75" customHeight="1" thickBot="1" x14ac:dyDescent="0.3">
      <c r="A696" s="354" t="s">
        <v>2569</v>
      </c>
      <c r="B696" s="2" t="s">
        <v>3126</v>
      </c>
      <c r="C696" s="13">
        <v>36956</v>
      </c>
      <c r="D696" s="47" t="s">
        <v>3232</v>
      </c>
      <c r="E696" s="8" t="s">
        <v>241</v>
      </c>
      <c r="F696" s="12">
        <f>SUM(LARGE(G696:CJ696,{1,2,3,4,5,6}))</f>
        <v>0</v>
      </c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8"/>
      <c r="AY696" s="183"/>
      <c r="AZ696" s="183"/>
      <c r="BA696" s="183"/>
      <c r="BB696" s="183"/>
      <c r="BC696" s="183"/>
      <c r="BD696" s="183"/>
      <c r="BE696" s="183"/>
      <c r="BF696" s="183"/>
      <c r="BG696" s="183"/>
      <c r="BH696" s="183"/>
      <c r="BI696" s="183"/>
      <c r="BJ696" s="183"/>
      <c r="BK696" s="183"/>
      <c r="BL696" s="183"/>
      <c r="BM696" s="183"/>
      <c r="BN696" s="183"/>
      <c r="BO696" s="183"/>
      <c r="BP696" s="183"/>
      <c r="BQ696" s="183"/>
      <c r="BR696" s="183"/>
      <c r="BS696" s="183"/>
      <c r="BT696" s="183"/>
      <c r="BU696" s="183"/>
      <c r="BV696" s="183"/>
      <c r="BW696" s="183"/>
      <c r="BX696" s="183"/>
      <c r="BY696" s="183"/>
      <c r="BZ696" s="183"/>
      <c r="CA696" s="183"/>
      <c r="CB696" s="183"/>
      <c r="CC696" s="183"/>
      <c r="CD696" s="183"/>
      <c r="CE696" s="31">
        <v>0</v>
      </c>
      <c r="CF696" s="32">
        <v>0</v>
      </c>
      <c r="CG696" s="32">
        <v>0</v>
      </c>
      <c r="CH696" s="32">
        <v>0</v>
      </c>
      <c r="CI696" s="32">
        <v>0</v>
      </c>
      <c r="CJ696" s="32">
        <v>0</v>
      </c>
      <c r="FP696" s="395"/>
      <c r="FQ696" s="395"/>
      <c r="FR696" s="395"/>
      <c r="FS696" s="395"/>
      <c r="FT696" s="395"/>
      <c r="FU696" s="395"/>
    </row>
    <row r="697" spans="1:178" ht="15.75" customHeight="1" thickBot="1" x14ac:dyDescent="0.3">
      <c r="A697" s="354" t="s">
        <v>2156</v>
      </c>
      <c r="B697" s="6" t="s">
        <v>2408</v>
      </c>
      <c r="C697" s="13">
        <v>36946</v>
      </c>
      <c r="D697" s="47" t="s">
        <v>3233</v>
      </c>
      <c r="E697" s="8" t="s">
        <v>180</v>
      </c>
      <c r="F697" s="12">
        <f>SUM(LARGE(G697:CJ697,{1,2,3,4,5,6}))</f>
        <v>0</v>
      </c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55"/>
      <c r="AY697" s="371"/>
      <c r="AZ697" s="371"/>
      <c r="BA697" s="371"/>
      <c r="BB697" s="371"/>
      <c r="BC697" s="371"/>
      <c r="BD697" s="371"/>
      <c r="BE697" s="371"/>
      <c r="BF697" s="371"/>
      <c r="BG697" s="371"/>
      <c r="BH697" s="371"/>
      <c r="BI697" s="371"/>
      <c r="BJ697" s="371"/>
      <c r="BK697" s="371"/>
      <c r="BL697" s="371"/>
      <c r="BM697" s="371"/>
      <c r="BN697" s="371"/>
      <c r="BO697" s="371"/>
      <c r="BP697" s="371"/>
      <c r="BQ697" s="371"/>
      <c r="BR697" s="371"/>
      <c r="BS697" s="371"/>
      <c r="BT697" s="371"/>
      <c r="BU697" s="371"/>
      <c r="BV697" s="371"/>
      <c r="BW697" s="371"/>
      <c r="BX697" s="371"/>
      <c r="BY697" s="371"/>
      <c r="BZ697" s="371"/>
      <c r="CA697" s="371"/>
      <c r="CB697" s="371"/>
      <c r="CC697" s="371"/>
      <c r="CD697" s="371"/>
      <c r="CE697" s="31">
        <v>0</v>
      </c>
      <c r="CF697" s="32">
        <v>0</v>
      </c>
      <c r="CG697" s="32">
        <v>0</v>
      </c>
      <c r="CH697" s="32">
        <v>0</v>
      </c>
      <c r="CI697" s="32">
        <v>0</v>
      </c>
      <c r="CJ697" s="32">
        <v>0</v>
      </c>
      <c r="CK697" s="395"/>
      <c r="CL697" s="395"/>
      <c r="CM697" s="395"/>
      <c r="CN697" s="395"/>
      <c r="CO697" s="395"/>
      <c r="CP697" s="395"/>
      <c r="CQ697" s="395"/>
      <c r="CR697" s="395"/>
      <c r="CS697" s="395"/>
      <c r="CT697" s="395"/>
      <c r="CU697" s="395"/>
      <c r="CV697" s="395"/>
      <c r="EN697" s="395"/>
      <c r="EO697" s="395"/>
      <c r="EP697" s="395"/>
      <c r="EQ697" s="395"/>
      <c r="ER697" s="395"/>
      <c r="ES697" s="395"/>
      <c r="ET697" s="395"/>
      <c r="EU697" s="395"/>
      <c r="EV697" s="395"/>
      <c r="EW697" s="395"/>
      <c r="EX697" s="395"/>
      <c r="EY697" s="395"/>
      <c r="EZ697" s="395"/>
      <c r="FA697" s="395"/>
      <c r="FB697" s="395"/>
      <c r="FC697" s="395"/>
      <c r="FD697" s="395"/>
      <c r="FE697" s="395"/>
      <c r="FF697" s="395"/>
      <c r="FG697" s="395"/>
      <c r="FH697" s="395"/>
      <c r="FI697" s="395"/>
      <c r="FJ697" s="395"/>
      <c r="FK697" s="395"/>
      <c r="FP697" s="395"/>
      <c r="FQ697" s="395"/>
      <c r="FR697" s="395"/>
      <c r="FS697" s="395"/>
      <c r="FT697" s="395"/>
      <c r="FU697" s="395"/>
    </row>
    <row r="698" spans="1:178" ht="15.75" customHeight="1" thickBot="1" x14ac:dyDescent="0.3">
      <c r="A698" s="354" t="s">
        <v>2767</v>
      </c>
      <c r="B698" s="2" t="s">
        <v>2844</v>
      </c>
      <c r="C698" s="3">
        <v>36937</v>
      </c>
      <c r="D698" s="47" t="s">
        <v>3234</v>
      </c>
      <c r="E698" s="8" t="s">
        <v>1031</v>
      </c>
      <c r="F698" s="12">
        <f>SUM(LARGE(G698:CJ698,{1,2,3,4,5,6}))</f>
        <v>0</v>
      </c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8"/>
      <c r="AY698" s="183"/>
      <c r="AZ698" s="183"/>
      <c r="BA698" s="183"/>
      <c r="BB698" s="183"/>
      <c r="BC698" s="183"/>
      <c r="BD698" s="183"/>
      <c r="BE698" s="183"/>
      <c r="BF698" s="183"/>
      <c r="BG698" s="183"/>
      <c r="BH698" s="183"/>
      <c r="BI698" s="183"/>
      <c r="BJ698" s="183"/>
      <c r="BK698" s="183"/>
      <c r="BL698" s="183"/>
      <c r="BM698" s="183"/>
      <c r="BN698" s="183"/>
      <c r="BO698" s="183"/>
      <c r="BP698" s="183"/>
      <c r="BQ698" s="183"/>
      <c r="BR698" s="183"/>
      <c r="BS698" s="183"/>
      <c r="BT698" s="183"/>
      <c r="BU698" s="183"/>
      <c r="BV698" s="183"/>
      <c r="BW698" s="183"/>
      <c r="BX698" s="183"/>
      <c r="BY698" s="183"/>
      <c r="BZ698" s="183"/>
      <c r="CA698" s="183"/>
      <c r="CB698" s="183"/>
      <c r="CC698" s="183"/>
      <c r="CD698" s="183"/>
      <c r="CE698" s="31">
        <v>0</v>
      </c>
      <c r="CF698" s="32">
        <v>0</v>
      </c>
      <c r="CG698" s="32">
        <v>0</v>
      </c>
      <c r="CH698" s="32">
        <v>0</v>
      </c>
      <c r="CI698" s="32">
        <v>0</v>
      </c>
      <c r="CJ698" s="32">
        <v>0</v>
      </c>
    </row>
    <row r="699" spans="1:178" ht="15.75" customHeight="1" thickBot="1" x14ac:dyDescent="0.3">
      <c r="A699" s="354" t="s">
        <v>2591</v>
      </c>
      <c r="B699" s="6" t="s">
        <v>2847</v>
      </c>
      <c r="C699" s="7">
        <v>36875</v>
      </c>
      <c r="D699" s="47" t="e">
        <v>#N/A</v>
      </c>
      <c r="E699" s="11" t="s">
        <v>326</v>
      </c>
      <c r="F699" s="12">
        <f>SUM(LARGE(G699:CJ699,{1,2,3,4,5,6}))</f>
        <v>0</v>
      </c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55"/>
      <c r="AY699" s="371"/>
      <c r="AZ699" s="371"/>
      <c r="BA699" s="371"/>
      <c r="BB699" s="371"/>
      <c r="BC699" s="371"/>
      <c r="BD699" s="371"/>
      <c r="BE699" s="371"/>
      <c r="BF699" s="371"/>
      <c r="BG699" s="371"/>
      <c r="BH699" s="371"/>
      <c r="BI699" s="371"/>
      <c r="BJ699" s="371"/>
      <c r="BK699" s="371"/>
      <c r="BL699" s="371"/>
      <c r="BM699" s="371"/>
      <c r="BN699" s="371"/>
      <c r="BO699" s="371"/>
      <c r="BP699" s="371"/>
      <c r="BQ699" s="371"/>
      <c r="BR699" s="371"/>
      <c r="BS699" s="371"/>
      <c r="BT699" s="371"/>
      <c r="BU699" s="371"/>
      <c r="BV699" s="371"/>
      <c r="BW699" s="371"/>
      <c r="BX699" s="371"/>
      <c r="BY699" s="371"/>
      <c r="BZ699" s="371"/>
      <c r="CA699" s="371"/>
      <c r="CB699" s="371"/>
      <c r="CC699" s="371"/>
      <c r="CD699" s="371"/>
      <c r="CE699" s="31">
        <v>0</v>
      </c>
      <c r="CF699" s="32">
        <v>0</v>
      </c>
      <c r="CG699" s="32">
        <v>0</v>
      </c>
      <c r="CH699" s="32">
        <v>0</v>
      </c>
      <c r="CI699" s="32">
        <v>0</v>
      </c>
      <c r="CJ699" s="32">
        <v>0</v>
      </c>
      <c r="CL699" s="395"/>
      <c r="CM699" s="395"/>
      <c r="CN699" s="395"/>
      <c r="CO699" s="395"/>
      <c r="CP699" s="395"/>
      <c r="CQ699" s="395"/>
      <c r="CR699" s="395"/>
      <c r="CS699" s="395"/>
      <c r="CT699" s="395"/>
      <c r="CU699" s="395"/>
      <c r="CV699" s="395"/>
      <c r="CW699" s="395"/>
      <c r="CX699" s="395"/>
      <c r="CY699" s="395"/>
      <c r="CZ699" s="395"/>
      <c r="DA699" s="395"/>
      <c r="DB699" s="395"/>
      <c r="DC699" s="395"/>
      <c r="DD699" s="395"/>
      <c r="DE699" s="395"/>
      <c r="DF699" s="395"/>
      <c r="DG699" s="395"/>
      <c r="DH699" s="395"/>
      <c r="DI699" s="395"/>
      <c r="DJ699" s="395"/>
      <c r="DK699" s="395"/>
      <c r="DL699" s="395"/>
      <c r="DM699" s="395"/>
      <c r="DN699" s="395"/>
      <c r="DO699" s="395"/>
      <c r="DP699" s="395"/>
      <c r="DQ699" s="395"/>
      <c r="DR699" s="395"/>
      <c r="DS699" s="395"/>
      <c r="DT699" s="395"/>
      <c r="DU699" s="395"/>
      <c r="DV699" s="395"/>
      <c r="DW699" s="395"/>
      <c r="DX699" s="395"/>
      <c r="DY699" s="395"/>
      <c r="DZ699" s="395"/>
      <c r="EA699" s="395"/>
      <c r="EB699" s="395"/>
      <c r="EC699" s="395"/>
      <c r="ED699" s="395"/>
      <c r="FO699" s="395"/>
    </row>
    <row r="700" spans="1:178" ht="15.75" customHeight="1" thickBot="1" x14ac:dyDescent="0.3">
      <c r="A700" s="354" t="s">
        <v>2343</v>
      </c>
      <c r="B700" s="2" t="s">
        <v>2849</v>
      </c>
      <c r="C700" s="13">
        <v>36780</v>
      </c>
      <c r="D700" s="47" t="e">
        <v>#N/A</v>
      </c>
      <c r="E700" s="9" t="s">
        <v>292</v>
      </c>
      <c r="F700" s="12">
        <f>SUM(LARGE(G700:CJ700,{1,2,3,4,5,6}))</f>
        <v>0</v>
      </c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8"/>
      <c r="AY700" s="183"/>
      <c r="AZ700" s="183"/>
      <c r="BA700" s="183"/>
      <c r="BB700" s="183"/>
      <c r="BC700" s="183"/>
      <c r="BD700" s="183"/>
      <c r="BE700" s="183"/>
      <c r="BF700" s="183"/>
      <c r="BG700" s="183"/>
      <c r="BH700" s="183"/>
      <c r="BI700" s="183"/>
      <c r="BJ700" s="183"/>
      <c r="BK700" s="183"/>
      <c r="BL700" s="183"/>
      <c r="BM700" s="183"/>
      <c r="BN700" s="183"/>
      <c r="BO700" s="183"/>
      <c r="BP700" s="183"/>
      <c r="BQ700" s="183"/>
      <c r="BR700" s="183"/>
      <c r="BS700" s="183"/>
      <c r="BT700" s="183"/>
      <c r="BU700" s="183"/>
      <c r="BV700" s="183"/>
      <c r="BW700" s="183"/>
      <c r="BX700" s="183"/>
      <c r="BY700" s="183"/>
      <c r="BZ700" s="183"/>
      <c r="CA700" s="183"/>
      <c r="CB700" s="183"/>
      <c r="CC700" s="183"/>
      <c r="CD700" s="183"/>
      <c r="CE700" s="31">
        <v>0</v>
      </c>
      <c r="CF700" s="32">
        <v>0</v>
      </c>
      <c r="CG700" s="32">
        <v>0</v>
      </c>
      <c r="CH700" s="32">
        <v>0</v>
      </c>
      <c r="CI700" s="32">
        <v>0</v>
      </c>
      <c r="CJ700" s="32">
        <v>0</v>
      </c>
      <c r="CL700" s="395"/>
      <c r="CM700" s="395"/>
      <c r="CN700" s="395"/>
      <c r="CO700" s="395"/>
      <c r="CP700" s="395"/>
      <c r="CQ700" s="395"/>
      <c r="CR700" s="395"/>
      <c r="CS700" s="395"/>
      <c r="CT700" s="395"/>
      <c r="CU700" s="395"/>
      <c r="CV700" s="395"/>
      <c r="CW700" s="395"/>
      <c r="CX700" s="395"/>
      <c r="CY700" s="395"/>
      <c r="CZ700" s="395"/>
      <c r="DA700" s="395"/>
      <c r="DB700" s="395"/>
      <c r="DC700" s="395"/>
      <c r="DD700" s="395"/>
      <c r="DE700" s="395"/>
      <c r="DF700" s="395"/>
      <c r="DG700" s="395"/>
      <c r="DH700" s="395"/>
      <c r="DI700" s="395"/>
      <c r="DJ700" s="395"/>
      <c r="DK700" s="395"/>
      <c r="DL700" s="395"/>
      <c r="DM700" s="395"/>
      <c r="DN700" s="395"/>
      <c r="DO700" s="395"/>
      <c r="DP700" s="395"/>
      <c r="DQ700" s="395"/>
      <c r="DR700" s="395"/>
      <c r="DS700" s="395"/>
      <c r="DT700" s="395"/>
      <c r="DU700" s="395"/>
      <c r="DV700" s="395"/>
      <c r="DW700" s="395"/>
      <c r="DX700" s="395"/>
      <c r="DY700" s="395"/>
      <c r="DZ700" s="395"/>
      <c r="EA700" s="395"/>
      <c r="EB700" s="395"/>
      <c r="EC700" s="395"/>
      <c r="ED700" s="395"/>
      <c r="EG700" s="395"/>
      <c r="EH700" s="395"/>
      <c r="EI700" s="395"/>
      <c r="EJ700" s="395"/>
      <c r="EK700" s="395"/>
      <c r="EL700" s="395"/>
      <c r="EM700" s="39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M700" s="395"/>
      <c r="FN700" s="395"/>
    </row>
    <row r="701" spans="1:178" ht="15.75" customHeight="1" thickBot="1" x14ac:dyDescent="0.3">
      <c r="A701" s="354" t="s">
        <v>2109</v>
      </c>
      <c r="B701" s="4" t="s">
        <v>3127</v>
      </c>
      <c r="C701" s="5">
        <v>36764</v>
      </c>
      <c r="D701" s="47" t="e">
        <v>#N/A</v>
      </c>
      <c r="E701" s="9" t="s">
        <v>598</v>
      </c>
      <c r="F701" s="12">
        <f>SUM(LARGE(G701:CJ701,{1,2,3,4,5,6}))</f>
        <v>0</v>
      </c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55"/>
      <c r="AY701" s="371"/>
      <c r="AZ701" s="371"/>
      <c r="BA701" s="371"/>
      <c r="BB701" s="371"/>
      <c r="BC701" s="371"/>
      <c r="BD701" s="371"/>
      <c r="BE701" s="371"/>
      <c r="BF701" s="371"/>
      <c r="BG701" s="371"/>
      <c r="BH701" s="371"/>
      <c r="BI701" s="371"/>
      <c r="BJ701" s="371"/>
      <c r="BK701" s="371"/>
      <c r="BL701" s="371"/>
      <c r="BM701" s="371"/>
      <c r="BN701" s="371"/>
      <c r="BO701" s="371"/>
      <c r="BP701" s="371"/>
      <c r="BQ701" s="371"/>
      <c r="BR701" s="371"/>
      <c r="BS701" s="371"/>
      <c r="BT701" s="371"/>
      <c r="BU701" s="371"/>
      <c r="BV701" s="371"/>
      <c r="BW701" s="371"/>
      <c r="BX701" s="371"/>
      <c r="BY701" s="371"/>
      <c r="BZ701" s="371"/>
      <c r="CA701" s="371"/>
      <c r="CB701" s="371"/>
      <c r="CC701" s="371"/>
      <c r="CD701" s="371"/>
      <c r="CE701" s="31">
        <v>0</v>
      </c>
      <c r="CF701" s="32">
        <v>0</v>
      </c>
      <c r="CG701" s="32">
        <v>0</v>
      </c>
      <c r="CH701" s="32">
        <v>0</v>
      </c>
      <c r="CI701" s="32">
        <v>0</v>
      </c>
      <c r="CJ701" s="32">
        <v>0</v>
      </c>
      <c r="EN701" s="356"/>
      <c r="EO701" s="356"/>
      <c r="EP701" s="356"/>
      <c r="EQ701" s="356"/>
      <c r="ER701" s="356"/>
      <c r="ES701" s="356"/>
      <c r="ET701" s="356"/>
      <c r="EU701" s="356"/>
      <c r="EV701" s="356"/>
      <c r="EW701" s="356"/>
      <c r="EX701" s="356"/>
      <c r="EY701" s="356"/>
      <c r="EZ701" s="356"/>
      <c r="FA701" s="356"/>
      <c r="FB701" s="356"/>
      <c r="FC701" s="356"/>
      <c r="FD701" s="356"/>
      <c r="FE701" s="356"/>
      <c r="FF701" s="356"/>
      <c r="FG701" s="356"/>
      <c r="FH701" s="356"/>
      <c r="FI701" s="356"/>
      <c r="FJ701" s="356"/>
      <c r="FK701" s="356"/>
    </row>
    <row r="702" spans="1:178" ht="15.75" customHeight="1" thickBot="1" x14ac:dyDescent="0.3">
      <c r="A702" s="354" t="s">
        <v>2775</v>
      </c>
      <c r="B702" s="4" t="s">
        <v>2852</v>
      </c>
      <c r="C702" s="5">
        <v>36657</v>
      </c>
      <c r="D702" s="47" t="s">
        <v>3235</v>
      </c>
      <c r="E702" s="9" t="s">
        <v>262</v>
      </c>
      <c r="F702" s="12">
        <f>SUM(LARGE(G702:CJ702,{1,2,3,4,5,6}))</f>
        <v>0</v>
      </c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55"/>
      <c r="AY702" s="371"/>
      <c r="AZ702" s="371"/>
      <c r="BA702" s="371"/>
      <c r="BB702" s="371"/>
      <c r="BC702" s="371"/>
      <c r="BD702" s="371"/>
      <c r="BE702" s="371"/>
      <c r="BF702" s="371"/>
      <c r="BG702" s="371"/>
      <c r="BH702" s="371"/>
      <c r="BI702" s="371"/>
      <c r="BJ702" s="371"/>
      <c r="BK702" s="371"/>
      <c r="BL702" s="371"/>
      <c r="BM702" s="371"/>
      <c r="BN702" s="371"/>
      <c r="BO702" s="371"/>
      <c r="BP702" s="371"/>
      <c r="BQ702" s="371"/>
      <c r="BR702" s="371"/>
      <c r="BS702" s="371"/>
      <c r="BT702" s="371"/>
      <c r="BU702" s="371"/>
      <c r="BV702" s="371"/>
      <c r="BW702" s="371"/>
      <c r="BX702" s="371"/>
      <c r="BY702" s="371"/>
      <c r="BZ702" s="371"/>
      <c r="CA702" s="371"/>
      <c r="CB702" s="371"/>
      <c r="CC702" s="371"/>
      <c r="CD702" s="371"/>
      <c r="CE702" s="31">
        <v>0</v>
      </c>
      <c r="CF702" s="32">
        <v>0</v>
      </c>
      <c r="CG702" s="32">
        <v>0</v>
      </c>
      <c r="CH702" s="32">
        <v>0</v>
      </c>
      <c r="CI702" s="32">
        <v>0</v>
      </c>
      <c r="CJ702" s="32">
        <v>0</v>
      </c>
      <c r="CK702" s="356"/>
      <c r="EE702" s="395"/>
      <c r="EF702" s="395"/>
      <c r="EG702" s="395"/>
      <c r="EH702" s="395"/>
      <c r="EI702" s="395"/>
      <c r="EJ702" s="395"/>
      <c r="EK702" s="395"/>
      <c r="EL702" s="395"/>
      <c r="EN702" s="395"/>
      <c r="EO702" s="395"/>
      <c r="EP702" s="395"/>
      <c r="EQ702" s="395"/>
      <c r="ER702" s="395"/>
      <c r="ES702" s="395"/>
      <c r="ET702" s="395"/>
      <c r="EU702" s="395"/>
      <c r="EV702" s="395"/>
      <c r="EW702" s="395"/>
      <c r="EX702" s="395"/>
      <c r="EY702" s="395"/>
      <c r="EZ702" s="395"/>
      <c r="FA702" s="395"/>
      <c r="FB702" s="395"/>
      <c r="FC702" s="395"/>
      <c r="FD702" s="395"/>
      <c r="FE702" s="395"/>
      <c r="FF702" s="395"/>
      <c r="FG702" s="395"/>
      <c r="FH702" s="395"/>
      <c r="FI702" s="395"/>
      <c r="FJ702" s="395"/>
      <c r="FK702" s="395"/>
      <c r="FL702" s="395"/>
      <c r="FM702" s="356"/>
      <c r="FN702" s="356"/>
    </row>
    <row r="703" spans="1:178" ht="15.75" customHeight="1" thickBot="1" x14ac:dyDescent="0.3">
      <c r="A703" s="354" t="s">
        <v>2668</v>
      </c>
      <c r="B703" s="4" t="s">
        <v>3128</v>
      </c>
      <c r="C703" s="5">
        <v>36654</v>
      </c>
      <c r="D703" s="47" t="s">
        <v>3236</v>
      </c>
      <c r="E703" s="9" t="s">
        <v>302</v>
      </c>
      <c r="F703" s="12">
        <f>SUM(LARGE(G703:CJ703,{1,2,3,4,5,6}))</f>
        <v>0</v>
      </c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55"/>
      <c r="AY703" s="371"/>
      <c r="AZ703" s="371"/>
      <c r="BA703" s="371"/>
      <c r="BB703" s="371"/>
      <c r="BC703" s="371"/>
      <c r="BD703" s="371"/>
      <c r="BE703" s="371"/>
      <c r="BF703" s="371"/>
      <c r="BG703" s="371"/>
      <c r="BH703" s="371"/>
      <c r="BI703" s="371"/>
      <c r="BJ703" s="371"/>
      <c r="BK703" s="371"/>
      <c r="BL703" s="371"/>
      <c r="BM703" s="371"/>
      <c r="BN703" s="371"/>
      <c r="BO703" s="371"/>
      <c r="BP703" s="371"/>
      <c r="BQ703" s="371"/>
      <c r="BR703" s="371"/>
      <c r="BS703" s="371"/>
      <c r="BT703" s="371"/>
      <c r="BU703" s="371"/>
      <c r="BV703" s="371"/>
      <c r="BW703" s="371"/>
      <c r="BX703" s="371"/>
      <c r="BY703" s="371"/>
      <c r="BZ703" s="371"/>
      <c r="CA703" s="371"/>
      <c r="CB703" s="371"/>
      <c r="CC703" s="371"/>
      <c r="CD703" s="371"/>
      <c r="CE703" s="31">
        <v>0</v>
      </c>
      <c r="CF703" s="32">
        <v>0</v>
      </c>
      <c r="CG703" s="32">
        <v>0</v>
      </c>
      <c r="CH703" s="32">
        <v>0</v>
      </c>
      <c r="CI703" s="32">
        <v>0</v>
      </c>
      <c r="CJ703" s="32">
        <v>0</v>
      </c>
      <c r="CK703" s="395"/>
      <c r="CL703" s="395"/>
      <c r="CM703" s="395"/>
      <c r="CN703" s="395"/>
      <c r="CO703" s="395"/>
      <c r="CP703" s="395"/>
      <c r="CQ703" s="395"/>
      <c r="CR703" s="395"/>
      <c r="CS703" s="395"/>
      <c r="CT703" s="395"/>
      <c r="CU703" s="395"/>
      <c r="CV703" s="395"/>
      <c r="CW703" s="395"/>
      <c r="CX703" s="395"/>
      <c r="CY703" s="395"/>
      <c r="CZ703" s="395"/>
      <c r="DA703" s="395"/>
      <c r="DB703" s="395"/>
      <c r="DC703" s="395"/>
      <c r="DD703" s="395"/>
      <c r="DE703" s="395"/>
      <c r="DF703" s="395"/>
      <c r="DG703" s="395"/>
      <c r="DH703" s="395"/>
      <c r="DI703" s="395"/>
      <c r="DJ703" s="395"/>
      <c r="DK703" s="395"/>
      <c r="DL703" s="395"/>
      <c r="DM703" s="395"/>
      <c r="DN703" s="395"/>
      <c r="DO703" s="395"/>
      <c r="DP703" s="395"/>
      <c r="DQ703" s="395"/>
      <c r="DR703" s="395"/>
      <c r="DS703" s="395"/>
      <c r="DT703" s="395"/>
      <c r="DU703" s="395"/>
      <c r="DV703" s="395"/>
      <c r="DW703" s="395"/>
      <c r="DX703" s="395"/>
      <c r="DY703" s="395"/>
      <c r="DZ703" s="395"/>
      <c r="EA703" s="395"/>
      <c r="EB703" s="395"/>
      <c r="EC703" s="395"/>
      <c r="ED703" s="395"/>
      <c r="EE703" s="395"/>
      <c r="EF703" s="395"/>
      <c r="EG703" s="395"/>
      <c r="EH703" s="395"/>
      <c r="EI703" s="395"/>
      <c r="EJ703" s="395"/>
      <c r="EK703" s="395"/>
      <c r="EL703" s="395"/>
      <c r="EM703" s="395"/>
      <c r="EN703" s="395"/>
      <c r="EO703" s="395"/>
      <c r="EP703" s="395"/>
      <c r="EQ703" s="395"/>
      <c r="ER703" s="395"/>
      <c r="ES703" s="395"/>
      <c r="ET703" s="395"/>
      <c r="EU703" s="395"/>
      <c r="EV703" s="395"/>
      <c r="EW703" s="395"/>
      <c r="EX703" s="395"/>
      <c r="EY703" s="395"/>
      <c r="EZ703" s="395"/>
      <c r="FA703" s="395"/>
      <c r="FB703" s="395"/>
      <c r="FC703" s="395"/>
      <c r="FD703" s="395"/>
      <c r="FE703" s="395"/>
      <c r="FF703" s="395"/>
      <c r="FG703" s="395"/>
      <c r="FH703" s="395"/>
      <c r="FI703" s="395"/>
      <c r="FJ703" s="395"/>
      <c r="FK703" s="395"/>
    </row>
    <row r="704" spans="1:178" ht="15.75" customHeight="1" thickBot="1" x14ac:dyDescent="0.3">
      <c r="A704" s="354" t="s">
        <v>2346</v>
      </c>
      <c r="B704" s="2" t="s">
        <v>2853</v>
      </c>
      <c r="C704" s="13">
        <v>36614</v>
      </c>
      <c r="D704" s="47" t="s">
        <v>3237</v>
      </c>
      <c r="E704" s="8" t="s">
        <v>513</v>
      </c>
      <c r="F704" s="12">
        <f>SUM(LARGE(G704:CJ704,{1,2,3,4,5,6}))</f>
        <v>0</v>
      </c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8"/>
      <c r="AY704" s="183"/>
      <c r="AZ704" s="183"/>
      <c r="BA704" s="183"/>
      <c r="BB704" s="183"/>
      <c r="BC704" s="183"/>
      <c r="BD704" s="183"/>
      <c r="BE704" s="183"/>
      <c r="BF704" s="183"/>
      <c r="BG704" s="183"/>
      <c r="BH704" s="183"/>
      <c r="BI704" s="183"/>
      <c r="BJ704" s="183"/>
      <c r="BK704" s="183"/>
      <c r="BL704" s="183"/>
      <c r="BM704" s="183"/>
      <c r="BN704" s="183"/>
      <c r="BO704" s="183"/>
      <c r="BP704" s="183"/>
      <c r="BQ704" s="183"/>
      <c r="BR704" s="183"/>
      <c r="BS704" s="183"/>
      <c r="BT704" s="183"/>
      <c r="BU704" s="183"/>
      <c r="BV704" s="183"/>
      <c r="BW704" s="183"/>
      <c r="BX704" s="183"/>
      <c r="BY704" s="183"/>
      <c r="BZ704" s="183"/>
      <c r="CA704" s="183"/>
      <c r="CB704" s="183"/>
      <c r="CC704" s="183"/>
      <c r="CD704" s="183"/>
      <c r="CE704" s="31">
        <v>0</v>
      </c>
      <c r="CF704" s="32">
        <v>0</v>
      </c>
      <c r="CG704" s="32">
        <v>0</v>
      </c>
      <c r="CH704" s="32">
        <v>0</v>
      </c>
      <c r="CI704" s="32">
        <v>0</v>
      </c>
      <c r="CJ704" s="32">
        <v>0</v>
      </c>
    </row>
    <row r="705" spans="1:178" ht="15.75" customHeight="1" thickBot="1" x14ac:dyDescent="0.3">
      <c r="A705" s="354" t="s">
        <v>2505</v>
      </c>
      <c r="B705" s="2" t="s">
        <v>3129</v>
      </c>
      <c r="C705" s="13">
        <v>36530</v>
      </c>
      <c r="D705" s="47" t="s">
        <v>3238</v>
      </c>
      <c r="E705" s="8" t="s">
        <v>477</v>
      </c>
      <c r="F705" s="12">
        <f>SUM(LARGE(G705:CJ705,{1,2,3,4,5,6}))</f>
        <v>0</v>
      </c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8"/>
      <c r="AY705" s="183"/>
      <c r="AZ705" s="183"/>
      <c r="BA705" s="183"/>
      <c r="BB705" s="183"/>
      <c r="BC705" s="183"/>
      <c r="BD705" s="183"/>
      <c r="BE705" s="183"/>
      <c r="BF705" s="183"/>
      <c r="BG705" s="183"/>
      <c r="BH705" s="183"/>
      <c r="BI705" s="183"/>
      <c r="BJ705" s="183"/>
      <c r="BK705" s="183"/>
      <c r="BL705" s="183"/>
      <c r="BM705" s="183"/>
      <c r="BN705" s="183"/>
      <c r="BO705" s="183"/>
      <c r="BP705" s="183"/>
      <c r="BQ705" s="183"/>
      <c r="BR705" s="183"/>
      <c r="BS705" s="183"/>
      <c r="BT705" s="183"/>
      <c r="BU705" s="183"/>
      <c r="BV705" s="183"/>
      <c r="BW705" s="183"/>
      <c r="BX705" s="183"/>
      <c r="BY705" s="183"/>
      <c r="BZ705" s="183"/>
      <c r="CA705" s="183"/>
      <c r="CB705" s="183"/>
      <c r="CC705" s="183"/>
      <c r="CD705" s="183"/>
      <c r="CE705" s="31">
        <v>0</v>
      </c>
      <c r="CF705" s="32">
        <v>0</v>
      </c>
      <c r="CG705" s="32">
        <v>0</v>
      </c>
      <c r="CH705" s="32">
        <v>0</v>
      </c>
      <c r="CI705" s="32">
        <v>0</v>
      </c>
      <c r="CJ705" s="32">
        <v>0</v>
      </c>
      <c r="CK705" s="39"/>
      <c r="CL705" s="39"/>
      <c r="CM705" s="39"/>
      <c r="CN705" s="39"/>
      <c r="CO705" s="39"/>
      <c r="CP705" s="39"/>
      <c r="CQ705" s="39"/>
      <c r="CR705" s="39"/>
      <c r="CS705" s="39"/>
      <c r="CT705" s="39"/>
      <c r="CU705" s="39"/>
      <c r="CV705" s="39"/>
      <c r="CW705" s="39"/>
      <c r="CX705" s="39"/>
      <c r="CY705" s="39"/>
      <c r="CZ705" s="39"/>
      <c r="DA705" s="39"/>
      <c r="DB705" s="39"/>
      <c r="DC705" s="39"/>
      <c r="DD705" s="39"/>
      <c r="DE705" s="39"/>
      <c r="DF705" s="39"/>
      <c r="DG705" s="39"/>
      <c r="DH705" s="39"/>
      <c r="DI705" s="39"/>
      <c r="DJ705" s="39"/>
      <c r="DK705" s="39"/>
      <c r="DL705" s="39"/>
      <c r="DM705" s="39"/>
      <c r="DN705" s="39"/>
      <c r="DO705" s="39"/>
      <c r="DP705" s="39"/>
      <c r="DQ705" s="39"/>
      <c r="DR705" s="39"/>
      <c r="DS705" s="39"/>
      <c r="DT705" s="39"/>
      <c r="DU705" s="39"/>
      <c r="DV705" s="39"/>
      <c r="DW705" s="395"/>
      <c r="DX705" s="395"/>
      <c r="DY705" s="395"/>
      <c r="DZ705" s="395"/>
      <c r="EA705" s="395"/>
      <c r="EB705" s="395"/>
      <c r="EC705" s="395"/>
      <c r="ED705" s="356"/>
      <c r="FL705" s="35"/>
    </row>
    <row r="706" spans="1:178" ht="15.75" customHeight="1" thickBot="1" x14ac:dyDescent="0.3">
      <c r="A706" s="354" t="s">
        <v>2615</v>
      </c>
      <c r="B706" s="2" t="s">
        <v>3130</v>
      </c>
      <c r="C706" s="13">
        <v>36502</v>
      </c>
      <c r="D706" s="47" t="s">
        <v>3239</v>
      </c>
      <c r="E706" s="8" t="s">
        <v>409</v>
      </c>
      <c r="F706" s="12">
        <f>SUM(LARGE(G706:CJ706,{1,2,3,4,5,6}))</f>
        <v>0</v>
      </c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55"/>
      <c r="AY706" s="371"/>
      <c r="AZ706" s="371"/>
      <c r="BA706" s="371"/>
      <c r="BB706" s="371"/>
      <c r="BC706" s="371"/>
      <c r="BD706" s="371"/>
      <c r="BE706" s="371"/>
      <c r="BF706" s="371"/>
      <c r="BG706" s="371"/>
      <c r="BH706" s="371"/>
      <c r="BI706" s="371"/>
      <c r="BJ706" s="371"/>
      <c r="BK706" s="371"/>
      <c r="BL706" s="371"/>
      <c r="BM706" s="371"/>
      <c r="BN706" s="371"/>
      <c r="BO706" s="371"/>
      <c r="BP706" s="371"/>
      <c r="BQ706" s="371"/>
      <c r="BR706" s="371"/>
      <c r="BS706" s="371"/>
      <c r="BT706" s="371"/>
      <c r="BU706" s="371"/>
      <c r="BV706" s="371"/>
      <c r="BW706" s="371"/>
      <c r="BX706" s="371"/>
      <c r="BY706" s="371"/>
      <c r="BZ706" s="371"/>
      <c r="CA706" s="371"/>
      <c r="CB706" s="371"/>
      <c r="CC706" s="371"/>
      <c r="CD706" s="371"/>
      <c r="CE706" s="31">
        <v>0</v>
      </c>
      <c r="CF706" s="32">
        <v>0</v>
      </c>
      <c r="CG706" s="32">
        <v>0</v>
      </c>
      <c r="CH706" s="32">
        <v>0</v>
      </c>
      <c r="CI706" s="32">
        <v>0</v>
      </c>
      <c r="CJ706" s="32">
        <v>0</v>
      </c>
      <c r="FL706" s="356"/>
    </row>
    <row r="707" spans="1:178" ht="15.75" customHeight="1" thickBot="1" x14ac:dyDescent="0.3">
      <c r="A707" s="354" t="s">
        <v>2451</v>
      </c>
      <c r="B707" s="4" t="s">
        <v>2855</v>
      </c>
      <c r="C707" s="5">
        <v>36497</v>
      </c>
      <c r="D707" s="47" t="s">
        <v>3240</v>
      </c>
      <c r="E707" s="9" t="s">
        <v>306</v>
      </c>
      <c r="F707" s="12">
        <f>SUM(LARGE(G707:CJ707,{1,2,3,4,5,6}))</f>
        <v>0</v>
      </c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8"/>
      <c r="AY707" s="183"/>
      <c r="AZ707" s="183"/>
      <c r="BA707" s="183"/>
      <c r="BB707" s="183"/>
      <c r="BC707" s="183"/>
      <c r="BD707" s="183"/>
      <c r="BE707" s="183"/>
      <c r="BF707" s="183"/>
      <c r="BG707" s="183"/>
      <c r="BH707" s="183"/>
      <c r="BI707" s="183"/>
      <c r="BJ707" s="183"/>
      <c r="BK707" s="183"/>
      <c r="BL707" s="183"/>
      <c r="BM707" s="183"/>
      <c r="BN707" s="183"/>
      <c r="BO707" s="183"/>
      <c r="BP707" s="183"/>
      <c r="BQ707" s="183"/>
      <c r="BR707" s="183"/>
      <c r="BS707" s="183"/>
      <c r="BT707" s="183"/>
      <c r="BU707" s="183"/>
      <c r="BV707" s="183"/>
      <c r="BW707" s="183"/>
      <c r="BX707" s="183"/>
      <c r="BY707" s="183"/>
      <c r="BZ707" s="183"/>
      <c r="CA707" s="183"/>
      <c r="CB707" s="183"/>
      <c r="CC707" s="183"/>
      <c r="CD707" s="183"/>
      <c r="CE707" s="31">
        <v>0</v>
      </c>
      <c r="CF707" s="32">
        <v>0</v>
      </c>
      <c r="CG707" s="32">
        <v>0</v>
      </c>
      <c r="CH707" s="32">
        <v>0</v>
      </c>
      <c r="CI707" s="32">
        <v>0</v>
      </c>
      <c r="CJ707" s="32">
        <v>0</v>
      </c>
      <c r="CK707" s="395"/>
      <c r="CL707" s="395"/>
      <c r="CM707" s="395"/>
      <c r="CN707" s="395"/>
      <c r="CO707" s="395"/>
      <c r="CP707" s="395"/>
      <c r="CQ707" s="395"/>
      <c r="CR707" s="395"/>
      <c r="CS707" s="395"/>
      <c r="CT707" s="395"/>
      <c r="CU707" s="395"/>
      <c r="CV707" s="395"/>
      <c r="CW707" s="395"/>
      <c r="CX707" s="395"/>
      <c r="CY707" s="395"/>
      <c r="CZ707" s="395"/>
      <c r="DA707" s="395"/>
      <c r="DB707" s="395"/>
      <c r="DC707" s="395"/>
      <c r="DD707" s="395"/>
      <c r="DE707" s="395"/>
      <c r="DF707" s="395"/>
      <c r="DG707" s="395"/>
      <c r="DH707" s="395"/>
      <c r="DI707" s="395"/>
      <c r="DJ707" s="395"/>
      <c r="DK707" s="395"/>
      <c r="DL707" s="395"/>
      <c r="DM707" s="395"/>
      <c r="DN707" s="395"/>
      <c r="DO707" s="395"/>
      <c r="DP707" s="395"/>
      <c r="DQ707" s="395"/>
      <c r="DR707" s="395"/>
      <c r="DS707" s="395"/>
      <c r="DT707" s="395"/>
      <c r="DU707" s="395"/>
      <c r="DV707" s="395"/>
      <c r="DW707" s="395"/>
      <c r="DX707" s="395"/>
      <c r="DY707" s="395"/>
      <c r="DZ707" s="395"/>
      <c r="EA707" s="395"/>
      <c r="EB707" s="395"/>
      <c r="EC707" s="395"/>
      <c r="ED707" s="395"/>
      <c r="EE707" s="395"/>
      <c r="EF707" s="395"/>
      <c r="EG707" s="395"/>
      <c r="EH707" s="395"/>
      <c r="EI707" s="395"/>
      <c r="EJ707" s="395"/>
      <c r="EK707" s="395"/>
      <c r="EL707" s="395"/>
      <c r="EM707" s="365"/>
      <c r="EN707" s="365"/>
      <c r="EO707" s="365"/>
      <c r="EP707" s="395"/>
      <c r="EQ707" s="395"/>
      <c r="ER707" s="395"/>
      <c r="ES707" s="395"/>
      <c r="ET707" s="395"/>
      <c r="EU707" s="365"/>
      <c r="EV707" s="365"/>
      <c r="EW707" s="365"/>
      <c r="EX707" s="365"/>
      <c r="EY707" s="365"/>
      <c r="EZ707" s="365"/>
      <c r="FA707" s="365"/>
      <c r="FB707" s="365"/>
      <c r="FC707" s="365"/>
      <c r="FD707" s="365"/>
      <c r="FE707" s="365"/>
      <c r="FF707" s="365"/>
      <c r="FG707" s="365"/>
      <c r="FH707" s="365"/>
      <c r="FI707" s="365"/>
      <c r="FJ707" s="365"/>
      <c r="FK707" s="365"/>
      <c r="FL707" s="395"/>
      <c r="FP707" s="395"/>
      <c r="FQ707" s="395"/>
      <c r="FR707" s="395"/>
      <c r="FS707" s="395"/>
      <c r="FT707" s="395"/>
      <c r="FU707" s="395"/>
    </row>
    <row r="708" spans="1:178" ht="15.75" customHeight="1" thickBot="1" x14ac:dyDescent="0.3">
      <c r="A708" s="354" t="s">
        <v>2264</v>
      </c>
      <c r="B708" s="4" t="s">
        <v>2305</v>
      </c>
      <c r="C708" s="5">
        <v>36473</v>
      </c>
      <c r="D708" s="47" t="s">
        <v>3241</v>
      </c>
      <c r="E708" s="10" t="s">
        <v>1713</v>
      </c>
      <c r="F708" s="370">
        <f>SUM(LARGE(G708:CJ708,{1,2,3,4,5,6}))</f>
        <v>0</v>
      </c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8"/>
      <c r="AY708" s="183"/>
      <c r="AZ708" s="183"/>
      <c r="BA708" s="183"/>
      <c r="BB708" s="183"/>
      <c r="BC708" s="183"/>
      <c r="BD708" s="183"/>
      <c r="BE708" s="183"/>
      <c r="BF708" s="183"/>
      <c r="BG708" s="183"/>
      <c r="BH708" s="183"/>
      <c r="BI708" s="183"/>
      <c r="BJ708" s="183"/>
      <c r="BK708" s="183"/>
      <c r="BL708" s="183"/>
      <c r="BM708" s="183"/>
      <c r="BN708" s="183"/>
      <c r="BO708" s="183"/>
      <c r="BP708" s="183"/>
      <c r="BQ708" s="183"/>
      <c r="BR708" s="183"/>
      <c r="BS708" s="183"/>
      <c r="BT708" s="183"/>
      <c r="BU708" s="183"/>
      <c r="BV708" s="183"/>
      <c r="BW708" s="183"/>
      <c r="BX708" s="183"/>
      <c r="BY708" s="183"/>
      <c r="BZ708" s="183"/>
      <c r="CA708" s="183"/>
      <c r="CB708" s="183"/>
      <c r="CC708" s="183"/>
      <c r="CD708" s="183"/>
      <c r="CE708" s="31">
        <v>0</v>
      </c>
      <c r="CF708" s="32">
        <v>0</v>
      </c>
      <c r="CG708" s="32">
        <v>0</v>
      </c>
      <c r="CH708" s="32">
        <v>0</v>
      </c>
      <c r="CI708" s="32">
        <v>0</v>
      </c>
      <c r="CJ708" s="32">
        <v>0</v>
      </c>
      <c r="CL708" s="395"/>
      <c r="CM708" s="395"/>
      <c r="CN708" s="395"/>
      <c r="CO708" s="395"/>
      <c r="CP708" s="395"/>
      <c r="CQ708" s="395"/>
      <c r="CR708" s="395"/>
      <c r="CS708" s="395"/>
      <c r="CT708" s="395"/>
      <c r="CU708" s="395"/>
      <c r="CV708" s="395"/>
      <c r="CW708" s="395"/>
      <c r="CX708" s="395"/>
      <c r="CY708" s="395"/>
      <c r="CZ708" s="395"/>
      <c r="DA708" s="395"/>
      <c r="DB708" s="395"/>
      <c r="DC708" s="395"/>
      <c r="DD708" s="395"/>
      <c r="DE708" s="395"/>
      <c r="DF708" s="395"/>
      <c r="DG708" s="395"/>
      <c r="DH708" s="395"/>
      <c r="DI708" s="395"/>
      <c r="DJ708" s="395"/>
      <c r="DK708" s="395"/>
      <c r="DL708" s="395"/>
      <c r="DM708" s="395"/>
      <c r="DN708" s="395"/>
      <c r="DO708" s="395"/>
      <c r="DP708" s="395"/>
      <c r="DQ708" s="395"/>
      <c r="DR708" s="395"/>
      <c r="DS708" s="395"/>
      <c r="DT708" s="395"/>
      <c r="DU708" s="395"/>
      <c r="DV708" s="395"/>
      <c r="DW708" s="395"/>
      <c r="DX708" s="395"/>
      <c r="DY708" s="395"/>
      <c r="DZ708" s="395"/>
      <c r="EA708" s="395"/>
      <c r="EB708" s="395"/>
      <c r="EC708" s="395"/>
      <c r="ED708" s="395"/>
      <c r="EG708" s="395"/>
      <c r="EH708" s="395"/>
      <c r="EI708" s="395"/>
      <c r="EJ708" s="395"/>
      <c r="EK708" s="395"/>
      <c r="EL708" s="395"/>
      <c r="EM708" s="39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V708" s="395"/>
    </row>
    <row r="709" spans="1:178" ht="15.75" customHeight="1" thickBot="1" x14ac:dyDescent="0.3">
      <c r="A709" s="354" t="s">
        <v>2360</v>
      </c>
      <c r="B709" s="2" t="s">
        <v>2410</v>
      </c>
      <c r="C709" s="13">
        <v>36396</v>
      </c>
      <c r="D709" s="47" t="s">
        <v>3242</v>
      </c>
      <c r="E709" s="46" t="s">
        <v>461</v>
      </c>
      <c r="F709" s="12">
        <f>SUM(LARGE(G709:CJ709,{1,2,3,4,5,6}))</f>
        <v>0</v>
      </c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55"/>
      <c r="AY709" s="371"/>
      <c r="AZ709" s="371"/>
      <c r="BA709" s="371"/>
      <c r="BB709" s="371"/>
      <c r="BC709" s="371"/>
      <c r="BD709" s="371"/>
      <c r="BE709" s="371"/>
      <c r="BF709" s="371"/>
      <c r="BG709" s="371"/>
      <c r="BH709" s="371"/>
      <c r="BI709" s="371"/>
      <c r="BJ709" s="371"/>
      <c r="BK709" s="371"/>
      <c r="BL709" s="371"/>
      <c r="BM709" s="371"/>
      <c r="BN709" s="371"/>
      <c r="BO709" s="371"/>
      <c r="BP709" s="371"/>
      <c r="BQ709" s="371"/>
      <c r="BR709" s="371"/>
      <c r="BS709" s="371"/>
      <c r="BT709" s="371"/>
      <c r="BU709" s="371"/>
      <c r="BV709" s="371"/>
      <c r="BW709" s="371"/>
      <c r="BX709" s="371"/>
      <c r="BY709" s="371"/>
      <c r="BZ709" s="371"/>
      <c r="CA709" s="371"/>
      <c r="CB709" s="371"/>
      <c r="CC709" s="371"/>
      <c r="CD709" s="371"/>
      <c r="CE709" s="31">
        <v>0</v>
      </c>
      <c r="CF709" s="32">
        <v>0</v>
      </c>
      <c r="CG709" s="32">
        <v>0</v>
      </c>
      <c r="CH709" s="32">
        <v>0</v>
      </c>
      <c r="CI709" s="32">
        <v>0</v>
      </c>
      <c r="CJ709" s="32">
        <v>0</v>
      </c>
      <c r="CK709" s="395"/>
      <c r="CL709" s="395"/>
      <c r="CM709" s="395"/>
      <c r="CN709" s="395"/>
      <c r="CO709" s="395"/>
      <c r="CP709" s="395"/>
      <c r="CQ709" s="395"/>
      <c r="CR709" s="395"/>
      <c r="CS709" s="395"/>
      <c r="CT709" s="395"/>
      <c r="CU709" s="395"/>
      <c r="CV709" s="395"/>
      <c r="CW709" s="395"/>
      <c r="CX709" s="395"/>
      <c r="CY709" s="395"/>
      <c r="CZ709" s="395"/>
      <c r="DA709" s="395"/>
      <c r="DB709" s="395"/>
      <c r="DC709" s="395"/>
      <c r="DD709" s="395"/>
      <c r="DE709" s="395"/>
      <c r="DF709" s="395"/>
      <c r="DG709" s="395"/>
      <c r="DH709" s="395"/>
      <c r="DI709" s="395"/>
      <c r="DJ709" s="395"/>
      <c r="DK709" s="395"/>
      <c r="DL709" s="395"/>
      <c r="DM709" s="395"/>
      <c r="DN709" s="395"/>
      <c r="DO709" s="395"/>
      <c r="DP709" s="395"/>
      <c r="DQ709" s="395"/>
      <c r="DR709" s="395"/>
      <c r="DS709" s="395"/>
      <c r="DT709" s="395"/>
      <c r="DU709" s="395"/>
      <c r="DV709" s="395"/>
      <c r="DW709" s="395"/>
      <c r="DX709" s="395"/>
      <c r="DY709" s="395"/>
      <c r="DZ709" s="395"/>
      <c r="EA709" s="395"/>
      <c r="EB709" s="395"/>
      <c r="EC709" s="395"/>
      <c r="ED709" s="395"/>
      <c r="EE709" s="395"/>
      <c r="EF709" s="395"/>
      <c r="EG709" s="395"/>
      <c r="EH709" s="395"/>
      <c r="EI709" s="395"/>
      <c r="EJ709" s="395"/>
      <c r="EK709" s="395"/>
      <c r="EL709" s="395"/>
      <c r="EM709" s="395"/>
      <c r="EN709" s="395"/>
      <c r="EO709" s="395"/>
      <c r="EP709" s="395"/>
      <c r="EQ709" s="395"/>
      <c r="ER709" s="395"/>
      <c r="ES709" s="395"/>
      <c r="ET709" s="395"/>
      <c r="EU709" s="39"/>
      <c r="EV709" s="39"/>
      <c r="EW709" s="39"/>
      <c r="EX709" s="39"/>
      <c r="EY709" s="39"/>
      <c r="EZ709" s="39"/>
      <c r="FA709" s="39"/>
      <c r="FB709" s="39"/>
      <c r="FC709" s="39"/>
      <c r="FD709" s="39"/>
      <c r="FE709" s="39"/>
      <c r="FF709" s="39"/>
      <c r="FG709" s="39"/>
      <c r="FH709" s="39"/>
      <c r="FI709" s="39"/>
      <c r="FJ709" s="39"/>
      <c r="FK709" s="39"/>
      <c r="FL709" s="35"/>
    </row>
    <row r="710" spans="1:178" ht="15.75" customHeight="1" thickBot="1" x14ac:dyDescent="0.3">
      <c r="A710" s="354" t="s">
        <v>2683</v>
      </c>
      <c r="B710" s="2" t="s">
        <v>2856</v>
      </c>
      <c r="C710" s="13">
        <v>36234</v>
      </c>
      <c r="D710" s="47" t="s">
        <v>3243</v>
      </c>
      <c r="E710" s="8" t="s">
        <v>794</v>
      </c>
      <c r="F710" s="12">
        <f>SUM(LARGE(G710:CJ710,{1,2,3,4,5,6}))</f>
        <v>0</v>
      </c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55"/>
      <c r="AY710" s="371"/>
      <c r="AZ710" s="371"/>
      <c r="BA710" s="371"/>
      <c r="BB710" s="371"/>
      <c r="BC710" s="371"/>
      <c r="BD710" s="371"/>
      <c r="BE710" s="371"/>
      <c r="BF710" s="371"/>
      <c r="BG710" s="371"/>
      <c r="BH710" s="371"/>
      <c r="BI710" s="371"/>
      <c r="BJ710" s="371"/>
      <c r="BK710" s="371"/>
      <c r="BL710" s="371"/>
      <c r="BM710" s="371"/>
      <c r="BN710" s="371"/>
      <c r="BO710" s="371"/>
      <c r="BP710" s="371"/>
      <c r="BQ710" s="371"/>
      <c r="BR710" s="371"/>
      <c r="BS710" s="371"/>
      <c r="BT710" s="371"/>
      <c r="BU710" s="371"/>
      <c r="BV710" s="371"/>
      <c r="BW710" s="371"/>
      <c r="BX710" s="371"/>
      <c r="BY710" s="371"/>
      <c r="BZ710" s="371"/>
      <c r="CA710" s="371"/>
      <c r="CB710" s="371"/>
      <c r="CC710" s="371"/>
      <c r="CD710" s="371"/>
      <c r="CE710" s="31">
        <v>0</v>
      </c>
      <c r="CF710" s="32">
        <v>0</v>
      </c>
      <c r="CG710" s="32">
        <v>0</v>
      </c>
      <c r="CH710" s="32">
        <v>0</v>
      </c>
      <c r="CI710" s="32">
        <v>0</v>
      </c>
      <c r="CJ710" s="32">
        <v>0</v>
      </c>
      <c r="EE710" s="358"/>
      <c r="EF710" s="358"/>
      <c r="EG710" s="395"/>
      <c r="EH710" s="395"/>
      <c r="EI710" s="395"/>
      <c r="EJ710" s="395"/>
      <c r="EK710" s="395"/>
      <c r="EL710" s="395"/>
      <c r="FP710" s="395"/>
      <c r="FQ710" s="395"/>
      <c r="FR710" s="395"/>
      <c r="FS710" s="395"/>
      <c r="FT710" s="395"/>
      <c r="FU710" s="395"/>
    </row>
    <row r="711" spans="1:178" ht="15.75" customHeight="1" thickBot="1" x14ac:dyDescent="0.3">
      <c r="A711" s="354" t="s">
        <v>2101</v>
      </c>
      <c r="B711" s="2" t="s">
        <v>2077</v>
      </c>
      <c r="C711" s="13">
        <v>36208</v>
      </c>
      <c r="D711" s="47" t="s">
        <v>3244</v>
      </c>
      <c r="E711" s="8" t="s">
        <v>162</v>
      </c>
      <c r="F711" s="370">
        <f>SUM(LARGE(G711:CJ711,{1,2,3,4,5,6}))</f>
        <v>0</v>
      </c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55"/>
      <c r="AY711" s="371"/>
      <c r="AZ711" s="371"/>
      <c r="BA711" s="371"/>
      <c r="BB711" s="371"/>
      <c r="BC711" s="371"/>
      <c r="BD711" s="371"/>
      <c r="BE711" s="371"/>
      <c r="BF711" s="371"/>
      <c r="BG711" s="371"/>
      <c r="BH711" s="371"/>
      <c r="BI711" s="371"/>
      <c r="BJ711" s="371"/>
      <c r="BK711" s="371"/>
      <c r="BL711" s="371"/>
      <c r="BM711" s="371"/>
      <c r="BN711" s="371"/>
      <c r="BO711" s="371"/>
      <c r="BP711" s="371"/>
      <c r="BQ711" s="371"/>
      <c r="BR711" s="371"/>
      <c r="BS711" s="371"/>
      <c r="BT711" s="371"/>
      <c r="BU711" s="371"/>
      <c r="BV711" s="371"/>
      <c r="BW711" s="371"/>
      <c r="BX711" s="371"/>
      <c r="BY711" s="371"/>
      <c r="BZ711" s="371"/>
      <c r="CA711" s="371"/>
      <c r="CB711" s="371"/>
      <c r="CC711" s="371"/>
      <c r="CD711" s="371"/>
      <c r="CE711" s="31">
        <v>0</v>
      </c>
      <c r="CF711" s="32">
        <v>0</v>
      </c>
      <c r="CG711" s="32">
        <v>0</v>
      </c>
      <c r="CH711" s="32">
        <v>0</v>
      </c>
      <c r="CI711" s="32">
        <v>0</v>
      </c>
      <c r="CJ711" s="32">
        <v>0</v>
      </c>
      <c r="CK711" s="365"/>
      <c r="CL711" s="365"/>
      <c r="CM711" s="365"/>
      <c r="CN711" s="365"/>
      <c r="CO711" s="365"/>
      <c r="CP711" s="365"/>
      <c r="CQ711" s="365"/>
      <c r="CR711" s="365"/>
      <c r="CS711" s="365"/>
      <c r="CT711" s="365"/>
      <c r="CU711" s="365"/>
      <c r="CV711" s="365"/>
      <c r="CW711" s="365"/>
      <c r="CX711" s="365"/>
      <c r="CY711" s="365"/>
      <c r="CZ711" s="365"/>
      <c r="DA711" s="365"/>
      <c r="DB711" s="365"/>
      <c r="DC711" s="365"/>
      <c r="DD711" s="365"/>
      <c r="DE711" s="365"/>
      <c r="DF711" s="365"/>
      <c r="DG711" s="365"/>
      <c r="DH711" s="365"/>
      <c r="DI711" s="365"/>
      <c r="DJ711" s="365"/>
      <c r="DK711" s="365"/>
      <c r="DL711" s="365"/>
      <c r="DM711" s="365"/>
      <c r="DN711" s="365"/>
      <c r="DO711" s="365"/>
      <c r="DP711" s="365"/>
      <c r="DQ711" s="365"/>
      <c r="DR711" s="365"/>
      <c r="DS711" s="365"/>
      <c r="DT711" s="365"/>
      <c r="DU711" s="365"/>
      <c r="DV711" s="365"/>
      <c r="DW711" s="365"/>
      <c r="DX711" s="365"/>
      <c r="DY711" s="365"/>
      <c r="DZ711" s="365"/>
      <c r="EA711" s="365"/>
      <c r="EB711" s="365"/>
      <c r="EC711" s="365"/>
      <c r="ED711" s="365"/>
      <c r="EE711" s="365"/>
      <c r="EF711" s="365"/>
      <c r="EG711" s="365"/>
      <c r="EH711" s="365"/>
      <c r="EI711" s="365"/>
      <c r="EJ711" s="365"/>
      <c r="EK711" s="365"/>
      <c r="EL711" s="39"/>
      <c r="EM711" s="395"/>
      <c r="EN711" s="395"/>
      <c r="EO711" s="395"/>
      <c r="EP711" s="39"/>
      <c r="EQ711" s="39"/>
      <c r="ER711" s="39"/>
      <c r="ES711" s="39"/>
      <c r="ET711" s="39"/>
      <c r="EU711" s="39"/>
      <c r="EV711" s="39"/>
      <c r="EW711" s="39"/>
      <c r="EX711" s="39"/>
      <c r="EY711" s="39"/>
      <c r="EZ711" s="39"/>
      <c r="FA711" s="39"/>
      <c r="FB711" s="39"/>
      <c r="FC711" s="39"/>
      <c r="FD711" s="39"/>
      <c r="FE711" s="39"/>
      <c r="FF711" s="39"/>
      <c r="FG711" s="39"/>
      <c r="FH711" s="39"/>
      <c r="FI711" s="39"/>
      <c r="FJ711" s="39"/>
      <c r="FK711" s="39"/>
      <c r="FM711" s="35"/>
      <c r="FN711" s="35"/>
      <c r="FO711" s="395"/>
    </row>
    <row r="712" spans="1:178" ht="15.75" customHeight="1" thickBot="1" x14ac:dyDescent="0.3">
      <c r="A712" s="354" t="s">
        <v>2699</v>
      </c>
      <c r="B712" s="6" t="s">
        <v>2857</v>
      </c>
      <c r="C712" s="7">
        <v>36204</v>
      </c>
      <c r="D712" s="47" t="s">
        <v>3245</v>
      </c>
      <c r="E712" s="11" t="s">
        <v>993</v>
      </c>
      <c r="F712" s="12">
        <f>SUM(LARGE(G712:CJ712,{1,2,3,4,5,6}))</f>
        <v>0</v>
      </c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55"/>
      <c r="AY712" s="371"/>
      <c r="AZ712" s="371"/>
      <c r="BA712" s="371"/>
      <c r="BB712" s="371"/>
      <c r="BC712" s="371"/>
      <c r="BD712" s="371"/>
      <c r="BE712" s="371"/>
      <c r="BF712" s="371"/>
      <c r="BG712" s="371"/>
      <c r="BH712" s="371"/>
      <c r="BI712" s="371"/>
      <c r="BJ712" s="371"/>
      <c r="BK712" s="371"/>
      <c r="BL712" s="371"/>
      <c r="BM712" s="371"/>
      <c r="BN712" s="371"/>
      <c r="BO712" s="371"/>
      <c r="BP712" s="371"/>
      <c r="BQ712" s="371"/>
      <c r="BR712" s="371"/>
      <c r="BS712" s="371"/>
      <c r="BT712" s="371"/>
      <c r="BU712" s="371"/>
      <c r="BV712" s="371"/>
      <c r="BW712" s="371"/>
      <c r="BX712" s="371"/>
      <c r="BY712" s="371"/>
      <c r="BZ712" s="371"/>
      <c r="CA712" s="371"/>
      <c r="CB712" s="371"/>
      <c r="CC712" s="371"/>
      <c r="CD712" s="371"/>
      <c r="CE712" s="31">
        <v>0</v>
      </c>
      <c r="CF712" s="32">
        <v>0</v>
      </c>
      <c r="CG712" s="32">
        <v>0</v>
      </c>
      <c r="CH712" s="32">
        <v>0</v>
      </c>
      <c r="CI712" s="32">
        <v>0</v>
      </c>
      <c r="CJ712" s="32">
        <v>0</v>
      </c>
      <c r="EE712" s="395"/>
      <c r="EF712" s="395"/>
      <c r="EG712" s="395"/>
      <c r="EH712" s="395"/>
      <c r="EI712" s="395"/>
      <c r="EJ712" s="395"/>
      <c r="EK712" s="395"/>
      <c r="EL712" s="395"/>
      <c r="EM712" s="395"/>
    </row>
    <row r="713" spans="1:178" ht="15.75" customHeight="1" thickBot="1" x14ac:dyDescent="0.3">
      <c r="A713" s="354" t="s">
        <v>2453</v>
      </c>
      <c r="B713" s="4" t="s">
        <v>3131</v>
      </c>
      <c r="C713" s="5">
        <v>36204</v>
      </c>
      <c r="D713" s="47" t="s">
        <v>3246</v>
      </c>
      <c r="E713" s="9" t="s">
        <v>477</v>
      </c>
      <c r="F713" s="12">
        <f>SUM(LARGE(G713:CJ713,{1,2,3,4,5,6}))</f>
        <v>0</v>
      </c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8"/>
      <c r="AY713" s="183"/>
      <c r="AZ713" s="183"/>
      <c r="BA713" s="183"/>
      <c r="BB713" s="183"/>
      <c r="BC713" s="183"/>
      <c r="BD713" s="183"/>
      <c r="BE713" s="183"/>
      <c r="BF713" s="183"/>
      <c r="BG713" s="183"/>
      <c r="BH713" s="183"/>
      <c r="BI713" s="183"/>
      <c r="BJ713" s="183"/>
      <c r="BK713" s="183"/>
      <c r="BL713" s="183"/>
      <c r="BM713" s="183"/>
      <c r="BN713" s="183"/>
      <c r="BO713" s="183"/>
      <c r="BP713" s="183"/>
      <c r="BQ713" s="183"/>
      <c r="BR713" s="183"/>
      <c r="BS713" s="183"/>
      <c r="BT713" s="183"/>
      <c r="BU713" s="183"/>
      <c r="BV713" s="183"/>
      <c r="BW713" s="183"/>
      <c r="BX713" s="183"/>
      <c r="BY713" s="183"/>
      <c r="BZ713" s="183"/>
      <c r="CA713" s="183"/>
      <c r="CB713" s="183"/>
      <c r="CC713" s="183"/>
      <c r="CD713" s="183"/>
      <c r="CE713" s="31">
        <v>0</v>
      </c>
      <c r="CF713" s="32">
        <v>0</v>
      </c>
      <c r="CG713" s="32">
        <v>0</v>
      </c>
      <c r="CH713" s="32">
        <v>0</v>
      </c>
      <c r="CI713" s="32">
        <v>0</v>
      </c>
      <c r="CJ713" s="32">
        <v>0</v>
      </c>
      <c r="CK713" s="395"/>
      <c r="CL713" s="395"/>
      <c r="CM713" s="395"/>
      <c r="CN713" s="395"/>
      <c r="CO713" s="395"/>
      <c r="CP713" s="395"/>
      <c r="CQ713" s="395"/>
      <c r="CR713" s="395"/>
      <c r="CS713" s="395"/>
      <c r="CT713" s="395"/>
      <c r="CU713" s="395"/>
      <c r="CV713" s="395"/>
      <c r="CW713" s="395"/>
      <c r="CX713" s="395"/>
      <c r="CY713" s="395"/>
      <c r="CZ713" s="395"/>
      <c r="DA713" s="395"/>
      <c r="DB713" s="395"/>
      <c r="DC713" s="395"/>
      <c r="DD713" s="395"/>
      <c r="DE713" s="395"/>
      <c r="DF713" s="395"/>
      <c r="DG713" s="395"/>
      <c r="DH713" s="395"/>
      <c r="DI713" s="395"/>
      <c r="DJ713" s="395"/>
      <c r="DK713" s="395"/>
      <c r="DL713" s="395"/>
      <c r="DM713" s="395"/>
      <c r="DN713" s="395"/>
      <c r="DO713" s="395"/>
      <c r="DP713" s="395"/>
      <c r="DQ713" s="395"/>
      <c r="DR713" s="395"/>
      <c r="DS713" s="395"/>
      <c r="DT713" s="395"/>
      <c r="DU713" s="395"/>
      <c r="DV713" s="395"/>
      <c r="DW713" s="395"/>
      <c r="DX713" s="395"/>
      <c r="DY713" s="395"/>
      <c r="DZ713" s="395"/>
      <c r="EA713" s="395"/>
      <c r="EB713" s="395"/>
      <c r="EC713" s="395"/>
      <c r="ED713" s="395"/>
      <c r="EE713" s="395"/>
      <c r="EF713" s="395"/>
      <c r="EG713" s="365"/>
      <c r="EH713" s="365"/>
      <c r="EI713" s="365"/>
      <c r="EJ713" s="365"/>
      <c r="EK713" s="365"/>
      <c r="EL713" s="395"/>
      <c r="EM713" s="365"/>
      <c r="EN713" s="365"/>
      <c r="EO713" s="365"/>
      <c r="EP713" s="395"/>
      <c r="EQ713" s="395"/>
      <c r="ER713" s="395"/>
      <c r="ES713" s="395"/>
      <c r="ET713" s="395"/>
      <c r="EU713" s="395"/>
      <c r="EV713" s="395"/>
      <c r="EW713" s="395"/>
      <c r="EX713" s="395"/>
      <c r="EY713" s="395"/>
      <c r="EZ713" s="395"/>
      <c r="FA713" s="395"/>
      <c r="FB713" s="395"/>
      <c r="FC713" s="395"/>
      <c r="FD713" s="395"/>
      <c r="FE713" s="395"/>
      <c r="FF713" s="395"/>
      <c r="FG713" s="395"/>
      <c r="FH713" s="395"/>
      <c r="FI713" s="395"/>
      <c r="FJ713" s="395"/>
      <c r="FK713" s="395"/>
      <c r="FM713" s="35"/>
      <c r="FN713" s="35"/>
    </row>
    <row r="714" spans="1:178" ht="15.75" customHeight="1" thickBot="1" x14ac:dyDescent="0.25">
      <c r="A714" s="354" t="s">
        <v>2290</v>
      </c>
      <c r="B714" s="42" t="s">
        <v>3132</v>
      </c>
      <c r="C714" s="13">
        <v>36164</v>
      </c>
      <c r="D714" s="47" t="e">
        <v>#N/A</v>
      </c>
      <c r="E714" s="8" t="s">
        <v>1277</v>
      </c>
      <c r="F714" s="12">
        <f>SUM(LARGE(G714:CJ714,{1,2,3,4,5,6}))</f>
        <v>0</v>
      </c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55"/>
      <c r="AY714" s="371"/>
      <c r="AZ714" s="371"/>
      <c r="BA714" s="371"/>
      <c r="BB714" s="371"/>
      <c r="BC714" s="371"/>
      <c r="BD714" s="371"/>
      <c r="BE714" s="371"/>
      <c r="BF714" s="371"/>
      <c r="BG714" s="371"/>
      <c r="BH714" s="371"/>
      <c r="BI714" s="371"/>
      <c r="BJ714" s="371"/>
      <c r="BK714" s="371"/>
      <c r="BL714" s="371"/>
      <c r="BM714" s="371"/>
      <c r="BN714" s="371"/>
      <c r="BO714" s="371"/>
      <c r="BP714" s="371"/>
      <c r="BQ714" s="371"/>
      <c r="BR714" s="371"/>
      <c r="BS714" s="371"/>
      <c r="BT714" s="371"/>
      <c r="BU714" s="371"/>
      <c r="BV714" s="371"/>
      <c r="BW714" s="371"/>
      <c r="BX714" s="371"/>
      <c r="BY714" s="371"/>
      <c r="BZ714" s="371"/>
      <c r="CA714" s="371"/>
      <c r="CB714" s="371"/>
      <c r="CC714" s="371"/>
      <c r="CD714" s="371"/>
      <c r="CE714" s="31">
        <v>0</v>
      </c>
      <c r="CF714" s="32">
        <v>0</v>
      </c>
      <c r="CG714" s="32">
        <v>0</v>
      </c>
      <c r="CH714" s="32">
        <v>0</v>
      </c>
      <c r="CI714" s="32">
        <v>0</v>
      </c>
      <c r="CJ714" s="32">
        <v>0</v>
      </c>
      <c r="EE714" s="395"/>
      <c r="EF714" s="395"/>
      <c r="EG714" s="395"/>
      <c r="EH714" s="395"/>
      <c r="EI714" s="395"/>
      <c r="EJ714" s="395"/>
      <c r="EK714" s="395"/>
      <c r="EL714" s="395"/>
      <c r="EN714" s="395"/>
      <c r="EO714" s="395"/>
      <c r="EP714" s="395"/>
      <c r="EQ714" s="395"/>
      <c r="ER714" s="395"/>
      <c r="ES714" s="395"/>
      <c r="ET714" s="395"/>
      <c r="EU714" s="395"/>
      <c r="EV714" s="395"/>
      <c r="EW714" s="395"/>
      <c r="EX714" s="395"/>
      <c r="EY714" s="395"/>
      <c r="EZ714" s="395"/>
      <c r="FA714" s="395"/>
      <c r="FB714" s="395"/>
      <c r="FC714" s="395"/>
      <c r="FD714" s="395"/>
      <c r="FE714" s="395"/>
      <c r="FF714" s="395"/>
      <c r="FG714" s="395"/>
      <c r="FH714" s="395"/>
      <c r="FI714" s="395"/>
      <c r="FJ714" s="395"/>
      <c r="FK714" s="395"/>
      <c r="FV714" s="356"/>
    </row>
    <row r="715" spans="1:178" ht="15.75" customHeight="1" thickBot="1" x14ac:dyDescent="0.3">
      <c r="A715" s="354" t="s">
        <v>2534</v>
      </c>
      <c r="B715" s="2" t="s">
        <v>3133</v>
      </c>
      <c r="C715" s="13">
        <v>36053</v>
      </c>
      <c r="D715" s="47" t="s">
        <v>3247</v>
      </c>
      <c r="E715" s="8" t="s">
        <v>166</v>
      </c>
      <c r="F715" s="12">
        <f>SUM(LARGE(G715:CJ715,{1,2,3,4,5,6}))</f>
        <v>0</v>
      </c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8"/>
      <c r="AY715" s="183"/>
      <c r="AZ715" s="183"/>
      <c r="BA715" s="183"/>
      <c r="BB715" s="183"/>
      <c r="BC715" s="183"/>
      <c r="BD715" s="183"/>
      <c r="BE715" s="183"/>
      <c r="BF715" s="183"/>
      <c r="BG715" s="183"/>
      <c r="BH715" s="183"/>
      <c r="BI715" s="183"/>
      <c r="BJ715" s="183"/>
      <c r="BK715" s="183"/>
      <c r="BL715" s="183"/>
      <c r="BM715" s="183"/>
      <c r="BN715" s="183"/>
      <c r="BO715" s="183"/>
      <c r="BP715" s="183"/>
      <c r="BQ715" s="183"/>
      <c r="BR715" s="183"/>
      <c r="BS715" s="183"/>
      <c r="BT715" s="183"/>
      <c r="BU715" s="183"/>
      <c r="BV715" s="183"/>
      <c r="BW715" s="183"/>
      <c r="BX715" s="183"/>
      <c r="BY715" s="183"/>
      <c r="BZ715" s="183"/>
      <c r="CA715" s="183"/>
      <c r="CB715" s="183"/>
      <c r="CC715" s="183"/>
      <c r="CD715" s="183"/>
      <c r="CE715" s="31">
        <v>0</v>
      </c>
      <c r="CF715" s="32">
        <v>0</v>
      </c>
      <c r="CG715" s="32">
        <v>0</v>
      </c>
      <c r="CH715" s="32">
        <v>0</v>
      </c>
      <c r="CI715" s="32">
        <v>0</v>
      </c>
      <c r="CJ715" s="32">
        <v>0</v>
      </c>
      <c r="CK715" s="365"/>
      <c r="CL715" s="365"/>
      <c r="CM715" s="365"/>
      <c r="CN715" s="365"/>
      <c r="CO715" s="365"/>
      <c r="CP715" s="365"/>
      <c r="CQ715" s="365"/>
      <c r="CR715" s="365"/>
      <c r="CS715" s="365"/>
      <c r="CT715" s="365"/>
      <c r="CU715" s="365"/>
      <c r="CV715" s="365"/>
      <c r="CW715" s="365"/>
      <c r="CX715" s="365"/>
      <c r="CY715" s="365"/>
      <c r="CZ715" s="365"/>
      <c r="DA715" s="365"/>
      <c r="DB715" s="365"/>
      <c r="DC715" s="365"/>
      <c r="DD715" s="365"/>
      <c r="DE715" s="365"/>
      <c r="DF715" s="365"/>
      <c r="DG715" s="365"/>
      <c r="DH715" s="365"/>
      <c r="DI715" s="365"/>
      <c r="DJ715" s="365"/>
      <c r="DK715" s="365"/>
      <c r="DL715" s="365"/>
      <c r="DM715" s="365"/>
      <c r="DN715" s="365"/>
      <c r="DO715" s="365"/>
      <c r="DP715" s="365"/>
      <c r="DQ715" s="365"/>
      <c r="DR715" s="365"/>
      <c r="DS715" s="365"/>
      <c r="DT715" s="365"/>
      <c r="DU715" s="365"/>
      <c r="DV715" s="365"/>
      <c r="DW715" s="365"/>
      <c r="DX715" s="365"/>
      <c r="DY715" s="365"/>
      <c r="DZ715" s="365"/>
      <c r="EA715" s="365"/>
      <c r="EB715" s="365"/>
      <c r="EC715" s="365"/>
      <c r="ED715" s="365"/>
      <c r="EE715" s="39"/>
      <c r="EF715" s="39"/>
      <c r="EG715" s="39"/>
      <c r="EH715" s="39"/>
      <c r="EI715" s="39"/>
      <c r="EJ715" s="39"/>
      <c r="EK715" s="39"/>
      <c r="EL715" s="395"/>
      <c r="EM715" s="395"/>
      <c r="EN715" s="395"/>
      <c r="EO715" s="395"/>
      <c r="EP715" s="365"/>
      <c r="EQ715" s="365"/>
      <c r="ER715" s="365"/>
      <c r="ES715" s="365"/>
      <c r="ET715" s="365"/>
      <c r="EU715" s="39"/>
      <c r="EV715" s="39"/>
      <c r="EW715" s="39"/>
      <c r="EX715" s="39"/>
      <c r="EY715" s="39"/>
      <c r="EZ715" s="39"/>
      <c r="FA715" s="39"/>
      <c r="FB715" s="39"/>
      <c r="FC715" s="39"/>
      <c r="FD715" s="39"/>
      <c r="FE715" s="39"/>
      <c r="FF715" s="39"/>
      <c r="FG715" s="39"/>
      <c r="FH715" s="39"/>
      <c r="FI715" s="39"/>
      <c r="FJ715" s="39"/>
      <c r="FK715" s="39"/>
    </row>
    <row r="716" spans="1:178" ht="15.75" customHeight="1" thickBot="1" x14ac:dyDescent="0.3">
      <c r="A716" s="354" t="s">
        <v>2617</v>
      </c>
      <c r="B716" s="360" t="s">
        <v>2858</v>
      </c>
      <c r="C716" s="5">
        <v>35749</v>
      </c>
      <c r="D716" s="47" t="s">
        <v>3248</v>
      </c>
      <c r="E716" s="9" t="s">
        <v>393</v>
      </c>
      <c r="F716" s="12">
        <f>SUM(LARGE(G716:CJ716,{1,2,3,4,5,6}))</f>
        <v>0</v>
      </c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55"/>
      <c r="AY716" s="371"/>
      <c r="AZ716" s="371"/>
      <c r="BA716" s="371"/>
      <c r="BB716" s="371"/>
      <c r="BC716" s="371"/>
      <c r="BD716" s="371"/>
      <c r="BE716" s="371"/>
      <c r="BF716" s="371"/>
      <c r="BG716" s="371"/>
      <c r="BH716" s="371"/>
      <c r="BI716" s="371"/>
      <c r="BJ716" s="371"/>
      <c r="BK716" s="371"/>
      <c r="BL716" s="371"/>
      <c r="BM716" s="371"/>
      <c r="BN716" s="371"/>
      <c r="BO716" s="371"/>
      <c r="BP716" s="371"/>
      <c r="BQ716" s="371"/>
      <c r="BR716" s="371"/>
      <c r="BS716" s="371"/>
      <c r="BT716" s="371"/>
      <c r="BU716" s="371"/>
      <c r="BV716" s="371"/>
      <c r="BW716" s="371"/>
      <c r="BX716" s="371"/>
      <c r="BY716" s="371"/>
      <c r="BZ716" s="371"/>
      <c r="CA716" s="371"/>
      <c r="CB716" s="371"/>
      <c r="CC716" s="371"/>
      <c r="CD716" s="371"/>
      <c r="CE716" s="31">
        <v>0</v>
      </c>
      <c r="CF716" s="32">
        <v>0</v>
      </c>
      <c r="CG716" s="32">
        <v>0</v>
      </c>
      <c r="CH716" s="32">
        <v>0</v>
      </c>
      <c r="CI716" s="32">
        <v>0</v>
      </c>
      <c r="CJ716" s="32">
        <v>0</v>
      </c>
      <c r="EG716" s="35"/>
      <c r="EH716" s="35"/>
      <c r="EI716" s="35"/>
      <c r="EJ716" s="35"/>
      <c r="EK716" s="35"/>
      <c r="EL716" s="35"/>
      <c r="EM716" s="395"/>
      <c r="FV716" s="395"/>
    </row>
    <row r="717" spans="1:178" ht="15.75" customHeight="1" thickBot="1" x14ac:dyDescent="0.3">
      <c r="A717" s="354" t="s">
        <v>1157</v>
      </c>
      <c r="B717" s="4" t="s">
        <v>2311</v>
      </c>
      <c r="C717" s="5">
        <v>35711</v>
      </c>
      <c r="D717" s="47" t="s">
        <v>3603</v>
      </c>
      <c r="E717" s="9" t="s">
        <v>1371</v>
      </c>
      <c r="F717" s="370">
        <f>SUM(LARGE(G717:CJ717,{1,2,3,4,5,6}))</f>
        <v>0</v>
      </c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55"/>
      <c r="AY717" s="371"/>
      <c r="AZ717" s="371"/>
      <c r="BA717" s="371"/>
      <c r="BB717" s="371"/>
      <c r="BC717" s="371"/>
      <c r="BD717" s="371"/>
      <c r="BE717" s="371"/>
      <c r="BF717" s="371"/>
      <c r="BG717" s="371"/>
      <c r="BH717" s="371"/>
      <c r="BI717" s="371"/>
      <c r="BJ717" s="371"/>
      <c r="BK717" s="371"/>
      <c r="BL717" s="371"/>
      <c r="BM717" s="371"/>
      <c r="BN717" s="371"/>
      <c r="BO717" s="371"/>
      <c r="BP717" s="371"/>
      <c r="BQ717" s="371"/>
      <c r="BR717" s="371"/>
      <c r="BS717" s="371"/>
      <c r="BT717" s="371"/>
      <c r="BU717" s="371"/>
      <c r="BV717" s="371"/>
      <c r="BW717" s="371"/>
      <c r="BX717" s="371"/>
      <c r="BY717" s="371"/>
      <c r="BZ717" s="371"/>
      <c r="CA717" s="371"/>
      <c r="CB717" s="371"/>
      <c r="CC717" s="371"/>
      <c r="CD717" s="371"/>
      <c r="CE717" s="31">
        <v>0</v>
      </c>
      <c r="CF717" s="32">
        <v>0</v>
      </c>
      <c r="CG717" s="32">
        <v>0</v>
      </c>
      <c r="CH717" s="32">
        <v>0</v>
      </c>
      <c r="CI717" s="32">
        <v>0</v>
      </c>
      <c r="CJ717" s="32">
        <v>0</v>
      </c>
      <c r="CK717" s="356"/>
      <c r="CL717" s="356"/>
      <c r="CM717" s="356"/>
      <c r="CN717" s="356"/>
      <c r="CO717" s="356"/>
      <c r="CP717" s="356"/>
      <c r="CQ717" s="356"/>
      <c r="CR717" s="356"/>
      <c r="CS717" s="356"/>
      <c r="CT717" s="356"/>
      <c r="CU717" s="356"/>
      <c r="CV717" s="356"/>
      <c r="CW717" s="356"/>
      <c r="CX717" s="356"/>
      <c r="CY717" s="356"/>
      <c r="CZ717" s="356"/>
      <c r="DA717" s="356"/>
      <c r="DB717" s="356"/>
      <c r="DC717" s="356"/>
      <c r="DD717" s="356"/>
      <c r="DE717" s="356"/>
      <c r="DF717" s="356"/>
      <c r="DG717" s="356"/>
      <c r="DH717" s="356"/>
      <c r="DI717" s="356"/>
      <c r="DJ717" s="356"/>
      <c r="DK717" s="356"/>
      <c r="DL717" s="356"/>
      <c r="DM717" s="356"/>
      <c r="DN717" s="356"/>
      <c r="DO717" s="356"/>
      <c r="DP717" s="356"/>
      <c r="DQ717" s="356"/>
      <c r="DR717" s="356"/>
      <c r="DS717" s="356"/>
      <c r="DT717" s="356"/>
      <c r="DU717" s="356"/>
      <c r="DV717" s="356"/>
      <c r="DW717" s="395"/>
      <c r="DX717" s="395"/>
      <c r="DY717" s="395"/>
      <c r="DZ717" s="395"/>
      <c r="EA717" s="395"/>
      <c r="EB717" s="395"/>
      <c r="EC717" s="395"/>
      <c r="ED717" s="39"/>
      <c r="EN717" s="395"/>
      <c r="EO717" s="395"/>
      <c r="EP717" s="395"/>
      <c r="EQ717" s="395"/>
      <c r="ER717" s="395"/>
      <c r="ES717" s="395"/>
      <c r="ET717" s="395"/>
      <c r="EU717" s="395"/>
      <c r="EV717" s="395"/>
      <c r="EW717" s="395"/>
      <c r="EX717" s="395"/>
      <c r="EY717" s="395"/>
      <c r="EZ717" s="395"/>
      <c r="FA717" s="395"/>
      <c r="FB717" s="395"/>
      <c r="FC717" s="395"/>
      <c r="FD717" s="395"/>
      <c r="FE717" s="395"/>
      <c r="FF717" s="395"/>
      <c r="FG717" s="395"/>
      <c r="FH717" s="395"/>
      <c r="FI717" s="395"/>
      <c r="FJ717" s="395"/>
      <c r="FK717" s="395"/>
      <c r="FP717" s="395"/>
      <c r="FQ717" s="395"/>
      <c r="FR717" s="395"/>
      <c r="FS717" s="395"/>
      <c r="FT717" s="395"/>
      <c r="FU717" s="395"/>
    </row>
    <row r="718" spans="1:178" ht="15.75" customHeight="1" thickBot="1" x14ac:dyDescent="0.3">
      <c r="A718" s="354" t="s">
        <v>2707</v>
      </c>
      <c r="B718" s="4" t="s">
        <v>3134</v>
      </c>
      <c r="C718" s="5">
        <v>35702</v>
      </c>
      <c r="D718" s="47" t="e">
        <v>#N/A</v>
      </c>
      <c r="E718" s="9" t="s">
        <v>1938</v>
      </c>
      <c r="F718" s="12">
        <f>SUM(LARGE(G718:CJ718,{1,2,3,4,5,6}))</f>
        <v>0</v>
      </c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55"/>
      <c r="AY718" s="371"/>
      <c r="AZ718" s="371"/>
      <c r="BA718" s="371"/>
      <c r="BB718" s="371"/>
      <c r="BC718" s="371"/>
      <c r="BD718" s="371"/>
      <c r="BE718" s="371"/>
      <c r="BF718" s="371"/>
      <c r="BG718" s="371"/>
      <c r="BH718" s="371"/>
      <c r="BI718" s="371"/>
      <c r="BJ718" s="371"/>
      <c r="BK718" s="371"/>
      <c r="BL718" s="371"/>
      <c r="BM718" s="371"/>
      <c r="BN718" s="371"/>
      <c r="BO718" s="371"/>
      <c r="BP718" s="371"/>
      <c r="BQ718" s="371"/>
      <c r="BR718" s="371"/>
      <c r="BS718" s="371"/>
      <c r="BT718" s="371"/>
      <c r="BU718" s="371"/>
      <c r="BV718" s="371"/>
      <c r="BW718" s="371"/>
      <c r="BX718" s="371"/>
      <c r="BY718" s="371"/>
      <c r="BZ718" s="371"/>
      <c r="CA718" s="371"/>
      <c r="CB718" s="371"/>
      <c r="CC718" s="371"/>
      <c r="CD718" s="371"/>
      <c r="CE718" s="31">
        <v>0</v>
      </c>
      <c r="CF718" s="32">
        <v>0</v>
      </c>
      <c r="CG718" s="32">
        <v>0</v>
      </c>
      <c r="CH718" s="32">
        <v>0</v>
      </c>
      <c r="CI718" s="32">
        <v>0</v>
      </c>
      <c r="CJ718" s="32">
        <v>0</v>
      </c>
      <c r="CK718" s="395"/>
      <c r="CL718" s="395"/>
      <c r="CM718" s="395"/>
      <c r="CN718" s="395"/>
      <c r="CO718" s="395"/>
      <c r="CP718" s="395"/>
      <c r="CQ718" s="395"/>
      <c r="CR718" s="395"/>
      <c r="CS718" s="395"/>
      <c r="CT718" s="395"/>
      <c r="CU718" s="395"/>
      <c r="CV718" s="395"/>
      <c r="CW718" s="395"/>
      <c r="CX718" s="395"/>
      <c r="CY718" s="395"/>
      <c r="CZ718" s="395"/>
      <c r="DA718" s="395"/>
      <c r="DB718" s="395"/>
      <c r="DC718" s="395"/>
      <c r="DD718" s="395"/>
      <c r="DE718" s="395"/>
      <c r="DF718" s="395"/>
      <c r="DG718" s="395"/>
      <c r="DH718" s="395"/>
      <c r="DI718" s="395"/>
      <c r="DJ718" s="395"/>
      <c r="DK718" s="395"/>
      <c r="DL718" s="395"/>
      <c r="DM718" s="395"/>
      <c r="DN718" s="395"/>
      <c r="DO718" s="395"/>
      <c r="DP718" s="395"/>
      <c r="DQ718" s="395"/>
      <c r="DR718" s="395"/>
      <c r="DS718" s="395"/>
      <c r="DT718" s="395"/>
      <c r="DU718" s="395"/>
      <c r="DV718" s="395"/>
      <c r="DW718" s="39"/>
      <c r="DX718" s="39"/>
      <c r="DY718" s="39"/>
      <c r="DZ718" s="39"/>
      <c r="EA718" s="39"/>
      <c r="EB718" s="39"/>
      <c r="EC718" s="39"/>
      <c r="ED718" s="39"/>
      <c r="EE718" s="395"/>
      <c r="EF718" s="395"/>
      <c r="FM718" s="395"/>
      <c r="FN718" s="395"/>
    </row>
    <row r="719" spans="1:178" ht="15.75" customHeight="1" thickBot="1" x14ac:dyDescent="0.3">
      <c r="A719" s="354" t="s">
        <v>2349</v>
      </c>
      <c r="B719" s="2" t="s">
        <v>2859</v>
      </c>
      <c r="C719" s="13">
        <v>35671</v>
      </c>
      <c r="D719" s="47" t="s">
        <v>3249</v>
      </c>
      <c r="E719" s="8" t="s">
        <v>419</v>
      </c>
      <c r="F719" s="12">
        <f>SUM(LARGE(G719:CJ719,{1,2,3,4,5,6}))</f>
        <v>0</v>
      </c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55"/>
      <c r="AY719" s="371"/>
      <c r="AZ719" s="371"/>
      <c r="BA719" s="371"/>
      <c r="BB719" s="371"/>
      <c r="BC719" s="371"/>
      <c r="BD719" s="371"/>
      <c r="BE719" s="371"/>
      <c r="BF719" s="371"/>
      <c r="BG719" s="371"/>
      <c r="BH719" s="371"/>
      <c r="BI719" s="371"/>
      <c r="BJ719" s="371"/>
      <c r="BK719" s="371"/>
      <c r="BL719" s="371"/>
      <c r="BM719" s="371"/>
      <c r="BN719" s="371"/>
      <c r="BO719" s="371"/>
      <c r="BP719" s="371"/>
      <c r="BQ719" s="371"/>
      <c r="BR719" s="371"/>
      <c r="BS719" s="371"/>
      <c r="BT719" s="371"/>
      <c r="BU719" s="371"/>
      <c r="BV719" s="371"/>
      <c r="BW719" s="371"/>
      <c r="BX719" s="371"/>
      <c r="BY719" s="371"/>
      <c r="BZ719" s="371"/>
      <c r="CA719" s="371"/>
      <c r="CB719" s="371"/>
      <c r="CC719" s="371"/>
      <c r="CD719" s="371"/>
      <c r="CE719" s="31">
        <v>0</v>
      </c>
      <c r="CF719" s="32">
        <v>0</v>
      </c>
      <c r="CG719" s="32">
        <v>0</v>
      </c>
      <c r="CH719" s="32">
        <v>0</v>
      </c>
      <c r="CI719" s="32">
        <v>0</v>
      </c>
      <c r="CJ719" s="32">
        <v>0</v>
      </c>
      <c r="CL719" s="395"/>
      <c r="CM719" s="395"/>
      <c r="CN719" s="395"/>
      <c r="CO719" s="395"/>
      <c r="CP719" s="395"/>
      <c r="CQ719" s="395"/>
      <c r="CR719" s="395"/>
      <c r="CS719" s="395"/>
      <c r="CT719" s="395"/>
      <c r="CU719" s="395"/>
      <c r="CV719" s="395"/>
      <c r="CW719" s="395"/>
      <c r="CX719" s="395"/>
      <c r="CY719" s="395"/>
      <c r="CZ719" s="395"/>
      <c r="DA719" s="395"/>
      <c r="DB719" s="395"/>
      <c r="DC719" s="395"/>
      <c r="DD719" s="395"/>
      <c r="DE719" s="395"/>
      <c r="DF719" s="395"/>
      <c r="DG719" s="395"/>
      <c r="DH719" s="395"/>
      <c r="DI719" s="395"/>
      <c r="DJ719" s="395"/>
      <c r="DK719" s="395"/>
      <c r="DL719" s="395"/>
      <c r="DM719" s="395"/>
      <c r="DN719" s="395"/>
      <c r="DO719" s="395"/>
      <c r="DP719" s="395"/>
      <c r="DQ719" s="395"/>
      <c r="DR719" s="395"/>
      <c r="DS719" s="395"/>
      <c r="DT719" s="395"/>
      <c r="DU719" s="395"/>
      <c r="DV719" s="395"/>
      <c r="DW719" s="395"/>
      <c r="DX719" s="395"/>
      <c r="DY719" s="395"/>
      <c r="DZ719" s="395"/>
      <c r="EA719" s="395"/>
      <c r="EB719" s="395"/>
      <c r="EC719" s="395"/>
      <c r="ED719" s="395"/>
      <c r="EG719" s="395"/>
      <c r="EH719" s="395"/>
      <c r="EI719" s="395"/>
      <c r="EJ719" s="395"/>
      <c r="EK719" s="395"/>
      <c r="EL719" s="395"/>
      <c r="EM719" s="39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</row>
    <row r="720" spans="1:178" ht="15.75" customHeight="1" thickBot="1" x14ac:dyDescent="0.3">
      <c r="A720" s="354" t="s">
        <v>2296</v>
      </c>
      <c r="B720" s="4" t="s">
        <v>3135</v>
      </c>
      <c r="C720" s="5">
        <v>35642</v>
      </c>
      <c r="D720" s="47" t="e">
        <v>#N/A</v>
      </c>
      <c r="E720" s="9" t="s">
        <v>1277</v>
      </c>
      <c r="F720" s="12">
        <f>SUM(LARGE(G720:CJ720,{1,2,3,4,5,6}))</f>
        <v>0</v>
      </c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55"/>
      <c r="AY720" s="371"/>
      <c r="AZ720" s="371"/>
      <c r="BA720" s="371"/>
      <c r="BB720" s="371"/>
      <c r="BC720" s="371"/>
      <c r="BD720" s="371"/>
      <c r="BE720" s="371"/>
      <c r="BF720" s="371"/>
      <c r="BG720" s="371"/>
      <c r="BH720" s="371"/>
      <c r="BI720" s="371"/>
      <c r="BJ720" s="371"/>
      <c r="BK720" s="371"/>
      <c r="BL720" s="371"/>
      <c r="BM720" s="371"/>
      <c r="BN720" s="371"/>
      <c r="BO720" s="371"/>
      <c r="BP720" s="371"/>
      <c r="BQ720" s="371"/>
      <c r="BR720" s="371"/>
      <c r="BS720" s="371"/>
      <c r="BT720" s="371"/>
      <c r="BU720" s="371"/>
      <c r="BV720" s="371"/>
      <c r="BW720" s="371"/>
      <c r="BX720" s="371"/>
      <c r="BY720" s="371"/>
      <c r="BZ720" s="371"/>
      <c r="CA720" s="371"/>
      <c r="CB720" s="371"/>
      <c r="CC720" s="371"/>
      <c r="CD720" s="371"/>
      <c r="CE720" s="31">
        <v>0</v>
      </c>
      <c r="CF720" s="32">
        <v>0</v>
      </c>
      <c r="CG720" s="32">
        <v>0</v>
      </c>
      <c r="CH720" s="32">
        <v>0</v>
      </c>
      <c r="CI720" s="32">
        <v>0</v>
      </c>
      <c r="CJ720" s="32">
        <v>0</v>
      </c>
      <c r="EE720" s="39"/>
      <c r="EF720" s="39"/>
      <c r="EG720" s="395"/>
      <c r="EH720" s="395"/>
      <c r="EI720" s="395"/>
      <c r="EJ720" s="395"/>
      <c r="EK720" s="395"/>
      <c r="EL720" s="395"/>
      <c r="FL720" s="395"/>
      <c r="FM720" s="395"/>
      <c r="FN720" s="395"/>
    </row>
    <row r="721" spans="1:178" ht="15.75" customHeight="1" thickBot="1" x14ac:dyDescent="0.3">
      <c r="A721" s="354" t="s">
        <v>2673</v>
      </c>
      <c r="B721" s="6" t="s">
        <v>3136</v>
      </c>
      <c r="C721" s="7">
        <v>35517</v>
      </c>
      <c r="D721" s="47" t="s">
        <v>3250</v>
      </c>
      <c r="E721" s="11" t="s">
        <v>302</v>
      </c>
      <c r="F721" s="12">
        <f>SUM(LARGE(G721:CJ721,{1,2,3,4,5,6}))</f>
        <v>0</v>
      </c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55"/>
      <c r="AY721" s="371"/>
      <c r="AZ721" s="371"/>
      <c r="BA721" s="371"/>
      <c r="BB721" s="371"/>
      <c r="BC721" s="371"/>
      <c r="BD721" s="371"/>
      <c r="BE721" s="371"/>
      <c r="BF721" s="371"/>
      <c r="BG721" s="371"/>
      <c r="BH721" s="371"/>
      <c r="BI721" s="371"/>
      <c r="BJ721" s="371"/>
      <c r="BK721" s="371"/>
      <c r="BL721" s="371"/>
      <c r="BM721" s="371"/>
      <c r="BN721" s="371"/>
      <c r="BO721" s="371"/>
      <c r="BP721" s="371"/>
      <c r="BQ721" s="371"/>
      <c r="BR721" s="371"/>
      <c r="BS721" s="371"/>
      <c r="BT721" s="371"/>
      <c r="BU721" s="371"/>
      <c r="BV721" s="371"/>
      <c r="BW721" s="371"/>
      <c r="BX721" s="371"/>
      <c r="BY721" s="371"/>
      <c r="BZ721" s="371"/>
      <c r="CA721" s="371"/>
      <c r="CB721" s="371"/>
      <c r="CC721" s="371"/>
      <c r="CD721" s="371"/>
      <c r="CE721" s="31">
        <v>0</v>
      </c>
      <c r="CF721" s="32">
        <v>0</v>
      </c>
      <c r="CG721" s="32">
        <v>0</v>
      </c>
      <c r="CH721" s="32">
        <v>0</v>
      </c>
      <c r="CI721" s="32">
        <v>0</v>
      </c>
      <c r="CJ721" s="32">
        <v>0</v>
      </c>
      <c r="EE721" s="395"/>
      <c r="EF721" s="395"/>
      <c r="EG721" s="39"/>
      <c r="EH721" s="39"/>
      <c r="EI721" s="39"/>
      <c r="EJ721" s="39"/>
      <c r="EK721" s="39"/>
      <c r="EL721" s="39"/>
      <c r="EM721" s="395"/>
      <c r="EN721" s="395"/>
      <c r="EO721" s="395"/>
      <c r="EP721" s="395"/>
      <c r="EQ721" s="395"/>
      <c r="ER721" s="395"/>
      <c r="ES721" s="395"/>
      <c r="ET721" s="395"/>
      <c r="EU721" s="395"/>
      <c r="EV721" s="395"/>
      <c r="EW721" s="395"/>
      <c r="EX721" s="395"/>
      <c r="EY721" s="395"/>
      <c r="EZ721" s="395"/>
      <c r="FA721" s="395"/>
      <c r="FB721" s="395"/>
      <c r="FC721" s="395"/>
      <c r="FD721" s="395"/>
      <c r="FE721" s="395"/>
      <c r="FF721" s="395"/>
      <c r="FG721" s="395"/>
      <c r="FH721" s="395"/>
      <c r="FI721" s="395"/>
      <c r="FJ721" s="395"/>
      <c r="FK721" s="395"/>
    </row>
    <row r="722" spans="1:178" ht="15.75" customHeight="1" thickBot="1" x14ac:dyDescent="0.3">
      <c r="A722" s="354" t="s">
        <v>1103</v>
      </c>
      <c r="B722" s="4" t="s">
        <v>2860</v>
      </c>
      <c r="C722" s="5">
        <v>35467</v>
      </c>
      <c r="D722" s="47" t="s">
        <v>3251</v>
      </c>
      <c r="E722" s="9" t="s">
        <v>152</v>
      </c>
      <c r="F722" s="12">
        <f>SUM(LARGE(G722:CJ722,{1,2,3,4,5,6}))</f>
        <v>0</v>
      </c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55"/>
      <c r="AY722" s="371"/>
      <c r="AZ722" s="371"/>
      <c r="BA722" s="371"/>
      <c r="BB722" s="371"/>
      <c r="BC722" s="371"/>
      <c r="BD722" s="371"/>
      <c r="BE722" s="371"/>
      <c r="BF722" s="371"/>
      <c r="BG722" s="371"/>
      <c r="BH722" s="371"/>
      <c r="BI722" s="371"/>
      <c r="BJ722" s="371"/>
      <c r="BK722" s="371"/>
      <c r="BL722" s="371"/>
      <c r="BM722" s="371"/>
      <c r="BN722" s="371"/>
      <c r="BO722" s="371"/>
      <c r="BP722" s="371"/>
      <c r="BQ722" s="371"/>
      <c r="BR722" s="371"/>
      <c r="BS722" s="371"/>
      <c r="BT722" s="371"/>
      <c r="BU722" s="371"/>
      <c r="BV722" s="371"/>
      <c r="BW722" s="371"/>
      <c r="BX722" s="371"/>
      <c r="BY722" s="371"/>
      <c r="BZ722" s="371"/>
      <c r="CA722" s="371"/>
      <c r="CB722" s="371"/>
      <c r="CC722" s="371"/>
      <c r="CD722" s="371"/>
      <c r="CE722" s="31">
        <v>0</v>
      </c>
      <c r="CF722" s="32">
        <v>0</v>
      </c>
      <c r="CG722" s="32">
        <v>0</v>
      </c>
      <c r="CH722" s="32">
        <v>0</v>
      </c>
      <c r="CI722" s="32">
        <v>0</v>
      </c>
      <c r="CJ722" s="32">
        <v>0</v>
      </c>
      <c r="CK722" s="356"/>
      <c r="EE722" s="395"/>
      <c r="EF722" s="395"/>
      <c r="EG722" s="395"/>
      <c r="EH722" s="395"/>
      <c r="EI722" s="395"/>
      <c r="EJ722" s="395"/>
      <c r="EK722" s="395"/>
      <c r="EL722" s="395"/>
      <c r="EN722" s="395"/>
      <c r="EO722" s="395"/>
      <c r="EP722" s="395"/>
      <c r="EQ722" s="395"/>
      <c r="ER722" s="395"/>
      <c r="ES722" s="395"/>
      <c r="ET722" s="395"/>
      <c r="EU722" s="395"/>
      <c r="EV722" s="395"/>
      <c r="EW722" s="395"/>
      <c r="EX722" s="395"/>
      <c r="EY722" s="395"/>
      <c r="EZ722" s="395"/>
      <c r="FA722" s="395"/>
      <c r="FB722" s="395"/>
      <c r="FC722" s="395"/>
      <c r="FD722" s="395"/>
      <c r="FE722" s="395"/>
      <c r="FF722" s="395"/>
      <c r="FG722" s="395"/>
      <c r="FH722" s="395"/>
      <c r="FI722" s="395"/>
      <c r="FJ722" s="395"/>
      <c r="FK722" s="395"/>
      <c r="FM722" s="395"/>
      <c r="FN722" s="395"/>
      <c r="FO722" s="395"/>
    </row>
    <row r="723" spans="1:178" ht="15.75" customHeight="1" thickBot="1" x14ac:dyDescent="0.3">
      <c r="A723" s="354" t="s">
        <v>2709</v>
      </c>
      <c r="B723" s="4" t="s">
        <v>2861</v>
      </c>
      <c r="C723" s="5">
        <v>35420</v>
      </c>
      <c r="D723" s="47" t="s">
        <v>3252</v>
      </c>
      <c r="E723" s="9" t="s">
        <v>306</v>
      </c>
      <c r="F723" s="12">
        <f>SUM(LARGE(G723:CJ723,{1,2,3,4,5,6}))</f>
        <v>0</v>
      </c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55"/>
      <c r="AY723" s="371"/>
      <c r="AZ723" s="371"/>
      <c r="BA723" s="371"/>
      <c r="BB723" s="371"/>
      <c r="BC723" s="371"/>
      <c r="BD723" s="371"/>
      <c r="BE723" s="371"/>
      <c r="BF723" s="371"/>
      <c r="BG723" s="371"/>
      <c r="BH723" s="371"/>
      <c r="BI723" s="371"/>
      <c r="BJ723" s="371"/>
      <c r="BK723" s="371"/>
      <c r="BL723" s="371"/>
      <c r="BM723" s="371"/>
      <c r="BN723" s="371"/>
      <c r="BO723" s="371"/>
      <c r="BP723" s="371"/>
      <c r="BQ723" s="371"/>
      <c r="BR723" s="371"/>
      <c r="BS723" s="371"/>
      <c r="BT723" s="371"/>
      <c r="BU723" s="371"/>
      <c r="BV723" s="371"/>
      <c r="BW723" s="371"/>
      <c r="BX723" s="371"/>
      <c r="BY723" s="371"/>
      <c r="BZ723" s="371"/>
      <c r="CA723" s="371"/>
      <c r="CB723" s="371"/>
      <c r="CC723" s="371"/>
      <c r="CD723" s="371"/>
      <c r="CE723" s="31">
        <v>0</v>
      </c>
      <c r="CF723" s="32">
        <v>0</v>
      </c>
      <c r="CG723" s="32">
        <v>0</v>
      </c>
      <c r="CH723" s="32">
        <v>0</v>
      </c>
      <c r="CI723" s="32">
        <v>0</v>
      </c>
      <c r="CJ723" s="32">
        <v>0</v>
      </c>
      <c r="CK723" s="395"/>
      <c r="EE723" s="395"/>
      <c r="EF723" s="395"/>
      <c r="FL723" s="395"/>
    </row>
    <row r="724" spans="1:178" ht="15.75" customHeight="1" thickBot="1" x14ac:dyDescent="0.3">
      <c r="A724" s="354" t="s">
        <v>2428</v>
      </c>
      <c r="B724" s="6" t="s">
        <v>3137</v>
      </c>
      <c r="C724" s="7">
        <v>35386</v>
      </c>
      <c r="D724" s="47" t="s">
        <v>3253</v>
      </c>
      <c r="E724" s="11" t="s">
        <v>302</v>
      </c>
      <c r="F724" s="12">
        <f>SUM(LARGE(G724:CJ724,{1,2,3,4,5,6}))</f>
        <v>0</v>
      </c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55"/>
      <c r="AY724" s="371"/>
      <c r="AZ724" s="371"/>
      <c r="BA724" s="371"/>
      <c r="BB724" s="371"/>
      <c r="BC724" s="371"/>
      <c r="BD724" s="371"/>
      <c r="BE724" s="371"/>
      <c r="BF724" s="371"/>
      <c r="BG724" s="371"/>
      <c r="BH724" s="371"/>
      <c r="BI724" s="371"/>
      <c r="BJ724" s="371"/>
      <c r="BK724" s="371"/>
      <c r="BL724" s="371"/>
      <c r="BM724" s="371"/>
      <c r="BN724" s="371"/>
      <c r="BO724" s="371"/>
      <c r="BP724" s="371"/>
      <c r="BQ724" s="371"/>
      <c r="BR724" s="371"/>
      <c r="BS724" s="371"/>
      <c r="BT724" s="371"/>
      <c r="BU724" s="371"/>
      <c r="BV724" s="371"/>
      <c r="BW724" s="371"/>
      <c r="BX724" s="371"/>
      <c r="BY724" s="371"/>
      <c r="BZ724" s="371"/>
      <c r="CA724" s="371"/>
      <c r="CB724" s="371"/>
      <c r="CC724" s="371"/>
      <c r="CD724" s="371"/>
      <c r="CE724" s="31">
        <v>0</v>
      </c>
      <c r="CF724" s="32">
        <v>0</v>
      </c>
      <c r="CG724" s="32">
        <v>0</v>
      </c>
      <c r="CH724" s="32">
        <v>0</v>
      </c>
      <c r="CI724" s="32">
        <v>0</v>
      </c>
      <c r="CJ724" s="32">
        <v>0</v>
      </c>
      <c r="FL724" s="395"/>
      <c r="FM724" s="395"/>
      <c r="FN724" s="395"/>
    </row>
    <row r="725" spans="1:178" ht="15.75" customHeight="1" thickBot="1" x14ac:dyDescent="0.3">
      <c r="A725" s="354" t="s">
        <v>2713</v>
      </c>
      <c r="B725" s="4" t="s">
        <v>2862</v>
      </c>
      <c r="C725" s="5">
        <v>35335</v>
      </c>
      <c r="D725" s="47" t="s">
        <v>3254</v>
      </c>
      <c r="E725" s="9" t="s">
        <v>306</v>
      </c>
      <c r="F725" s="12">
        <f>SUM(LARGE(G725:CJ725,{1,2,3,4,5,6}))</f>
        <v>0</v>
      </c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55"/>
      <c r="AY725" s="371"/>
      <c r="AZ725" s="371"/>
      <c r="BA725" s="371"/>
      <c r="BB725" s="371"/>
      <c r="BC725" s="371"/>
      <c r="BD725" s="371"/>
      <c r="BE725" s="371"/>
      <c r="BF725" s="371"/>
      <c r="BG725" s="371"/>
      <c r="BH725" s="371"/>
      <c r="BI725" s="371"/>
      <c r="BJ725" s="371"/>
      <c r="BK725" s="371"/>
      <c r="BL725" s="371"/>
      <c r="BM725" s="371"/>
      <c r="BN725" s="371"/>
      <c r="BO725" s="371"/>
      <c r="BP725" s="371"/>
      <c r="BQ725" s="371"/>
      <c r="BR725" s="371"/>
      <c r="BS725" s="371"/>
      <c r="BT725" s="371"/>
      <c r="BU725" s="371"/>
      <c r="BV725" s="371"/>
      <c r="BW725" s="371"/>
      <c r="BX725" s="371"/>
      <c r="BY725" s="371"/>
      <c r="BZ725" s="371"/>
      <c r="CA725" s="371"/>
      <c r="CB725" s="371"/>
      <c r="CC725" s="371"/>
      <c r="CD725" s="371"/>
      <c r="CE725" s="31">
        <v>0</v>
      </c>
      <c r="CF725" s="32">
        <v>0</v>
      </c>
      <c r="CG725" s="32">
        <v>0</v>
      </c>
      <c r="CH725" s="32">
        <v>0</v>
      </c>
      <c r="CI725" s="32">
        <v>0</v>
      </c>
      <c r="CJ725" s="32">
        <v>0</v>
      </c>
      <c r="CK725" s="35"/>
      <c r="CL725" s="395"/>
      <c r="CM725" s="395"/>
      <c r="CN725" s="395"/>
      <c r="CO725" s="395"/>
      <c r="CP725" s="395"/>
      <c r="CQ725" s="395"/>
      <c r="CR725" s="395"/>
      <c r="CS725" s="395"/>
      <c r="CT725" s="395"/>
      <c r="CU725" s="395"/>
      <c r="CV725" s="395"/>
      <c r="CW725" s="395"/>
      <c r="CX725" s="395"/>
      <c r="CY725" s="395"/>
      <c r="CZ725" s="395"/>
      <c r="DA725" s="395"/>
      <c r="DB725" s="395"/>
      <c r="DC725" s="395"/>
      <c r="DD725" s="395"/>
      <c r="DE725" s="395"/>
      <c r="DF725" s="395"/>
      <c r="DG725" s="395"/>
      <c r="DH725" s="395"/>
      <c r="DI725" s="395"/>
      <c r="DJ725" s="395"/>
      <c r="DK725" s="395"/>
      <c r="DL725" s="395"/>
      <c r="DM725" s="395"/>
      <c r="DN725" s="395"/>
      <c r="DO725" s="395"/>
      <c r="DP725" s="395"/>
      <c r="DQ725" s="395"/>
      <c r="DR725" s="395"/>
      <c r="DS725" s="395"/>
      <c r="DT725" s="395"/>
      <c r="DU725" s="395"/>
      <c r="DV725" s="395"/>
      <c r="DW725" s="395"/>
      <c r="DX725" s="395"/>
      <c r="DY725" s="395"/>
      <c r="DZ725" s="395"/>
      <c r="EA725" s="395"/>
      <c r="EB725" s="395"/>
      <c r="EC725" s="395"/>
      <c r="ED725" s="395"/>
      <c r="EE725" s="395"/>
      <c r="EF725" s="395"/>
      <c r="EG725" s="39"/>
      <c r="EH725" s="39"/>
      <c r="EI725" s="39"/>
      <c r="EJ725" s="39"/>
      <c r="EK725" s="39"/>
      <c r="EL725" s="39"/>
    </row>
    <row r="726" spans="1:178" ht="15.75" customHeight="1" thickBot="1" x14ac:dyDescent="0.3">
      <c r="A726" s="354" t="s">
        <v>2351</v>
      </c>
      <c r="B726" s="361" t="s">
        <v>2863</v>
      </c>
      <c r="C726" s="363">
        <v>35315</v>
      </c>
      <c r="D726" s="47" t="s">
        <v>3255</v>
      </c>
      <c r="E726" s="25" t="s">
        <v>461</v>
      </c>
      <c r="F726" s="12">
        <f>SUM(LARGE(G726:CJ726,{1,2,3,4,5,6}))</f>
        <v>0</v>
      </c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55"/>
      <c r="AY726" s="371"/>
      <c r="AZ726" s="371"/>
      <c r="BA726" s="371"/>
      <c r="BB726" s="371"/>
      <c r="BC726" s="371"/>
      <c r="BD726" s="371"/>
      <c r="BE726" s="371"/>
      <c r="BF726" s="371"/>
      <c r="BG726" s="371"/>
      <c r="BH726" s="371"/>
      <c r="BI726" s="371"/>
      <c r="BJ726" s="371"/>
      <c r="BK726" s="371"/>
      <c r="BL726" s="371"/>
      <c r="BM726" s="371"/>
      <c r="BN726" s="371"/>
      <c r="BO726" s="371"/>
      <c r="BP726" s="371"/>
      <c r="BQ726" s="371"/>
      <c r="BR726" s="371"/>
      <c r="BS726" s="371"/>
      <c r="BT726" s="371"/>
      <c r="BU726" s="371"/>
      <c r="BV726" s="371"/>
      <c r="BW726" s="371"/>
      <c r="BX726" s="371"/>
      <c r="BY726" s="371"/>
      <c r="BZ726" s="371"/>
      <c r="CA726" s="371"/>
      <c r="CB726" s="371"/>
      <c r="CC726" s="371"/>
      <c r="CD726" s="371"/>
      <c r="CE726" s="31">
        <v>0</v>
      </c>
      <c r="CF726" s="32">
        <v>0</v>
      </c>
      <c r="CG726" s="32">
        <v>0</v>
      </c>
      <c r="CH726" s="32">
        <v>0</v>
      </c>
      <c r="CI726" s="32">
        <v>0</v>
      </c>
      <c r="CJ726" s="32">
        <v>0</v>
      </c>
      <c r="FL726" s="395"/>
    </row>
    <row r="727" spans="1:178" ht="15.75" customHeight="1" thickBot="1" x14ac:dyDescent="0.3">
      <c r="A727" s="354" t="s">
        <v>2532</v>
      </c>
      <c r="B727" s="4" t="s">
        <v>3138</v>
      </c>
      <c r="C727" s="5">
        <v>35200</v>
      </c>
      <c r="D727" s="47" t="s">
        <v>3256</v>
      </c>
      <c r="E727" s="9" t="s">
        <v>302</v>
      </c>
      <c r="F727" s="12">
        <f>SUM(LARGE(G727:CJ727,{1,2,3,4,5,6}))</f>
        <v>0</v>
      </c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55"/>
      <c r="AY727" s="371"/>
      <c r="AZ727" s="371"/>
      <c r="BA727" s="371"/>
      <c r="BB727" s="371"/>
      <c r="BC727" s="371"/>
      <c r="BD727" s="371"/>
      <c r="BE727" s="371"/>
      <c r="BF727" s="371"/>
      <c r="BG727" s="371"/>
      <c r="BH727" s="371"/>
      <c r="BI727" s="371"/>
      <c r="BJ727" s="371"/>
      <c r="BK727" s="371"/>
      <c r="BL727" s="371"/>
      <c r="BM727" s="371"/>
      <c r="BN727" s="371"/>
      <c r="BO727" s="371"/>
      <c r="BP727" s="371"/>
      <c r="BQ727" s="371"/>
      <c r="BR727" s="371"/>
      <c r="BS727" s="371"/>
      <c r="BT727" s="371"/>
      <c r="BU727" s="371"/>
      <c r="BV727" s="371"/>
      <c r="BW727" s="371"/>
      <c r="BX727" s="371"/>
      <c r="BY727" s="371"/>
      <c r="BZ727" s="371"/>
      <c r="CA727" s="371"/>
      <c r="CB727" s="371"/>
      <c r="CC727" s="371"/>
      <c r="CD727" s="371"/>
      <c r="CE727" s="31">
        <v>0</v>
      </c>
      <c r="CF727" s="32">
        <v>0</v>
      </c>
      <c r="CG727" s="32">
        <v>0</v>
      </c>
      <c r="CH727" s="32">
        <v>0</v>
      </c>
      <c r="CI727" s="32">
        <v>0</v>
      </c>
      <c r="CJ727" s="32">
        <v>0</v>
      </c>
      <c r="FV727" s="395"/>
    </row>
    <row r="728" spans="1:178" ht="15.75" customHeight="1" thickBot="1" x14ac:dyDescent="0.3">
      <c r="A728" s="354" t="s">
        <v>2351</v>
      </c>
      <c r="B728" s="6" t="s">
        <v>3139</v>
      </c>
      <c r="C728" s="7">
        <v>35162</v>
      </c>
      <c r="D728" s="47" t="e">
        <v>#N/A</v>
      </c>
      <c r="E728" s="11" t="s">
        <v>684</v>
      </c>
      <c r="F728" s="12">
        <f>SUM(LARGE(G728:CJ728,{1,2,3,4,5,6}))</f>
        <v>0</v>
      </c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55"/>
      <c r="AY728" s="371"/>
      <c r="AZ728" s="371"/>
      <c r="BA728" s="371"/>
      <c r="BB728" s="371"/>
      <c r="BC728" s="371"/>
      <c r="BD728" s="371"/>
      <c r="BE728" s="371"/>
      <c r="BF728" s="371"/>
      <c r="BG728" s="371"/>
      <c r="BH728" s="371"/>
      <c r="BI728" s="371"/>
      <c r="BJ728" s="371"/>
      <c r="BK728" s="371"/>
      <c r="BL728" s="371"/>
      <c r="BM728" s="371"/>
      <c r="BN728" s="371"/>
      <c r="BO728" s="371"/>
      <c r="BP728" s="371"/>
      <c r="BQ728" s="371"/>
      <c r="BR728" s="371"/>
      <c r="BS728" s="371"/>
      <c r="BT728" s="371"/>
      <c r="BU728" s="371"/>
      <c r="BV728" s="371"/>
      <c r="BW728" s="371"/>
      <c r="BX728" s="371"/>
      <c r="BY728" s="371"/>
      <c r="BZ728" s="371"/>
      <c r="CA728" s="371"/>
      <c r="CB728" s="371"/>
      <c r="CC728" s="371"/>
      <c r="CD728" s="371"/>
      <c r="CE728" s="31">
        <v>0</v>
      </c>
      <c r="CF728" s="32">
        <v>0</v>
      </c>
      <c r="CG728" s="32">
        <v>0</v>
      </c>
      <c r="CH728" s="32">
        <v>0</v>
      </c>
      <c r="CI728" s="32">
        <v>0</v>
      </c>
      <c r="CJ728" s="32">
        <v>0</v>
      </c>
      <c r="EN728" s="395"/>
      <c r="EO728" s="395"/>
      <c r="EP728" s="395"/>
      <c r="EQ728" s="395"/>
      <c r="ER728" s="395"/>
      <c r="ES728" s="395"/>
      <c r="ET728" s="395"/>
      <c r="EU728" s="395"/>
      <c r="EV728" s="395"/>
      <c r="EW728" s="395"/>
      <c r="EX728" s="395"/>
      <c r="EY728" s="395"/>
      <c r="EZ728" s="395"/>
      <c r="FA728" s="395"/>
      <c r="FB728" s="395"/>
      <c r="FC728" s="395"/>
      <c r="FD728" s="395"/>
      <c r="FE728" s="395"/>
      <c r="FF728" s="395"/>
      <c r="FG728" s="395"/>
      <c r="FH728" s="395"/>
      <c r="FI728" s="395"/>
      <c r="FJ728" s="395"/>
      <c r="FK728" s="395"/>
      <c r="FO728" s="356"/>
    </row>
    <row r="729" spans="1:178" ht="15.75" customHeight="1" thickBot="1" x14ac:dyDescent="0.3">
      <c r="A729" s="354" t="s">
        <v>2534</v>
      </c>
      <c r="B729" s="4" t="s">
        <v>3139</v>
      </c>
      <c r="C729" s="5">
        <v>35162</v>
      </c>
      <c r="D729" s="47" t="e">
        <v>#N/A</v>
      </c>
      <c r="E729" s="10" t="s">
        <v>684</v>
      </c>
      <c r="F729" s="12">
        <f>SUM(LARGE(G729:CJ729,{1,2,3,4,5,6}))</f>
        <v>0</v>
      </c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8"/>
      <c r="AY729" s="183"/>
      <c r="AZ729" s="183"/>
      <c r="BA729" s="183"/>
      <c r="BB729" s="183"/>
      <c r="BC729" s="183"/>
      <c r="BD729" s="183"/>
      <c r="BE729" s="183"/>
      <c r="BF729" s="183"/>
      <c r="BG729" s="183"/>
      <c r="BH729" s="183"/>
      <c r="BI729" s="183"/>
      <c r="BJ729" s="183"/>
      <c r="BK729" s="183"/>
      <c r="BL729" s="183"/>
      <c r="BM729" s="183"/>
      <c r="BN729" s="183"/>
      <c r="BO729" s="183"/>
      <c r="BP729" s="183"/>
      <c r="BQ729" s="183"/>
      <c r="BR729" s="183"/>
      <c r="BS729" s="183"/>
      <c r="BT729" s="183"/>
      <c r="BU729" s="183"/>
      <c r="BV729" s="183"/>
      <c r="BW729" s="183"/>
      <c r="BX729" s="183"/>
      <c r="BY729" s="183"/>
      <c r="BZ729" s="183"/>
      <c r="CA729" s="183"/>
      <c r="CB729" s="183"/>
      <c r="CC729" s="183"/>
      <c r="CD729" s="183"/>
      <c r="CE729" s="31">
        <v>0</v>
      </c>
      <c r="CF729" s="32">
        <v>0</v>
      </c>
      <c r="CG729" s="32">
        <v>0</v>
      </c>
      <c r="CH729" s="32">
        <v>0</v>
      </c>
      <c r="CI729" s="32">
        <v>0</v>
      </c>
      <c r="CJ729" s="32">
        <v>0</v>
      </c>
      <c r="CK729" s="35"/>
      <c r="CL729" s="395"/>
      <c r="CM729" s="395"/>
      <c r="CN729" s="395"/>
      <c r="CO729" s="395"/>
      <c r="CP729" s="395"/>
      <c r="CQ729" s="395"/>
      <c r="CR729" s="395"/>
      <c r="CS729" s="395"/>
      <c r="CT729" s="395"/>
      <c r="CU729" s="395"/>
      <c r="CV729" s="395"/>
      <c r="CW729" s="395"/>
      <c r="CX729" s="395"/>
      <c r="CY729" s="395"/>
      <c r="CZ729" s="395"/>
      <c r="DA729" s="395"/>
      <c r="DB729" s="395"/>
      <c r="DC729" s="395"/>
      <c r="DD729" s="395"/>
      <c r="DE729" s="395"/>
      <c r="DF729" s="395"/>
      <c r="DG729" s="395"/>
      <c r="DH729" s="395"/>
      <c r="DI729" s="395"/>
      <c r="DJ729" s="395"/>
      <c r="DK729" s="395"/>
      <c r="DL729" s="395"/>
      <c r="DM729" s="395"/>
      <c r="DN729" s="395"/>
      <c r="DO729" s="395"/>
      <c r="DP729" s="395"/>
      <c r="DQ729" s="395"/>
      <c r="DR729" s="395"/>
      <c r="DS729" s="395"/>
      <c r="DT729" s="395"/>
      <c r="DU729" s="395"/>
      <c r="DV729" s="395"/>
      <c r="DW729" s="395"/>
      <c r="DX729" s="395"/>
      <c r="DY729" s="395"/>
      <c r="DZ729" s="395"/>
      <c r="EA729" s="395"/>
      <c r="EB729" s="395"/>
      <c r="EC729" s="395"/>
      <c r="ED729" s="395"/>
      <c r="EE729" s="395"/>
      <c r="EF729" s="395"/>
      <c r="EG729" s="39"/>
      <c r="EH729" s="39"/>
      <c r="EI729" s="39"/>
      <c r="EJ729" s="39"/>
      <c r="EK729" s="39"/>
      <c r="EL729" s="39"/>
    </row>
    <row r="730" spans="1:178" ht="15.75" customHeight="1" thickBot="1" x14ac:dyDescent="0.3">
      <c r="A730" s="354" t="s">
        <v>2401</v>
      </c>
      <c r="B730" s="4" t="s">
        <v>2625</v>
      </c>
      <c r="C730" s="5">
        <v>34912</v>
      </c>
      <c r="D730" s="47" t="s">
        <v>3257</v>
      </c>
      <c r="E730" s="9" t="s">
        <v>409</v>
      </c>
      <c r="F730" s="12">
        <f>SUM(LARGE(G730:CJ730,{1,2,3,4,5,6}))</f>
        <v>0</v>
      </c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55"/>
      <c r="AY730" s="371"/>
      <c r="AZ730" s="371"/>
      <c r="BA730" s="371"/>
      <c r="BB730" s="371"/>
      <c r="BC730" s="371"/>
      <c r="BD730" s="371"/>
      <c r="BE730" s="371"/>
      <c r="BF730" s="371"/>
      <c r="BG730" s="371"/>
      <c r="BH730" s="371"/>
      <c r="BI730" s="371"/>
      <c r="BJ730" s="371"/>
      <c r="BK730" s="371"/>
      <c r="BL730" s="371"/>
      <c r="BM730" s="371"/>
      <c r="BN730" s="371"/>
      <c r="BO730" s="371"/>
      <c r="BP730" s="371"/>
      <c r="BQ730" s="371"/>
      <c r="BR730" s="371"/>
      <c r="BS730" s="371"/>
      <c r="BT730" s="371"/>
      <c r="BU730" s="371"/>
      <c r="BV730" s="371"/>
      <c r="BW730" s="371"/>
      <c r="BX730" s="371"/>
      <c r="BY730" s="371"/>
      <c r="BZ730" s="371"/>
      <c r="CA730" s="371"/>
      <c r="CB730" s="371"/>
      <c r="CC730" s="371"/>
      <c r="CD730" s="371"/>
      <c r="CE730" s="31">
        <v>0</v>
      </c>
      <c r="CF730" s="32">
        <v>0</v>
      </c>
      <c r="CG730" s="32">
        <v>0</v>
      </c>
      <c r="CH730" s="32">
        <v>0</v>
      </c>
      <c r="CI730" s="32">
        <v>0</v>
      </c>
      <c r="CJ730" s="32">
        <v>0</v>
      </c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95"/>
      <c r="EF730" s="395"/>
      <c r="EM730" s="358"/>
      <c r="FM730" s="395"/>
      <c r="FN730" s="395"/>
    </row>
    <row r="731" spans="1:178" ht="15.75" customHeight="1" thickBot="1" x14ac:dyDescent="0.3">
      <c r="A731" s="354" t="s">
        <v>2589</v>
      </c>
      <c r="B731" s="6" t="s">
        <v>2313</v>
      </c>
      <c r="C731" s="7">
        <v>34714</v>
      </c>
      <c r="D731" s="47" t="s">
        <v>3258</v>
      </c>
      <c r="E731" s="11" t="s">
        <v>513</v>
      </c>
      <c r="F731" s="370">
        <f>SUM(LARGE(G731:CJ731,{1,2,3,4,5,6}))</f>
        <v>0</v>
      </c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55"/>
      <c r="AY731" s="371"/>
      <c r="AZ731" s="371"/>
      <c r="BA731" s="371"/>
      <c r="BB731" s="371"/>
      <c r="BC731" s="371"/>
      <c r="BD731" s="371"/>
      <c r="BE731" s="371"/>
      <c r="BF731" s="371"/>
      <c r="BG731" s="371"/>
      <c r="BH731" s="371"/>
      <c r="BI731" s="371"/>
      <c r="BJ731" s="371"/>
      <c r="BK731" s="371"/>
      <c r="BL731" s="371"/>
      <c r="BM731" s="371"/>
      <c r="BN731" s="371"/>
      <c r="BO731" s="371"/>
      <c r="BP731" s="371"/>
      <c r="BQ731" s="371"/>
      <c r="BR731" s="371"/>
      <c r="BS731" s="371"/>
      <c r="BT731" s="371"/>
      <c r="BU731" s="371"/>
      <c r="BV731" s="371"/>
      <c r="BW731" s="371"/>
      <c r="BX731" s="371"/>
      <c r="BY731" s="371"/>
      <c r="BZ731" s="371"/>
      <c r="CA731" s="371"/>
      <c r="CB731" s="371"/>
      <c r="CC731" s="371"/>
      <c r="CD731" s="371"/>
      <c r="CE731" s="31">
        <v>0</v>
      </c>
      <c r="CF731" s="32">
        <v>0</v>
      </c>
      <c r="CG731" s="32">
        <v>0</v>
      </c>
      <c r="CH731" s="32">
        <v>0</v>
      </c>
      <c r="CI731" s="32">
        <v>0</v>
      </c>
      <c r="CJ731" s="32">
        <v>0</v>
      </c>
      <c r="CK731" s="356"/>
      <c r="EE731" s="395"/>
      <c r="EF731" s="395"/>
      <c r="EG731" s="395"/>
      <c r="EH731" s="395"/>
      <c r="EI731" s="395"/>
      <c r="EJ731" s="395"/>
      <c r="EK731" s="395"/>
      <c r="EL731" s="395"/>
      <c r="EN731" s="395"/>
      <c r="EO731" s="395"/>
      <c r="EP731" s="395"/>
      <c r="EQ731" s="395"/>
      <c r="ER731" s="395"/>
      <c r="ES731" s="395"/>
      <c r="ET731" s="395"/>
      <c r="EU731" s="395"/>
      <c r="EV731" s="395"/>
      <c r="EW731" s="395"/>
      <c r="EX731" s="395"/>
      <c r="EY731" s="395"/>
      <c r="EZ731" s="395"/>
      <c r="FA731" s="395"/>
      <c r="FB731" s="395"/>
      <c r="FC731" s="395"/>
      <c r="FD731" s="395"/>
      <c r="FE731" s="395"/>
      <c r="FF731" s="395"/>
      <c r="FG731" s="395"/>
      <c r="FH731" s="395"/>
      <c r="FI731" s="395"/>
      <c r="FJ731" s="395"/>
      <c r="FK731" s="395"/>
    </row>
    <row r="732" spans="1:178" ht="15.75" customHeight="1" thickBot="1" x14ac:dyDescent="0.3">
      <c r="A732" s="354" t="s">
        <v>2300</v>
      </c>
      <c r="B732" s="6" t="s">
        <v>2869</v>
      </c>
      <c r="C732" s="7">
        <v>34568</v>
      </c>
      <c r="D732" s="47" t="s">
        <v>3259</v>
      </c>
      <c r="E732" s="11" t="s">
        <v>176</v>
      </c>
      <c r="F732" s="12">
        <f>SUM(LARGE(G732:CJ732,{1,2,3,4,5,6}))</f>
        <v>0</v>
      </c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55"/>
      <c r="AY732" s="371"/>
      <c r="AZ732" s="371"/>
      <c r="BA732" s="371"/>
      <c r="BB732" s="371"/>
      <c r="BC732" s="371"/>
      <c r="BD732" s="371"/>
      <c r="BE732" s="371"/>
      <c r="BF732" s="371"/>
      <c r="BG732" s="371"/>
      <c r="BH732" s="371"/>
      <c r="BI732" s="371"/>
      <c r="BJ732" s="371"/>
      <c r="BK732" s="371"/>
      <c r="BL732" s="371"/>
      <c r="BM732" s="371"/>
      <c r="BN732" s="371"/>
      <c r="BO732" s="371"/>
      <c r="BP732" s="371"/>
      <c r="BQ732" s="371"/>
      <c r="BR732" s="371"/>
      <c r="BS732" s="371"/>
      <c r="BT732" s="371"/>
      <c r="BU732" s="371"/>
      <c r="BV732" s="371"/>
      <c r="BW732" s="371"/>
      <c r="BX732" s="371"/>
      <c r="BY732" s="371"/>
      <c r="BZ732" s="371"/>
      <c r="CA732" s="371"/>
      <c r="CB732" s="371"/>
      <c r="CC732" s="371"/>
      <c r="CD732" s="371"/>
      <c r="CE732" s="31">
        <v>0</v>
      </c>
      <c r="CF732" s="32">
        <v>0</v>
      </c>
      <c r="CG732" s="32">
        <v>0</v>
      </c>
      <c r="CH732" s="32">
        <v>0</v>
      </c>
      <c r="CI732" s="32">
        <v>0</v>
      </c>
      <c r="CJ732" s="32">
        <v>0</v>
      </c>
      <c r="EG732" s="395"/>
      <c r="EH732" s="395"/>
      <c r="EI732" s="395"/>
      <c r="EJ732" s="395"/>
      <c r="EK732" s="395"/>
      <c r="EL732" s="395"/>
      <c r="EN732" s="395"/>
      <c r="EO732" s="395"/>
      <c r="EP732" s="395"/>
      <c r="EQ732" s="395"/>
      <c r="ER732" s="395"/>
      <c r="ES732" s="395"/>
      <c r="ET732" s="395"/>
      <c r="EU732" s="395"/>
      <c r="EV732" s="395"/>
      <c r="EW732" s="395"/>
      <c r="EX732" s="395"/>
      <c r="EY732" s="395"/>
      <c r="EZ732" s="395"/>
      <c r="FA732" s="395"/>
      <c r="FB732" s="395"/>
      <c r="FC732" s="395"/>
      <c r="FD732" s="395"/>
      <c r="FE732" s="395"/>
      <c r="FF732" s="395"/>
      <c r="FG732" s="395"/>
      <c r="FH732" s="395"/>
      <c r="FI732" s="395"/>
      <c r="FJ732" s="395"/>
      <c r="FK732" s="395"/>
      <c r="FV732" s="395"/>
    </row>
    <row r="733" spans="1:178" ht="15.75" customHeight="1" thickBot="1" x14ac:dyDescent="0.3">
      <c r="A733" s="354" t="s">
        <v>2701</v>
      </c>
      <c r="B733" s="6" t="s">
        <v>2870</v>
      </c>
      <c r="C733" s="7">
        <v>34455</v>
      </c>
      <c r="D733" s="47" t="s">
        <v>3260</v>
      </c>
      <c r="E733" s="11" t="s">
        <v>513</v>
      </c>
      <c r="F733" s="12">
        <f>SUM(LARGE(G733:CJ733,{1,2,3,4,5,6}))</f>
        <v>0</v>
      </c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55"/>
      <c r="AY733" s="371"/>
      <c r="AZ733" s="371"/>
      <c r="BA733" s="371"/>
      <c r="BB733" s="371"/>
      <c r="BC733" s="371"/>
      <c r="BD733" s="371"/>
      <c r="BE733" s="371"/>
      <c r="BF733" s="371"/>
      <c r="BG733" s="371"/>
      <c r="BH733" s="371"/>
      <c r="BI733" s="371"/>
      <c r="BJ733" s="371"/>
      <c r="BK733" s="371"/>
      <c r="BL733" s="371"/>
      <c r="BM733" s="371"/>
      <c r="BN733" s="371"/>
      <c r="BO733" s="371"/>
      <c r="BP733" s="371"/>
      <c r="BQ733" s="371"/>
      <c r="BR733" s="371"/>
      <c r="BS733" s="371"/>
      <c r="BT733" s="371"/>
      <c r="BU733" s="371"/>
      <c r="BV733" s="371"/>
      <c r="BW733" s="371"/>
      <c r="BX733" s="371"/>
      <c r="BY733" s="371"/>
      <c r="BZ733" s="371"/>
      <c r="CA733" s="371"/>
      <c r="CB733" s="371"/>
      <c r="CC733" s="371"/>
      <c r="CD733" s="371"/>
      <c r="CE733" s="31">
        <v>0</v>
      </c>
      <c r="CF733" s="32">
        <v>0</v>
      </c>
      <c r="CG733" s="32">
        <v>0</v>
      </c>
      <c r="CH733" s="32">
        <v>0</v>
      </c>
      <c r="CI733" s="32">
        <v>0</v>
      </c>
      <c r="CJ733" s="32">
        <v>0</v>
      </c>
      <c r="FL733" s="395"/>
    </row>
    <row r="734" spans="1:178" ht="15.75" customHeight="1" thickBot="1" x14ac:dyDescent="0.3">
      <c r="A734" s="354" t="s">
        <v>2538</v>
      </c>
      <c r="B734" s="6" t="s">
        <v>3140</v>
      </c>
      <c r="C734" s="7">
        <v>34444</v>
      </c>
      <c r="D734" s="47" t="s">
        <v>3261</v>
      </c>
      <c r="E734" s="11" t="s">
        <v>302</v>
      </c>
      <c r="F734" s="12">
        <f>SUM(LARGE(G734:CJ734,{1,2,3,4,5,6}))</f>
        <v>0</v>
      </c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55"/>
      <c r="AY734" s="371"/>
      <c r="AZ734" s="371"/>
      <c r="BA734" s="371"/>
      <c r="BB734" s="371"/>
      <c r="BC734" s="371"/>
      <c r="BD734" s="371"/>
      <c r="BE734" s="371"/>
      <c r="BF734" s="371"/>
      <c r="BG734" s="371"/>
      <c r="BH734" s="371"/>
      <c r="BI734" s="371"/>
      <c r="BJ734" s="371"/>
      <c r="BK734" s="371"/>
      <c r="BL734" s="371"/>
      <c r="BM734" s="371"/>
      <c r="BN734" s="371"/>
      <c r="BO734" s="371"/>
      <c r="BP734" s="371"/>
      <c r="BQ734" s="371"/>
      <c r="BR734" s="371"/>
      <c r="BS734" s="371"/>
      <c r="BT734" s="371"/>
      <c r="BU734" s="371"/>
      <c r="BV734" s="371"/>
      <c r="BW734" s="371"/>
      <c r="BX734" s="371"/>
      <c r="BY734" s="371"/>
      <c r="BZ734" s="371"/>
      <c r="CA734" s="371"/>
      <c r="CB734" s="371"/>
      <c r="CC734" s="371"/>
      <c r="CD734" s="371"/>
      <c r="CE734" s="31">
        <v>0</v>
      </c>
      <c r="CF734" s="32">
        <v>0</v>
      </c>
      <c r="CG734" s="32">
        <v>0</v>
      </c>
      <c r="CH734" s="32">
        <v>0</v>
      </c>
      <c r="CI734" s="32">
        <v>0</v>
      </c>
      <c r="CJ734" s="32">
        <v>0</v>
      </c>
      <c r="CK734" s="35"/>
      <c r="CL734" s="395"/>
      <c r="CM734" s="395"/>
      <c r="CN734" s="395"/>
      <c r="CO734" s="395"/>
      <c r="CP734" s="395"/>
      <c r="CQ734" s="395"/>
      <c r="CR734" s="395"/>
      <c r="CS734" s="395"/>
      <c r="CT734" s="395"/>
      <c r="CU734" s="395"/>
      <c r="CV734" s="395"/>
      <c r="CW734" s="395"/>
      <c r="CX734" s="395"/>
      <c r="CY734" s="395"/>
      <c r="CZ734" s="395"/>
      <c r="DA734" s="395"/>
      <c r="DB734" s="395"/>
      <c r="DC734" s="395"/>
      <c r="DD734" s="395"/>
      <c r="DE734" s="395"/>
      <c r="DF734" s="395"/>
      <c r="DG734" s="395"/>
      <c r="DH734" s="395"/>
      <c r="DI734" s="395"/>
      <c r="DJ734" s="395"/>
      <c r="DK734" s="395"/>
      <c r="DL734" s="395"/>
      <c r="DM734" s="395"/>
      <c r="DN734" s="395"/>
      <c r="DO734" s="395"/>
      <c r="DP734" s="395"/>
      <c r="DQ734" s="395"/>
      <c r="DR734" s="395"/>
      <c r="DS734" s="395"/>
      <c r="DT734" s="395"/>
      <c r="DU734" s="395"/>
      <c r="DV734" s="395"/>
      <c r="DW734" s="395"/>
      <c r="DX734" s="395"/>
      <c r="DY734" s="395"/>
      <c r="DZ734" s="395"/>
      <c r="EA734" s="395"/>
      <c r="EB734" s="395"/>
      <c r="EC734" s="395"/>
      <c r="ED734" s="395"/>
      <c r="EE734" s="395"/>
      <c r="EF734" s="395"/>
      <c r="EG734" s="39"/>
      <c r="EH734" s="39"/>
      <c r="EI734" s="39"/>
      <c r="EJ734" s="39"/>
      <c r="EK734" s="39"/>
      <c r="EL734" s="39"/>
    </row>
    <row r="735" spans="1:178" ht="15.75" customHeight="1" thickBot="1" x14ac:dyDescent="0.3">
      <c r="A735" s="354" t="s">
        <v>2538</v>
      </c>
      <c r="B735" s="4" t="s">
        <v>3141</v>
      </c>
      <c r="C735" s="5">
        <v>34414</v>
      </c>
      <c r="D735" s="47" t="s">
        <v>3262</v>
      </c>
      <c r="E735" s="9" t="s">
        <v>292</v>
      </c>
      <c r="F735" s="12">
        <f>SUM(LARGE(G735:CJ735,{1,2,3,4,5,6}))</f>
        <v>0</v>
      </c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8"/>
      <c r="AY735" s="183"/>
      <c r="AZ735" s="183"/>
      <c r="BA735" s="183"/>
      <c r="BB735" s="183"/>
      <c r="BC735" s="183"/>
      <c r="BD735" s="183"/>
      <c r="BE735" s="183"/>
      <c r="BF735" s="183"/>
      <c r="BG735" s="183"/>
      <c r="BH735" s="183"/>
      <c r="BI735" s="183"/>
      <c r="BJ735" s="183"/>
      <c r="BK735" s="183"/>
      <c r="BL735" s="183"/>
      <c r="BM735" s="183"/>
      <c r="BN735" s="183"/>
      <c r="BO735" s="183"/>
      <c r="BP735" s="183"/>
      <c r="BQ735" s="183"/>
      <c r="BR735" s="183"/>
      <c r="BS735" s="183"/>
      <c r="BT735" s="183"/>
      <c r="BU735" s="183"/>
      <c r="BV735" s="183"/>
      <c r="BW735" s="183"/>
      <c r="BX735" s="183"/>
      <c r="BY735" s="183"/>
      <c r="BZ735" s="183"/>
      <c r="CA735" s="183"/>
      <c r="CB735" s="183"/>
      <c r="CC735" s="183"/>
      <c r="CD735" s="183"/>
      <c r="CE735" s="31">
        <v>0</v>
      </c>
      <c r="CF735" s="32">
        <v>0</v>
      </c>
      <c r="CG735" s="32">
        <v>0</v>
      </c>
      <c r="CH735" s="32">
        <v>0</v>
      </c>
      <c r="CI735" s="32">
        <v>0</v>
      </c>
      <c r="CJ735" s="32">
        <v>0</v>
      </c>
      <c r="CK735" s="356"/>
      <c r="CL735" s="395"/>
      <c r="CM735" s="395"/>
      <c r="CN735" s="395"/>
      <c r="CO735" s="395"/>
      <c r="CP735" s="395"/>
      <c r="CQ735" s="395"/>
      <c r="CR735" s="395"/>
      <c r="CS735" s="395"/>
      <c r="CT735" s="395"/>
      <c r="CU735" s="395"/>
      <c r="CV735" s="395"/>
      <c r="CW735" s="395"/>
      <c r="CX735" s="395"/>
      <c r="CY735" s="395"/>
      <c r="CZ735" s="395"/>
      <c r="DA735" s="395"/>
      <c r="DB735" s="395"/>
      <c r="DC735" s="395"/>
      <c r="DD735" s="395"/>
      <c r="DE735" s="395"/>
      <c r="DF735" s="395"/>
      <c r="DG735" s="395"/>
      <c r="DH735" s="395"/>
      <c r="DI735" s="395"/>
      <c r="DJ735" s="395"/>
      <c r="DK735" s="395"/>
      <c r="DL735" s="395"/>
      <c r="DM735" s="395"/>
      <c r="DN735" s="395"/>
      <c r="DO735" s="395"/>
      <c r="DP735" s="395"/>
      <c r="DQ735" s="395"/>
      <c r="DR735" s="395"/>
      <c r="DS735" s="395"/>
      <c r="DT735" s="395"/>
      <c r="DU735" s="395"/>
      <c r="DV735" s="395"/>
      <c r="DW735" s="395"/>
      <c r="DX735" s="395"/>
      <c r="DY735" s="395"/>
      <c r="DZ735" s="395"/>
      <c r="EA735" s="395"/>
      <c r="EB735" s="395"/>
      <c r="EC735" s="395"/>
      <c r="ED735" s="395"/>
      <c r="EM735" s="395"/>
      <c r="FM735" s="395"/>
      <c r="FN735" s="395"/>
    </row>
    <row r="736" spans="1:178" ht="15.75" customHeight="1" thickBot="1" x14ac:dyDescent="0.3">
      <c r="A736" s="354" t="s">
        <v>2782</v>
      </c>
      <c r="B736" s="4" t="s">
        <v>2871</v>
      </c>
      <c r="C736" s="5">
        <v>34175</v>
      </c>
      <c r="D736" s="47" t="e">
        <v>#N/A</v>
      </c>
      <c r="E736" s="9" t="s">
        <v>762</v>
      </c>
      <c r="F736" s="12">
        <f>SUM(LARGE(G736:CJ736,{1,2,3,4,5,6}))</f>
        <v>0</v>
      </c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55"/>
      <c r="AY736" s="371"/>
      <c r="AZ736" s="371"/>
      <c r="BA736" s="371"/>
      <c r="BB736" s="371"/>
      <c r="BC736" s="371"/>
      <c r="BD736" s="371"/>
      <c r="BE736" s="371"/>
      <c r="BF736" s="371"/>
      <c r="BG736" s="371"/>
      <c r="BH736" s="371"/>
      <c r="BI736" s="371"/>
      <c r="BJ736" s="371"/>
      <c r="BK736" s="371"/>
      <c r="BL736" s="371"/>
      <c r="BM736" s="371"/>
      <c r="BN736" s="371"/>
      <c r="BO736" s="371"/>
      <c r="BP736" s="371"/>
      <c r="BQ736" s="371"/>
      <c r="BR736" s="371"/>
      <c r="BS736" s="371"/>
      <c r="BT736" s="371"/>
      <c r="BU736" s="371"/>
      <c r="BV736" s="371"/>
      <c r="BW736" s="371"/>
      <c r="BX736" s="371"/>
      <c r="BY736" s="371"/>
      <c r="BZ736" s="371"/>
      <c r="CA736" s="371"/>
      <c r="CB736" s="371"/>
      <c r="CC736" s="371"/>
      <c r="CD736" s="371"/>
      <c r="CE736" s="31">
        <v>0</v>
      </c>
      <c r="CF736" s="32">
        <v>0</v>
      </c>
      <c r="CG736" s="32">
        <v>0</v>
      </c>
      <c r="CH736" s="32">
        <v>0</v>
      </c>
      <c r="CI736" s="32">
        <v>0</v>
      </c>
      <c r="CJ736" s="32">
        <v>0</v>
      </c>
      <c r="CK736" s="39"/>
      <c r="CL736" s="39"/>
      <c r="CM736" s="39"/>
      <c r="CN736" s="39"/>
      <c r="CO736" s="39"/>
      <c r="CP736" s="39"/>
      <c r="CQ736" s="39"/>
      <c r="CR736" s="39"/>
      <c r="CS736" s="39"/>
      <c r="CT736" s="39"/>
      <c r="CU736" s="39"/>
      <c r="CV736" s="39"/>
      <c r="CW736" s="39"/>
      <c r="CX736" s="39"/>
      <c r="CY736" s="39"/>
      <c r="CZ736" s="39"/>
      <c r="DA736" s="39"/>
      <c r="DB736" s="39"/>
      <c r="DC736" s="39"/>
      <c r="DD736" s="39"/>
      <c r="DE736" s="39"/>
      <c r="DF736" s="39"/>
      <c r="DG736" s="39"/>
      <c r="DH736" s="39"/>
      <c r="DI736" s="39"/>
      <c r="DJ736" s="39"/>
      <c r="DK736" s="39"/>
      <c r="DL736" s="39"/>
      <c r="DM736" s="39"/>
      <c r="DN736" s="39"/>
      <c r="DO736" s="39"/>
      <c r="DP736" s="39"/>
      <c r="DQ736" s="39"/>
      <c r="DR736" s="39"/>
      <c r="DS736" s="39"/>
      <c r="DT736" s="39"/>
      <c r="DU736" s="39"/>
      <c r="DV736" s="39"/>
      <c r="DW736" s="39"/>
      <c r="DX736" s="39"/>
      <c r="DY736" s="39"/>
      <c r="DZ736" s="39"/>
      <c r="EA736" s="39"/>
      <c r="EB736" s="39"/>
      <c r="EC736" s="39"/>
      <c r="ED736" s="39"/>
      <c r="EE736" s="365"/>
      <c r="EF736" s="365"/>
      <c r="EG736" s="365"/>
      <c r="EH736" s="365"/>
      <c r="EI736" s="365"/>
      <c r="EJ736" s="365"/>
      <c r="EK736" s="365"/>
      <c r="EL736" s="395"/>
      <c r="EM736" s="395"/>
      <c r="EN736" s="395"/>
      <c r="EO736" s="395"/>
      <c r="EP736" s="395"/>
      <c r="EQ736" s="395"/>
      <c r="ER736" s="395"/>
      <c r="ES736" s="395"/>
      <c r="ET736" s="395"/>
      <c r="EU736" s="39"/>
      <c r="EV736" s="39"/>
      <c r="EW736" s="39"/>
      <c r="EX736" s="39"/>
      <c r="EY736" s="39"/>
      <c r="EZ736" s="39"/>
      <c r="FA736" s="39"/>
      <c r="FB736" s="39"/>
      <c r="FC736" s="39"/>
      <c r="FD736" s="39"/>
      <c r="FE736" s="39"/>
      <c r="FF736" s="39"/>
      <c r="FG736" s="39"/>
      <c r="FH736" s="39"/>
      <c r="FI736" s="39"/>
      <c r="FJ736" s="39"/>
      <c r="FK736" s="39"/>
    </row>
    <row r="737" spans="1:178" ht="15.75" customHeight="1" thickBot="1" x14ac:dyDescent="0.3">
      <c r="A737" s="354" t="s">
        <v>2730</v>
      </c>
      <c r="B737" s="6" t="s">
        <v>3142</v>
      </c>
      <c r="C737" s="7">
        <v>34120</v>
      </c>
      <c r="D737" s="47" t="e">
        <v>#N/A</v>
      </c>
      <c r="E737" s="11" t="s">
        <v>3143</v>
      </c>
      <c r="F737" s="12">
        <f>SUM(LARGE(G737:CJ737,{1,2,3,4,5,6}))</f>
        <v>0</v>
      </c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55"/>
      <c r="AY737" s="371"/>
      <c r="AZ737" s="371"/>
      <c r="BA737" s="371"/>
      <c r="BB737" s="371"/>
      <c r="BC737" s="371"/>
      <c r="BD737" s="371"/>
      <c r="BE737" s="371"/>
      <c r="BF737" s="371"/>
      <c r="BG737" s="371"/>
      <c r="BH737" s="371"/>
      <c r="BI737" s="371"/>
      <c r="BJ737" s="371"/>
      <c r="BK737" s="371"/>
      <c r="BL737" s="371"/>
      <c r="BM737" s="371"/>
      <c r="BN737" s="371"/>
      <c r="BO737" s="371"/>
      <c r="BP737" s="371"/>
      <c r="BQ737" s="371"/>
      <c r="BR737" s="371"/>
      <c r="BS737" s="371"/>
      <c r="BT737" s="371"/>
      <c r="BU737" s="371"/>
      <c r="BV737" s="371"/>
      <c r="BW737" s="371"/>
      <c r="BX737" s="371"/>
      <c r="BY737" s="371"/>
      <c r="BZ737" s="371"/>
      <c r="CA737" s="371"/>
      <c r="CB737" s="371"/>
      <c r="CC737" s="371"/>
      <c r="CD737" s="371"/>
      <c r="CE737" s="31">
        <v>0</v>
      </c>
      <c r="CF737" s="32">
        <v>0</v>
      </c>
      <c r="CG737" s="32">
        <v>0</v>
      </c>
      <c r="CH737" s="32">
        <v>0</v>
      </c>
      <c r="CI737" s="32">
        <v>0</v>
      </c>
      <c r="CJ737" s="32">
        <v>0</v>
      </c>
      <c r="CK737" s="39"/>
      <c r="CL737" s="39"/>
      <c r="CM737" s="39"/>
      <c r="CN737" s="39"/>
      <c r="CO737" s="39"/>
      <c r="CP737" s="39"/>
      <c r="CQ737" s="39"/>
      <c r="CR737" s="39"/>
      <c r="CS737" s="39"/>
      <c r="CT737" s="39"/>
      <c r="CU737" s="39"/>
      <c r="CV737" s="39"/>
      <c r="CW737" s="39"/>
      <c r="CX737" s="39"/>
      <c r="CY737" s="39"/>
      <c r="CZ737" s="39"/>
      <c r="DA737" s="39"/>
      <c r="DB737" s="39"/>
      <c r="DC737" s="39"/>
      <c r="DD737" s="39"/>
      <c r="DE737" s="39"/>
      <c r="DF737" s="39"/>
      <c r="DG737" s="39"/>
      <c r="DH737" s="39"/>
      <c r="DI737" s="39"/>
      <c r="DJ737" s="39"/>
      <c r="DK737" s="39"/>
      <c r="DL737" s="39"/>
      <c r="DM737" s="39"/>
      <c r="DN737" s="39"/>
      <c r="DO737" s="39"/>
      <c r="DP737" s="39"/>
      <c r="DQ737" s="39"/>
      <c r="DR737" s="39"/>
      <c r="DS737" s="39"/>
      <c r="DT737" s="39"/>
      <c r="DU737" s="39"/>
      <c r="DV737" s="39"/>
      <c r="DW737" s="356"/>
      <c r="DX737" s="356"/>
      <c r="DY737" s="395"/>
      <c r="DZ737" s="395"/>
      <c r="EA737" s="395"/>
      <c r="EB737" s="395"/>
      <c r="EC737" s="395"/>
      <c r="ED737" s="395"/>
      <c r="EM737" s="395"/>
      <c r="FM737" s="395"/>
      <c r="FN737" s="395"/>
    </row>
    <row r="738" spans="1:178" ht="15.75" customHeight="1" thickBot="1" x14ac:dyDescent="0.25">
      <c r="A738" s="354" t="s">
        <v>2293</v>
      </c>
      <c r="B738" s="42" t="s">
        <v>2872</v>
      </c>
      <c r="C738" s="5">
        <v>33942</v>
      </c>
      <c r="D738" s="47" t="e">
        <v>#N/A</v>
      </c>
      <c r="E738" s="9" t="s">
        <v>598</v>
      </c>
      <c r="F738" s="12">
        <f>SUM(LARGE(G738:CJ738,{1,2,3,4,5,6}))</f>
        <v>0</v>
      </c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55"/>
      <c r="AY738" s="371"/>
      <c r="AZ738" s="371"/>
      <c r="BA738" s="371"/>
      <c r="BB738" s="371"/>
      <c r="BC738" s="371"/>
      <c r="BD738" s="371"/>
      <c r="BE738" s="371"/>
      <c r="BF738" s="371"/>
      <c r="BG738" s="371"/>
      <c r="BH738" s="371"/>
      <c r="BI738" s="371"/>
      <c r="BJ738" s="371"/>
      <c r="BK738" s="371"/>
      <c r="BL738" s="371"/>
      <c r="BM738" s="371"/>
      <c r="BN738" s="371"/>
      <c r="BO738" s="371"/>
      <c r="BP738" s="371"/>
      <c r="BQ738" s="371"/>
      <c r="BR738" s="371"/>
      <c r="BS738" s="371"/>
      <c r="BT738" s="371"/>
      <c r="BU738" s="371"/>
      <c r="BV738" s="371"/>
      <c r="BW738" s="371"/>
      <c r="BX738" s="371"/>
      <c r="BY738" s="371"/>
      <c r="BZ738" s="371"/>
      <c r="CA738" s="371"/>
      <c r="CB738" s="371"/>
      <c r="CC738" s="371"/>
      <c r="CD738" s="371"/>
      <c r="CE738" s="31">
        <v>0</v>
      </c>
      <c r="CF738" s="32">
        <v>0</v>
      </c>
      <c r="CG738" s="32">
        <v>0</v>
      </c>
      <c r="CH738" s="32">
        <v>0</v>
      </c>
      <c r="CI738" s="32">
        <v>0</v>
      </c>
      <c r="CJ738" s="32">
        <v>0</v>
      </c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M738" s="39"/>
      <c r="EN738" s="395"/>
      <c r="EO738" s="395"/>
      <c r="EP738" s="395"/>
      <c r="EQ738" s="395"/>
      <c r="ER738" s="395"/>
      <c r="ES738" s="395"/>
      <c r="ET738" s="395"/>
      <c r="EU738" s="395"/>
      <c r="EV738" s="395"/>
      <c r="EW738" s="395"/>
      <c r="EX738" s="395"/>
      <c r="EY738" s="395"/>
      <c r="EZ738" s="395"/>
      <c r="FA738" s="395"/>
      <c r="FB738" s="395"/>
      <c r="FC738" s="395"/>
      <c r="FD738" s="395"/>
      <c r="FE738" s="395"/>
      <c r="FF738" s="395"/>
      <c r="FG738" s="395"/>
      <c r="FH738" s="395"/>
      <c r="FI738" s="395"/>
      <c r="FJ738" s="395"/>
      <c r="FK738" s="395"/>
      <c r="FM738" s="356"/>
      <c r="FN738" s="356"/>
      <c r="FV738" s="395"/>
    </row>
    <row r="739" spans="1:178" ht="15.75" customHeight="1" thickBot="1" x14ac:dyDescent="0.3">
      <c r="A739" s="354" t="s">
        <v>2354</v>
      </c>
      <c r="B739" s="2" t="s">
        <v>1881</v>
      </c>
      <c r="C739" s="13">
        <v>33716</v>
      </c>
      <c r="D739" s="47" t="s">
        <v>1882</v>
      </c>
      <c r="E739" s="8" t="s">
        <v>953</v>
      </c>
      <c r="F739" s="12">
        <f>SUM(LARGE(G739:CJ739,{1,2,3,4,5,6}))</f>
        <v>0</v>
      </c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8"/>
      <c r="AY739" s="183"/>
      <c r="AZ739" s="183"/>
      <c r="BA739" s="183"/>
      <c r="BB739" s="183"/>
      <c r="BC739" s="183"/>
      <c r="BD739" s="183"/>
      <c r="BE739" s="183"/>
      <c r="BF739" s="183"/>
      <c r="BG739" s="183"/>
      <c r="BH739" s="183"/>
      <c r="BI739" s="183"/>
      <c r="BJ739" s="183"/>
      <c r="BK739" s="183"/>
      <c r="BL739" s="183"/>
      <c r="BM739" s="183"/>
      <c r="BN739" s="183"/>
      <c r="BO739" s="183"/>
      <c r="BP739" s="183"/>
      <c r="BQ739" s="183"/>
      <c r="BR739" s="183"/>
      <c r="BS739" s="183"/>
      <c r="BT739" s="183"/>
      <c r="BU739" s="183"/>
      <c r="BV739" s="183"/>
      <c r="BW739" s="183"/>
      <c r="BX739" s="183"/>
      <c r="BY739" s="183"/>
      <c r="BZ739" s="183"/>
      <c r="CA739" s="183"/>
      <c r="CB739" s="183"/>
      <c r="CC739" s="183"/>
      <c r="CD739" s="183"/>
      <c r="CE739" s="31">
        <v>0</v>
      </c>
      <c r="CF739" s="32">
        <v>0</v>
      </c>
      <c r="CG739" s="32">
        <v>0</v>
      </c>
      <c r="CH739" s="32">
        <v>0</v>
      </c>
      <c r="CI739" s="32">
        <v>0</v>
      </c>
      <c r="CJ739" s="32">
        <v>0</v>
      </c>
      <c r="CK739" s="35"/>
      <c r="CL739" s="395"/>
      <c r="CM739" s="395"/>
      <c r="CN739" s="395"/>
      <c r="CO739" s="395"/>
      <c r="CP739" s="395"/>
      <c r="CQ739" s="395"/>
      <c r="CR739" s="395"/>
      <c r="CS739" s="395"/>
      <c r="CT739" s="395"/>
      <c r="CU739" s="395"/>
      <c r="CV739" s="395"/>
      <c r="CW739" s="395"/>
      <c r="CX739" s="395"/>
      <c r="CY739" s="395"/>
      <c r="CZ739" s="395"/>
      <c r="DA739" s="395"/>
      <c r="DB739" s="395"/>
      <c r="DC739" s="395"/>
      <c r="DD739" s="395"/>
      <c r="DE739" s="395"/>
      <c r="DF739" s="395"/>
      <c r="DG739" s="395"/>
      <c r="DH739" s="395"/>
      <c r="DI739" s="395"/>
      <c r="DJ739" s="395"/>
      <c r="DK739" s="395"/>
      <c r="DL739" s="395"/>
      <c r="DM739" s="395"/>
      <c r="DN739" s="395"/>
      <c r="DO739" s="395"/>
      <c r="DP739" s="395"/>
      <c r="DQ739" s="395"/>
      <c r="DR739" s="395"/>
      <c r="DS739" s="395"/>
      <c r="DT739" s="395"/>
      <c r="DU739" s="395"/>
      <c r="DV739" s="395"/>
      <c r="DW739" s="395"/>
      <c r="DX739" s="395"/>
      <c r="DY739" s="395"/>
      <c r="DZ739" s="395"/>
      <c r="EA739" s="395"/>
      <c r="EB739" s="395"/>
      <c r="EC739" s="395"/>
      <c r="ED739" s="395"/>
      <c r="EE739" s="395"/>
      <c r="EF739" s="395"/>
      <c r="EG739" s="39"/>
      <c r="EH739" s="39"/>
      <c r="EI739" s="39"/>
      <c r="EJ739" s="39"/>
      <c r="EK739" s="39"/>
      <c r="EL739" s="39"/>
    </row>
    <row r="740" spans="1:178" ht="15.75" customHeight="1" thickBot="1" x14ac:dyDescent="0.25">
      <c r="A740" s="354" t="s">
        <v>2434</v>
      </c>
      <c r="B740" s="44" t="s">
        <v>3060</v>
      </c>
      <c r="C740" s="367">
        <v>33304</v>
      </c>
      <c r="D740" s="47" t="e">
        <v>#N/A</v>
      </c>
      <c r="E740" s="9" t="s">
        <v>1317</v>
      </c>
      <c r="F740" s="12">
        <f>SUM(LARGE(G740:CJ740,{1,2,3,4,5,6}))</f>
        <v>0</v>
      </c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364"/>
      <c r="AY740" s="372"/>
      <c r="AZ740" s="372"/>
      <c r="BA740" s="372"/>
      <c r="BB740" s="372"/>
      <c r="BC740" s="372"/>
      <c r="BD740" s="372"/>
      <c r="BE740" s="372"/>
      <c r="BF740" s="372"/>
      <c r="BG740" s="372"/>
      <c r="BH740" s="372"/>
      <c r="BI740" s="372"/>
      <c r="BJ740" s="372"/>
      <c r="BK740" s="372"/>
      <c r="BL740" s="372"/>
      <c r="BM740" s="372"/>
      <c r="BN740" s="372"/>
      <c r="BO740" s="372"/>
      <c r="BP740" s="372"/>
      <c r="BQ740" s="372"/>
      <c r="BR740" s="372"/>
      <c r="BS740" s="372"/>
      <c r="BT740" s="372"/>
      <c r="BU740" s="372"/>
      <c r="BV740" s="372"/>
      <c r="BW740" s="372"/>
      <c r="BX740" s="372"/>
      <c r="BY740" s="372"/>
      <c r="BZ740" s="372"/>
      <c r="CA740" s="372"/>
      <c r="CB740" s="372"/>
      <c r="CC740" s="372"/>
      <c r="CD740" s="372"/>
      <c r="CE740" s="31">
        <v>0</v>
      </c>
      <c r="CF740" s="32">
        <v>0</v>
      </c>
      <c r="CG740" s="32">
        <v>0</v>
      </c>
      <c r="CH740" s="32">
        <v>0</v>
      </c>
      <c r="CI740" s="32">
        <v>0</v>
      </c>
      <c r="CJ740" s="32">
        <v>0</v>
      </c>
      <c r="CK740" s="35"/>
      <c r="CL740" s="395"/>
      <c r="CM740" s="395"/>
      <c r="CN740" s="395"/>
      <c r="CO740" s="395"/>
      <c r="CP740" s="395"/>
      <c r="CQ740" s="395"/>
      <c r="CR740" s="395"/>
      <c r="CS740" s="395"/>
      <c r="CT740" s="395"/>
      <c r="CU740" s="395"/>
      <c r="CV740" s="395"/>
      <c r="CW740" s="395"/>
      <c r="CX740" s="395"/>
      <c r="CY740" s="395"/>
      <c r="CZ740" s="395"/>
      <c r="DA740" s="395"/>
      <c r="DB740" s="395"/>
      <c r="DC740" s="395"/>
      <c r="DD740" s="395"/>
      <c r="DE740" s="395"/>
      <c r="DF740" s="395"/>
      <c r="DG740" s="395"/>
      <c r="DH740" s="395"/>
      <c r="DI740" s="395"/>
      <c r="DJ740" s="395"/>
      <c r="DK740" s="395"/>
      <c r="DL740" s="395"/>
      <c r="DM740" s="395"/>
      <c r="DN740" s="395"/>
      <c r="DO740" s="395"/>
      <c r="DP740" s="395"/>
      <c r="DQ740" s="395"/>
      <c r="DR740" s="395"/>
      <c r="DS740" s="395"/>
      <c r="DT740" s="395"/>
      <c r="DU740" s="395"/>
      <c r="DV740" s="395"/>
      <c r="DW740" s="395"/>
      <c r="DX740" s="395"/>
      <c r="DY740" s="395"/>
      <c r="DZ740" s="395"/>
      <c r="EA740" s="395"/>
      <c r="EB740" s="395"/>
      <c r="EC740" s="395"/>
      <c r="ED740" s="395"/>
      <c r="EE740" s="395"/>
      <c r="EF740" s="395"/>
      <c r="EG740" s="39"/>
      <c r="EH740" s="39"/>
      <c r="EI740" s="39"/>
      <c r="EJ740" s="39"/>
      <c r="EK740" s="39"/>
      <c r="EL740" s="39"/>
    </row>
    <row r="741" spans="1:178" ht="15.75" customHeight="1" thickBot="1" x14ac:dyDescent="0.25">
      <c r="A741" s="354" t="s">
        <v>2576</v>
      </c>
      <c r="B741" s="44" t="s">
        <v>1972</v>
      </c>
      <c r="C741" s="5">
        <v>33213</v>
      </c>
      <c r="D741" s="47" t="s">
        <v>1872</v>
      </c>
      <c r="E741" s="9" t="s">
        <v>372</v>
      </c>
      <c r="F741" s="12">
        <f>SUM(LARGE(G741:CJ741,{1,2,3,4,5,6}))</f>
        <v>0</v>
      </c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8"/>
      <c r="AY741" s="183"/>
      <c r="AZ741" s="183"/>
      <c r="BA741" s="183"/>
      <c r="BB741" s="183"/>
      <c r="BC741" s="183"/>
      <c r="BD741" s="183"/>
      <c r="BE741" s="183"/>
      <c r="BF741" s="183"/>
      <c r="BG741" s="183"/>
      <c r="BH741" s="183"/>
      <c r="BI741" s="183"/>
      <c r="BJ741" s="183"/>
      <c r="BK741" s="183"/>
      <c r="BL741" s="183"/>
      <c r="BM741" s="183"/>
      <c r="BN741" s="183"/>
      <c r="BO741" s="183"/>
      <c r="BP741" s="183"/>
      <c r="BQ741" s="183"/>
      <c r="BR741" s="183"/>
      <c r="BS741" s="183"/>
      <c r="BT741" s="183"/>
      <c r="BU741" s="183"/>
      <c r="BV741" s="183"/>
      <c r="BW741" s="183"/>
      <c r="BX741" s="183"/>
      <c r="BY741" s="183"/>
      <c r="BZ741" s="183"/>
      <c r="CA741" s="183"/>
      <c r="CB741" s="183"/>
      <c r="CC741" s="183"/>
      <c r="CD741" s="183"/>
      <c r="CE741" s="31">
        <v>0</v>
      </c>
      <c r="CF741" s="32">
        <v>0</v>
      </c>
      <c r="CG741" s="32">
        <v>0</v>
      </c>
      <c r="CH741" s="32">
        <v>0</v>
      </c>
      <c r="CI741" s="32">
        <v>0</v>
      </c>
      <c r="CJ741" s="32">
        <v>0</v>
      </c>
      <c r="CK741" s="356"/>
      <c r="EE741" s="395"/>
      <c r="EF741" s="395"/>
      <c r="EG741" s="395"/>
      <c r="EH741" s="395"/>
      <c r="EI741" s="395"/>
      <c r="EJ741" s="395"/>
      <c r="EK741" s="395"/>
      <c r="EL741" s="395"/>
      <c r="EN741" s="395"/>
      <c r="EO741" s="395"/>
      <c r="EP741" s="395"/>
      <c r="EQ741" s="395"/>
      <c r="ER741" s="395"/>
      <c r="ES741" s="395"/>
      <c r="ET741" s="395"/>
      <c r="EU741" s="395"/>
      <c r="EV741" s="395"/>
      <c r="EW741" s="395"/>
      <c r="EX741" s="395"/>
      <c r="EY741" s="395"/>
      <c r="EZ741" s="395"/>
      <c r="FA741" s="395"/>
      <c r="FB741" s="395"/>
      <c r="FC741" s="395"/>
      <c r="FD741" s="395"/>
      <c r="FE741" s="395"/>
      <c r="FF741" s="395"/>
      <c r="FG741" s="395"/>
      <c r="FH741" s="395"/>
      <c r="FI741" s="395"/>
      <c r="FJ741" s="395"/>
      <c r="FK741" s="395"/>
      <c r="FL741" s="395"/>
      <c r="FO741" s="395"/>
    </row>
    <row r="742" spans="1:178" ht="15.75" customHeight="1" thickBot="1" x14ac:dyDescent="0.3">
      <c r="A742" s="354" t="s">
        <v>2277</v>
      </c>
      <c r="B742" s="4" t="s">
        <v>2875</v>
      </c>
      <c r="C742" s="5">
        <v>33177</v>
      </c>
      <c r="D742" s="47" t="s">
        <v>3263</v>
      </c>
      <c r="E742" s="9" t="s">
        <v>162</v>
      </c>
      <c r="F742" s="370">
        <f>SUM(LARGE(G742:CJ742,{1,2,3,4,5,6}))</f>
        <v>0</v>
      </c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55"/>
      <c r="AY742" s="371"/>
      <c r="AZ742" s="371"/>
      <c r="BA742" s="371"/>
      <c r="BB742" s="371"/>
      <c r="BC742" s="371"/>
      <c r="BD742" s="371"/>
      <c r="BE742" s="371"/>
      <c r="BF742" s="371"/>
      <c r="BG742" s="371"/>
      <c r="BH742" s="371"/>
      <c r="BI742" s="371"/>
      <c r="BJ742" s="371"/>
      <c r="BK742" s="371"/>
      <c r="BL742" s="371"/>
      <c r="BM742" s="371"/>
      <c r="BN742" s="371"/>
      <c r="BO742" s="371"/>
      <c r="BP742" s="371"/>
      <c r="BQ742" s="371"/>
      <c r="BR742" s="371"/>
      <c r="BS742" s="371"/>
      <c r="BT742" s="371"/>
      <c r="BU742" s="371"/>
      <c r="BV742" s="371"/>
      <c r="BW742" s="371"/>
      <c r="BX742" s="371"/>
      <c r="BY742" s="371"/>
      <c r="BZ742" s="371"/>
      <c r="CA742" s="371"/>
      <c r="CB742" s="371"/>
      <c r="CC742" s="371"/>
      <c r="CD742" s="371"/>
      <c r="CE742" s="31">
        <v>0</v>
      </c>
      <c r="CF742" s="32">
        <v>0</v>
      </c>
      <c r="CG742" s="32">
        <v>0</v>
      </c>
      <c r="CH742" s="32">
        <v>0</v>
      </c>
      <c r="CI742" s="32">
        <v>0</v>
      </c>
      <c r="CJ742" s="32">
        <v>0</v>
      </c>
      <c r="EG742" s="395"/>
      <c r="EH742" s="395"/>
      <c r="EI742" s="395"/>
      <c r="EJ742" s="395"/>
      <c r="EK742" s="395"/>
      <c r="EL742" s="395"/>
      <c r="FP742" s="395"/>
      <c r="FQ742" s="395"/>
      <c r="FR742" s="395"/>
      <c r="FS742" s="395"/>
      <c r="FT742" s="395"/>
      <c r="FU742" s="395"/>
      <c r="FV742" s="35"/>
    </row>
    <row r="743" spans="1:178" ht="15.75" customHeight="1" thickBot="1" x14ac:dyDescent="0.3">
      <c r="A743" s="354" t="s">
        <v>2306</v>
      </c>
      <c r="B743" s="4" t="s">
        <v>3144</v>
      </c>
      <c r="C743" s="5">
        <v>32910</v>
      </c>
      <c r="D743" s="47" t="s">
        <v>3264</v>
      </c>
      <c r="E743" s="9" t="s">
        <v>3145</v>
      </c>
      <c r="F743" s="12">
        <f>SUM(LARGE(G743:CJ743,{1,2,3,4,5,6}))</f>
        <v>0</v>
      </c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55"/>
      <c r="AY743" s="371"/>
      <c r="AZ743" s="371"/>
      <c r="BA743" s="371"/>
      <c r="BB743" s="371"/>
      <c r="BC743" s="371"/>
      <c r="BD743" s="371"/>
      <c r="BE743" s="371"/>
      <c r="BF743" s="371"/>
      <c r="BG743" s="371"/>
      <c r="BH743" s="371"/>
      <c r="BI743" s="371"/>
      <c r="BJ743" s="371"/>
      <c r="BK743" s="371"/>
      <c r="BL743" s="371"/>
      <c r="BM743" s="371"/>
      <c r="BN743" s="371"/>
      <c r="BO743" s="371"/>
      <c r="BP743" s="371"/>
      <c r="BQ743" s="371"/>
      <c r="BR743" s="371"/>
      <c r="BS743" s="371"/>
      <c r="BT743" s="371"/>
      <c r="BU743" s="371"/>
      <c r="BV743" s="371"/>
      <c r="BW743" s="371"/>
      <c r="BX743" s="371"/>
      <c r="BY743" s="371"/>
      <c r="BZ743" s="371"/>
      <c r="CA743" s="371"/>
      <c r="CB743" s="371"/>
      <c r="CC743" s="371"/>
      <c r="CD743" s="371"/>
      <c r="CE743" s="31">
        <v>0</v>
      </c>
      <c r="CF743" s="32">
        <v>0</v>
      </c>
      <c r="CG743" s="32">
        <v>0</v>
      </c>
      <c r="CH743" s="32">
        <v>0</v>
      </c>
      <c r="CI743" s="32">
        <v>0</v>
      </c>
      <c r="CJ743" s="32">
        <v>0</v>
      </c>
      <c r="CK743" s="356"/>
      <c r="CL743" s="356"/>
      <c r="CM743" s="356"/>
      <c r="CN743" s="356"/>
      <c r="CO743" s="356"/>
      <c r="CP743" s="356"/>
      <c r="CQ743" s="356"/>
      <c r="CR743" s="356"/>
      <c r="CS743" s="356"/>
      <c r="CT743" s="356"/>
      <c r="CU743" s="356"/>
      <c r="CV743" s="356"/>
      <c r="EM743" s="395"/>
      <c r="FL743" s="395"/>
    </row>
    <row r="744" spans="1:178" ht="15.75" customHeight="1" thickBot="1" x14ac:dyDescent="0.3">
      <c r="A744" s="354" t="s">
        <v>2379</v>
      </c>
      <c r="B744" s="4" t="s">
        <v>2876</v>
      </c>
      <c r="C744" s="5">
        <v>32791</v>
      </c>
      <c r="D744" s="47" t="e">
        <v>#N/A</v>
      </c>
      <c r="E744" s="9" t="s">
        <v>734</v>
      </c>
      <c r="F744" s="12">
        <f>SUM(LARGE(G744:CJ744,{1,2,3,4,5,6}))</f>
        <v>0</v>
      </c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364"/>
      <c r="AY744" s="372"/>
      <c r="AZ744" s="372"/>
      <c r="BA744" s="372"/>
      <c r="BB744" s="372"/>
      <c r="BC744" s="372"/>
      <c r="BD744" s="372"/>
      <c r="BE744" s="372"/>
      <c r="BF744" s="372"/>
      <c r="BG744" s="372"/>
      <c r="BH744" s="372"/>
      <c r="BI744" s="372"/>
      <c r="BJ744" s="372"/>
      <c r="BK744" s="372"/>
      <c r="BL744" s="372"/>
      <c r="BM744" s="372"/>
      <c r="BN744" s="372"/>
      <c r="BO744" s="372"/>
      <c r="BP744" s="372"/>
      <c r="BQ744" s="372"/>
      <c r="BR744" s="372"/>
      <c r="BS744" s="372"/>
      <c r="BT744" s="372"/>
      <c r="BU744" s="372"/>
      <c r="BV744" s="372"/>
      <c r="BW744" s="372"/>
      <c r="BX744" s="372"/>
      <c r="BY744" s="372"/>
      <c r="BZ744" s="372"/>
      <c r="CA744" s="372"/>
      <c r="CB744" s="372"/>
      <c r="CC744" s="372"/>
      <c r="CD744" s="372"/>
      <c r="CE744" s="31">
        <v>0</v>
      </c>
      <c r="CF744" s="32">
        <v>0</v>
      </c>
      <c r="CG744" s="32">
        <v>0</v>
      </c>
      <c r="CH744" s="32">
        <v>0</v>
      </c>
      <c r="CI744" s="32">
        <v>0</v>
      </c>
      <c r="CJ744" s="32">
        <v>0</v>
      </c>
      <c r="CK744" s="395"/>
      <c r="CL744" s="395"/>
      <c r="CM744" s="395"/>
      <c r="CN744" s="395"/>
      <c r="CO744" s="395"/>
      <c r="CP744" s="395"/>
      <c r="CQ744" s="395"/>
      <c r="CR744" s="395"/>
      <c r="CS744" s="395"/>
      <c r="CT744" s="395"/>
      <c r="CU744" s="395"/>
      <c r="CV744" s="395"/>
      <c r="CW744" s="395"/>
      <c r="CX744" s="395"/>
      <c r="CY744" s="395"/>
      <c r="CZ744" s="395"/>
      <c r="DA744" s="395"/>
      <c r="DB744" s="395"/>
      <c r="DC744" s="395"/>
      <c r="DD744" s="395"/>
      <c r="DE744" s="395"/>
      <c r="DF744" s="395"/>
      <c r="DG744" s="395"/>
      <c r="DH744" s="395"/>
      <c r="DI744" s="395"/>
      <c r="DJ744" s="395"/>
      <c r="DK744" s="395"/>
      <c r="DL744" s="395"/>
      <c r="DM744" s="395"/>
      <c r="DN744" s="395"/>
      <c r="DO744" s="395"/>
      <c r="DP744" s="395"/>
      <c r="DQ744" s="395"/>
      <c r="DR744" s="395"/>
      <c r="DS744" s="395"/>
      <c r="DT744" s="395"/>
      <c r="DU744" s="395"/>
      <c r="DV744" s="395"/>
      <c r="DW744" s="395"/>
      <c r="DX744" s="395"/>
      <c r="DY744" s="395"/>
      <c r="DZ744" s="395"/>
      <c r="EA744" s="395"/>
      <c r="EB744" s="395"/>
      <c r="EC744" s="395"/>
      <c r="ED744" s="395"/>
      <c r="EE744" s="395"/>
      <c r="EF744" s="395"/>
      <c r="EG744" s="395"/>
      <c r="EH744" s="395"/>
      <c r="EI744" s="395"/>
      <c r="EJ744" s="395"/>
      <c r="EK744" s="395"/>
      <c r="EL744" s="395"/>
      <c r="EM744" s="395"/>
      <c r="EN744" s="395"/>
      <c r="EO744" s="395"/>
      <c r="EP744" s="395"/>
      <c r="EQ744" s="395"/>
      <c r="ER744" s="395"/>
      <c r="ES744" s="395"/>
      <c r="ET744" s="395"/>
      <c r="EU744" s="395"/>
      <c r="EV744" s="395"/>
      <c r="EW744" s="395"/>
      <c r="EX744" s="39"/>
      <c r="EY744" s="39"/>
      <c r="EZ744" s="39"/>
      <c r="FA744" s="39"/>
      <c r="FB744" s="39"/>
      <c r="FC744" s="39"/>
      <c r="FD744" s="39"/>
      <c r="FE744" s="39"/>
      <c r="FF744" s="39"/>
      <c r="FG744" s="39"/>
      <c r="FH744" s="39"/>
      <c r="FI744" s="39"/>
      <c r="FJ744" s="39"/>
      <c r="FK744" s="39"/>
      <c r="FL744" s="395"/>
    </row>
    <row r="745" spans="1:178" ht="15.75" customHeight="1" thickBot="1" x14ac:dyDescent="0.3">
      <c r="A745" s="354" t="s">
        <v>1268</v>
      </c>
      <c r="B745" s="4" t="s">
        <v>2318</v>
      </c>
      <c r="C745" s="5">
        <v>32730</v>
      </c>
      <c r="D745" s="47" t="s">
        <v>3265</v>
      </c>
      <c r="E745" s="9" t="s">
        <v>288</v>
      </c>
      <c r="F745" s="370">
        <f>SUM(LARGE(G745:CJ745,{1,2,3,4,5,6}))</f>
        <v>0</v>
      </c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55"/>
      <c r="AY745" s="371"/>
      <c r="AZ745" s="371"/>
      <c r="BA745" s="371"/>
      <c r="BB745" s="371"/>
      <c r="BC745" s="371"/>
      <c r="BD745" s="371"/>
      <c r="BE745" s="371"/>
      <c r="BF745" s="371"/>
      <c r="BG745" s="371"/>
      <c r="BH745" s="371"/>
      <c r="BI745" s="371"/>
      <c r="BJ745" s="371"/>
      <c r="BK745" s="371"/>
      <c r="BL745" s="371"/>
      <c r="BM745" s="371"/>
      <c r="BN745" s="371"/>
      <c r="BO745" s="371"/>
      <c r="BP745" s="371"/>
      <c r="BQ745" s="371"/>
      <c r="BR745" s="371"/>
      <c r="BS745" s="371"/>
      <c r="BT745" s="371"/>
      <c r="BU745" s="371"/>
      <c r="BV745" s="371"/>
      <c r="BW745" s="371"/>
      <c r="BX745" s="371"/>
      <c r="BY745" s="371"/>
      <c r="BZ745" s="371"/>
      <c r="CA745" s="371"/>
      <c r="CB745" s="371"/>
      <c r="CC745" s="371"/>
      <c r="CD745" s="371"/>
      <c r="CE745" s="31">
        <v>0</v>
      </c>
      <c r="CF745" s="32">
        <v>0</v>
      </c>
      <c r="CG745" s="32">
        <v>0</v>
      </c>
      <c r="CH745" s="32">
        <v>0</v>
      </c>
      <c r="CI745" s="32">
        <v>0</v>
      </c>
      <c r="CJ745" s="32">
        <v>0</v>
      </c>
      <c r="CK745" s="35"/>
      <c r="EG745" s="35"/>
      <c r="EH745" s="35"/>
      <c r="EI745" s="35"/>
      <c r="EJ745" s="35"/>
      <c r="EK745" s="35"/>
      <c r="EL745" s="35"/>
      <c r="FL745" s="395"/>
      <c r="FM745" s="35"/>
      <c r="FN745" s="35"/>
      <c r="FV745" s="395"/>
    </row>
    <row r="746" spans="1:178" ht="15.75" customHeight="1" thickBot="1" x14ac:dyDescent="0.3">
      <c r="A746" s="354" t="s">
        <v>2136</v>
      </c>
      <c r="B746" s="4" t="s">
        <v>2877</v>
      </c>
      <c r="C746" s="5">
        <v>32722</v>
      </c>
      <c r="D746" s="47" t="s">
        <v>3266</v>
      </c>
      <c r="E746" s="9" t="s">
        <v>152</v>
      </c>
      <c r="F746" s="12">
        <f>SUM(LARGE(G746:CJ746,{1,2,3,4,5,6}))</f>
        <v>0</v>
      </c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364"/>
      <c r="AY746" s="372"/>
      <c r="AZ746" s="372"/>
      <c r="BA746" s="372"/>
      <c r="BB746" s="372"/>
      <c r="BC746" s="372"/>
      <c r="BD746" s="372"/>
      <c r="BE746" s="372"/>
      <c r="BF746" s="372"/>
      <c r="BG746" s="372"/>
      <c r="BH746" s="372"/>
      <c r="BI746" s="372"/>
      <c r="BJ746" s="372"/>
      <c r="BK746" s="372"/>
      <c r="BL746" s="372"/>
      <c r="BM746" s="372"/>
      <c r="BN746" s="372"/>
      <c r="BO746" s="372"/>
      <c r="BP746" s="372"/>
      <c r="BQ746" s="372"/>
      <c r="BR746" s="372"/>
      <c r="BS746" s="372"/>
      <c r="BT746" s="372"/>
      <c r="BU746" s="372"/>
      <c r="BV746" s="372"/>
      <c r="BW746" s="372"/>
      <c r="BX746" s="372"/>
      <c r="BY746" s="372"/>
      <c r="BZ746" s="372"/>
      <c r="CA746" s="372"/>
      <c r="CB746" s="372"/>
      <c r="CC746" s="372"/>
      <c r="CD746" s="372"/>
      <c r="CE746" s="31">
        <v>0</v>
      </c>
      <c r="CF746" s="32">
        <v>0</v>
      </c>
      <c r="CG746" s="32">
        <v>0</v>
      </c>
      <c r="CH746" s="32">
        <v>0</v>
      </c>
      <c r="CI746" s="32">
        <v>0</v>
      </c>
      <c r="CJ746" s="32">
        <v>0</v>
      </c>
      <c r="CK746" s="395"/>
      <c r="CL746" s="395"/>
      <c r="CM746" s="395"/>
      <c r="CN746" s="395"/>
      <c r="CO746" s="395"/>
      <c r="CP746" s="395"/>
      <c r="CQ746" s="395"/>
      <c r="CR746" s="395"/>
      <c r="CS746" s="395"/>
      <c r="CT746" s="395"/>
      <c r="CU746" s="395"/>
      <c r="CV746" s="395"/>
      <c r="CW746" s="395"/>
      <c r="CX746" s="395"/>
      <c r="CY746" s="395"/>
      <c r="CZ746" s="395"/>
      <c r="DA746" s="395"/>
      <c r="DB746" s="395"/>
      <c r="DC746" s="395"/>
      <c r="DD746" s="395"/>
      <c r="DE746" s="395"/>
      <c r="DF746" s="395"/>
      <c r="DG746" s="395"/>
      <c r="DH746" s="395"/>
      <c r="DI746" s="395"/>
      <c r="DJ746" s="395"/>
      <c r="DK746" s="395"/>
      <c r="DL746" s="395"/>
      <c r="DM746" s="395"/>
      <c r="DN746" s="395"/>
      <c r="DO746" s="395"/>
      <c r="DP746" s="395"/>
      <c r="DQ746" s="395"/>
      <c r="DR746" s="395"/>
      <c r="DS746" s="395"/>
      <c r="DT746" s="395"/>
      <c r="DU746" s="395"/>
      <c r="DV746" s="395"/>
      <c r="DW746" s="395"/>
      <c r="DX746" s="395"/>
      <c r="DY746" s="395"/>
      <c r="DZ746" s="395"/>
      <c r="EA746" s="395"/>
      <c r="EB746" s="395"/>
      <c r="EC746" s="395"/>
      <c r="ED746" s="395"/>
      <c r="EE746" s="395"/>
      <c r="EF746" s="395"/>
      <c r="FM746" s="395"/>
      <c r="FN746" s="395"/>
      <c r="FO746" s="395"/>
      <c r="FV746" s="395"/>
    </row>
    <row r="747" spans="1:178" ht="15.75" customHeight="1" thickBot="1" x14ac:dyDescent="0.3">
      <c r="A747" s="354" t="s">
        <v>2516</v>
      </c>
      <c r="B747" s="4" t="s">
        <v>2678</v>
      </c>
      <c r="C747" s="5">
        <v>32600</v>
      </c>
      <c r="D747" s="47" t="s">
        <v>3267</v>
      </c>
      <c r="E747" s="9" t="s">
        <v>1282</v>
      </c>
      <c r="F747" s="12">
        <f>SUM(LARGE(G747:CJ747,{1,2,3,4,5,6}))</f>
        <v>0</v>
      </c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364"/>
      <c r="AY747" s="372"/>
      <c r="AZ747" s="372"/>
      <c r="BA747" s="372"/>
      <c r="BB747" s="372"/>
      <c r="BC747" s="372"/>
      <c r="BD747" s="372"/>
      <c r="BE747" s="372"/>
      <c r="BF747" s="372"/>
      <c r="BG747" s="372"/>
      <c r="BH747" s="372"/>
      <c r="BI747" s="372"/>
      <c r="BJ747" s="372"/>
      <c r="BK747" s="372"/>
      <c r="BL747" s="372"/>
      <c r="BM747" s="372"/>
      <c r="BN747" s="372"/>
      <c r="BO747" s="372"/>
      <c r="BP747" s="372"/>
      <c r="BQ747" s="372"/>
      <c r="BR747" s="372"/>
      <c r="BS747" s="372"/>
      <c r="BT747" s="372"/>
      <c r="BU747" s="372"/>
      <c r="BV747" s="372"/>
      <c r="BW747" s="372"/>
      <c r="BX747" s="372"/>
      <c r="BY747" s="372"/>
      <c r="BZ747" s="372"/>
      <c r="CA747" s="372"/>
      <c r="CB747" s="372"/>
      <c r="CC747" s="372"/>
      <c r="CD747" s="372"/>
      <c r="CE747" s="31">
        <v>0</v>
      </c>
      <c r="CF747" s="32">
        <v>0</v>
      </c>
      <c r="CG747" s="32">
        <v>0</v>
      </c>
      <c r="CH747" s="32">
        <v>0</v>
      </c>
      <c r="CI747" s="32">
        <v>0</v>
      </c>
      <c r="CJ747" s="32">
        <v>0</v>
      </c>
      <c r="EE747" s="395"/>
      <c r="EF747" s="395"/>
      <c r="FL747" s="395"/>
    </row>
    <row r="748" spans="1:178" ht="15.75" customHeight="1" thickBot="1" x14ac:dyDescent="0.25">
      <c r="A748" s="354" t="s">
        <v>2597</v>
      </c>
      <c r="B748" s="44" t="s">
        <v>2320</v>
      </c>
      <c r="C748" s="7">
        <v>32574</v>
      </c>
      <c r="D748" s="47" t="s">
        <v>3268</v>
      </c>
      <c r="E748" s="11" t="s">
        <v>513</v>
      </c>
      <c r="F748" s="370">
        <f>SUM(LARGE(G748:CJ748,{1,2,3,4,5,6}))</f>
        <v>0</v>
      </c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55"/>
      <c r="AY748" s="371"/>
      <c r="AZ748" s="371"/>
      <c r="BA748" s="371"/>
      <c r="BB748" s="371"/>
      <c r="BC748" s="371"/>
      <c r="BD748" s="371"/>
      <c r="BE748" s="371"/>
      <c r="BF748" s="371"/>
      <c r="BG748" s="371"/>
      <c r="BH748" s="371"/>
      <c r="BI748" s="371"/>
      <c r="BJ748" s="371"/>
      <c r="BK748" s="371"/>
      <c r="BL748" s="371"/>
      <c r="BM748" s="371"/>
      <c r="BN748" s="371"/>
      <c r="BO748" s="371"/>
      <c r="BP748" s="371"/>
      <c r="BQ748" s="371"/>
      <c r="BR748" s="371"/>
      <c r="BS748" s="371"/>
      <c r="BT748" s="371"/>
      <c r="BU748" s="371"/>
      <c r="BV748" s="371"/>
      <c r="BW748" s="371"/>
      <c r="BX748" s="371"/>
      <c r="BY748" s="371"/>
      <c r="BZ748" s="371"/>
      <c r="CA748" s="371"/>
      <c r="CB748" s="371"/>
      <c r="CC748" s="371"/>
      <c r="CD748" s="371"/>
      <c r="CE748" s="31">
        <v>0</v>
      </c>
      <c r="CF748" s="32">
        <v>0</v>
      </c>
      <c r="CG748" s="32">
        <v>0</v>
      </c>
      <c r="CH748" s="32">
        <v>0</v>
      </c>
      <c r="CI748" s="32">
        <v>0</v>
      </c>
      <c r="CJ748" s="32">
        <v>0</v>
      </c>
      <c r="CK748" s="395"/>
      <c r="EE748" s="395"/>
      <c r="EF748" s="395"/>
      <c r="EG748" s="395"/>
      <c r="EH748" s="395"/>
      <c r="EI748" s="395"/>
      <c r="EJ748" s="395"/>
      <c r="EK748" s="395"/>
      <c r="EL748" s="395"/>
      <c r="EM748" s="395"/>
      <c r="EN748" s="395"/>
      <c r="EO748" s="395"/>
      <c r="EP748" s="395"/>
      <c r="EQ748" s="395"/>
      <c r="ER748" s="395"/>
      <c r="ES748" s="395"/>
      <c r="ET748" s="395"/>
      <c r="EU748" s="395"/>
      <c r="EV748" s="395"/>
      <c r="EW748" s="395"/>
      <c r="EX748" s="395"/>
      <c r="EY748" s="395"/>
      <c r="EZ748" s="395"/>
      <c r="FA748" s="395"/>
      <c r="FB748" s="395"/>
      <c r="FC748" s="395"/>
      <c r="FD748" s="395"/>
      <c r="FE748" s="395"/>
      <c r="FF748" s="395"/>
      <c r="FG748" s="395"/>
      <c r="FH748" s="395"/>
      <c r="FI748" s="395"/>
      <c r="FJ748" s="395"/>
      <c r="FK748" s="395"/>
      <c r="FL748" s="395"/>
    </row>
    <row r="749" spans="1:178" ht="15.75" customHeight="1" thickBot="1" x14ac:dyDescent="0.3">
      <c r="A749" s="354" t="s">
        <v>2492</v>
      </c>
      <c r="B749" s="360" t="s">
        <v>1800</v>
      </c>
      <c r="C749" s="5">
        <v>32470</v>
      </c>
      <c r="D749" s="47" t="s">
        <v>1801</v>
      </c>
      <c r="E749" s="9" t="s">
        <v>393</v>
      </c>
      <c r="F749" s="12">
        <f>SUM(LARGE(G749:CJ749,{1,2,3,4,5,6}))</f>
        <v>0</v>
      </c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55"/>
      <c r="AY749" s="371"/>
      <c r="AZ749" s="371"/>
      <c r="BA749" s="371"/>
      <c r="BB749" s="371"/>
      <c r="BC749" s="371"/>
      <c r="BD749" s="371"/>
      <c r="BE749" s="371"/>
      <c r="BF749" s="371"/>
      <c r="BG749" s="371"/>
      <c r="BH749" s="371"/>
      <c r="BI749" s="371"/>
      <c r="BJ749" s="371"/>
      <c r="BK749" s="371"/>
      <c r="BL749" s="371"/>
      <c r="BM749" s="371"/>
      <c r="BN749" s="371"/>
      <c r="BO749" s="371"/>
      <c r="BP749" s="371"/>
      <c r="BQ749" s="371"/>
      <c r="BR749" s="371"/>
      <c r="BS749" s="371"/>
      <c r="BT749" s="371"/>
      <c r="BU749" s="371"/>
      <c r="BV749" s="371"/>
      <c r="BW749" s="371"/>
      <c r="BX749" s="371"/>
      <c r="BY749" s="371"/>
      <c r="BZ749" s="371"/>
      <c r="CA749" s="371"/>
      <c r="CB749" s="371"/>
      <c r="CC749" s="371"/>
      <c r="CD749" s="371"/>
      <c r="CE749" s="31">
        <v>0</v>
      </c>
      <c r="CF749" s="32">
        <v>0</v>
      </c>
      <c r="CG749" s="32">
        <v>0</v>
      </c>
      <c r="CH749" s="32">
        <v>0</v>
      </c>
      <c r="CI749" s="32">
        <v>0</v>
      </c>
      <c r="CJ749" s="32">
        <v>0</v>
      </c>
      <c r="FL749" s="395"/>
    </row>
    <row r="750" spans="1:178" ht="15.75" customHeight="1" thickBot="1" x14ac:dyDescent="0.3">
      <c r="A750" s="368" t="s">
        <v>2307</v>
      </c>
      <c r="B750" s="373" t="s">
        <v>2880</v>
      </c>
      <c r="C750" s="374">
        <v>32325</v>
      </c>
      <c r="D750" s="150" t="e">
        <v>#N/A</v>
      </c>
      <c r="E750" s="375" t="s">
        <v>1277</v>
      </c>
      <c r="F750" s="12">
        <f>SUM(LARGE(G750:CJ750,{1,2,3,4,5,6}))</f>
        <v>0</v>
      </c>
      <c r="G750" s="184"/>
      <c r="H750" s="184"/>
      <c r="I750" s="184"/>
      <c r="J750" s="184"/>
      <c r="K750" s="184"/>
      <c r="L750" s="184"/>
      <c r="M750" s="184"/>
      <c r="N750" s="184"/>
      <c r="O750" s="184"/>
      <c r="P750" s="184"/>
      <c r="Q750" s="184"/>
      <c r="R750" s="184"/>
      <c r="S750" s="184"/>
      <c r="T750" s="184"/>
      <c r="U750" s="184"/>
      <c r="V750" s="184"/>
      <c r="W750" s="184"/>
      <c r="X750" s="184"/>
      <c r="Y750" s="184"/>
      <c r="Z750" s="184"/>
      <c r="AA750" s="184"/>
      <c r="AB750" s="184"/>
      <c r="AC750" s="184"/>
      <c r="AD750" s="184"/>
      <c r="AE750" s="184"/>
      <c r="AF750" s="184"/>
      <c r="AG750" s="184"/>
      <c r="AH750" s="184"/>
      <c r="AI750" s="184"/>
      <c r="AJ750" s="184"/>
      <c r="AK750" s="184"/>
      <c r="AL750" s="184"/>
      <c r="AM750" s="184"/>
      <c r="AN750" s="184"/>
      <c r="AO750" s="184"/>
      <c r="AP750" s="184"/>
      <c r="AQ750" s="184"/>
      <c r="AR750" s="184"/>
      <c r="AS750" s="184"/>
      <c r="AT750" s="184"/>
      <c r="AU750" s="184"/>
      <c r="AV750" s="184"/>
      <c r="AW750" s="184"/>
      <c r="AX750" s="376"/>
      <c r="AY750" s="377"/>
      <c r="AZ750" s="377"/>
      <c r="BA750" s="377"/>
      <c r="BB750" s="377"/>
      <c r="BC750" s="377"/>
      <c r="BD750" s="377"/>
      <c r="BE750" s="377"/>
      <c r="BF750" s="377"/>
      <c r="BG750" s="377"/>
      <c r="BH750" s="377"/>
      <c r="BI750" s="377"/>
      <c r="BJ750" s="377"/>
      <c r="BK750" s="377"/>
      <c r="BL750" s="377"/>
      <c r="BM750" s="377"/>
      <c r="BN750" s="377"/>
      <c r="BO750" s="377"/>
      <c r="BP750" s="377"/>
      <c r="BQ750" s="377"/>
      <c r="BR750" s="377"/>
      <c r="BS750" s="377"/>
      <c r="BT750" s="377"/>
      <c r="BU750" s="377"/>
      <c r="BV750" s="377"/>
      <c r="BW750" s="377"/>
      <c r="BX750" s="377"/>
      <c r="BY750" s="377"/>
      <c r="BZ750" s="377"/>
      <c r="CA750" s="377"/>
      <c r="CB750" s="377"/>
      <c r="CC750" s="377"/>
      <c r="CD750" s="377"/>
      <c r="CE750" s="31">
        <v>0</v>
      </c>
      <c r="CF750" s="32">
        <v>0</v>
      </c>
      <c r="CG750" s="32">
        <v>0</v>
      </c>
      <c r="CH750" s="32">
        <v>0</v>
      </c>
      <c r="CI750" s="32">
        <v>0</v>
      </c>
      <c r="CJ750" s="32">
        <v>0</v>
      </c>
      <c r="CL750" s="358"/>
      <c r="CM750" s="358"/>
      <c r="CN750" s="358"/>
      <c r="CO750" s="358"/>
      <c r="CP750" s="358"/>
      <c r="CQ750" s="358"/>
      <c r="CR750" s="358"/>
      <c r="CS750" s="358"/>
      <c r="CT750" s="358"/>
      <c r="CU750" s="358"/>
      <c r="CV750" s="358"/>
      <c r="CW750" s="358"/>
      <c r="CX750" s="358"/>
      <c r="CY750" s="358"/>
      <c r="CZ750" s="358"/>
      <c r="DA750" s="358"/>
      <c r="DB750" s="358"/>
      <c r="DC750" s="358"/>
      <c r="DD750" s="358"/>
      <c r="DE750" s="358"/>
      <c r="DF750" s="358"/>
      <c r="DG750" s="358"/>
      <c r="DH750" s="358"/>
      <c r="DI750" s="358"/>
      <c r="DJ750" s="358"/>
      <c r="DK750" s="358"/>
      <c r="DL750" s="358"/>
      <c r="DM750" s="358"/>
      <c r="DN750" s="358"/>
      <c r="DO750" s="358"/>
      <c r="DP750" s="358"/>
      <c r="DQ750" s="358"/>
      <c r="DR750" s="358"/>
      <c r="DS750" s="358"/>
      <c r="DT750" s="358"/>
      <c r="DU750" s="358"/>
      <c r="DV750" s="358"/>
      <c r="DW750" s="358"/>
      <c r="DX750" s="358"/>
      <c r="DY750" s="358"/>
      <c r="DZ750" s="358"/>
      <c r="EA750" s="358"/>
      <c r="EB750" s="358"/>
      <c r="EC750" s="358"/>
      <c r="ED750" s="358"/>
      <c r="EG750" s="356"/>
      <c r="EH750" s="356"/>
      <c r="EI750" s="356"/>
      <c r="EJ750" s="356"/>
      <c r="EK750" s="356"/>
      <c r="EL750" s="356"/>
      <c r="EM750" s="356"/>
      <c r="FL750" s="395"/>
    </row>
    <row r="751" spans="1:178" ht="15.75" customHeight="1" thickBot="1" x14ac:dyDescent="0.3">
      <c r="A751" s="369" t="s">
        <v>2363</v>
      </c>
      <c r="B751" s="378" t="s">
        <v>2879</v>
      </c>
      <c r="C751" s="379">
        <v>32043</v>
      </c>
      <c r="D751" s="179" t="e">
        <v>#N/A</v>
      </c>
      <c r="E751" s="380" t="s">
        <v>1066</v>
      </c>
      <c r="F751" s="12">
        <f>SUM(LARGE(G751:CJ751,{1,2,3,4,5,6}))</f>
        <v>0</v>
      </c>
      <c r="G751" s="181"/>
      <c r="H751" s="181"/>
      <c r="I751" s="181"/>
      <c r="J751" s="181"/>
      <c r="K751" s="181"/>
      <c r="L751" s="181"/>
      <c r="M751" s="181"/>
      <c r="N751" s="181"/>
      <c r="O751" s="181"/>
      <c r="P751" s="181"/>
      <c r="Q751" s="181"/>
      <c r="R751" s="181"/>
      <c r="S751" s="181"/>
      <c r="T751" s="181"/>
      <c r="U751" s="181"/>
      <c r="V751" s="181"/>
      <c r="W751" s="181"/>
      <c r="X751" s="181"/>
      <c r="Y751" s="181"/>
      <c r="Z751" s="181"/>
      <c r="AA751" s="181"/>
      <c r="AB751" s="181"/>
      <c r="AC751" s="181"/>
      <c r="AD751" s="181"/>
      <c r="AE751" s="181"/>
      <c r="AF751" s="181"/>
      <c r="AG751" s="181"/>
      <c r="AH751" s="181"/>
      <c r="AI751" s="181"/>
      <c r="AJ751" s="181"/>
      <c r="AK751" s="181"/>
      <c r="AL751" s="181"/>
      <c r="AM751" s="181"/>
      <c r="AN751" s="181"/>
      <c r="AO751" s="181"/>
      <c r="AP751" s="181"/>
      <c r="AQ751" s="181"/>
      <c r="AR751" s="182"/>
      <c r="AS751" s="183"/>
      <c r="AT751" s="183"/>
      <c r="AU751" s="183"/>
      <c r="AV751" s="183"/>
      <c r="AW751" s="183"/>
      <c r="AX751" s="183"/>
      <c r="AY751" s="183"/>
      <c r="AZ751" s="183"/>
      <c r="BA751" s="183"/>
      <c r="BB751" s="183"/>
      <c r="BC751" s="183"/>
      <c r="BD751" s="183"/>
      <c r="BE751" s="183"/>
      <c r="BF751" s="183"/>
      <c r="BG751" s="183"/>
      <c r="BH751" s="183"/>
      <c r="BI751" s="183"/>
      <c r="BJ751" s="183"/>
      <c r="BK751" s="183"/>
      <c r="BL751" s="183"/>
      <c r="BM751" s="183"/>
      <c r="BN751" s="183"/>
      <c r="BO751" s="183"/>
      <c r="BP751" s="183"/>
      <c r="BQ751" s="183"/>
      <c r="BR751" s="183"/>
      <c r="BS751" s="183"/>
      <c r="BT751" s="183"/>
      <c r="BU751" s="183"/>
      <c r="BV751" s="183"/>
      <c r="BW751" s="183"/>
      <c r="BX751" s="183"/>
      <c r="BY751" s="183"/>
      <c r="BZ751" s="183"/>
      <c r="CA751" s="183"/>
      <c r="CB751" s="183"/>
      <c r="CC751" s="183"/>
      <c r="CD751" s="183"/>
      <c r="CE751" s="31">
        <v>0</v>
      </c>
      <c r="CF751" s="32">
        <v>0</v>
      </c>
      <c r="CG751" s="32">
        <v>0</v>
      </c>
      <c r="CH751" s="32">
        <v>0</v>
      </c>
      <c r="CI751" s="32">
        <v>0</v>
      </c>
      <c r="CJ751" s="32">
        <v>0</v>
      </c>
      <c r="FL751" s="39"/>
      <c r="FM751" s="395"/>
      <c r="FN751" s="395"/>
    </row>
    <row r="752" spans="1:178" ht="15.75" customHeight="1" thickBot="1" x14ac:dyDescent="0.3">
      <c r="A752" s="354" t="s">
        <v>2456</v>
      </c>
      <c r="B752" s="4" t="s">
        <v>3146</v>
      </c>
      <c r="C752" s="5">
        <v>31959</v>
      </c>
      <c r="D752" s="47" t="e">
        <v>#N/A</v>
      </c>
      <c r="E752" s="9" t="s">
        <v>1261</v>
      </c>
      <c r="F752" s="12">
        <f>SUM(LARGE(G752:CJ752,{1,2,3,4,5,6}))</f>
        <v>0</v>
      </c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8"/>
      <c r="AS752" s="183"/>
      <c r="AT752" s="183"/>
      <c r="AU752" s="183"/>
      <c r="AV752" s="183"/>
      <c r="AW752" s="183"/>
      <c r="AX752" s="183"/>
      <c r="AY752" s="183"/>
      <c r="AZ752" s="183"/>
      <c r="BA752" s="183"/>
      <c r="BB752" s="183"/>
      <c r="BC752" s="183"/>
      <c r="BD752" s="183"/>
      <c r="BE752" s="183"/>
      <c r="BF752" s="183"/>
      <c r="BG752" s="183"/>
      <c r="BH752" s="183"/>
      <c r="BI752" s="183"/>
      <c r="BJ752" s="183"/>
      <c r="BK752" s="183"/>
      <c r="BL752" s="183"/>
      <c r="BM752" s="183"/>
      <c r="BN752" s="183"/>
      <c r="BO752" s="183"/>
      <c r="BP752" s="183"/>
      <c r="BQ752" s="183"/>
      <c r="BR752" s="183"/>
      <c r="BS752" s="183"/>
      <c r="BT752" s="183"/>
      <c r="BU752" s="183"/>
      <c r="BV752" s="183"/>
      <c r="BW752" s="183"/>
      <c r="BX752" s="183"/>
      <c r="BY752" s="183"/>
      <c r="BZ752" s="183"/>
      <c r="CA752" s="183"/>
      <c r="CB752" s="183"/>
      <c r="CC752" s="183"/>
      <c r="CD752" s="183"/>
      <c r="CE752" s="31">
        <v>0</v>
      </c>
      <c r="CF752" s="32">
        <v>0</v>
      </c>
      <c r="CG752" s="32">
        <v>0</v>
      </c>
      <c r="CH752" s="32">
        <v>0</v>
      </c>
      <c r="CI752" s="32">
        <v>0</v>
      </c>
      <c r="CJ752" s="32">
        <v>0</v>
      </c>
      <c r="CK752" s="395"/>
      <c r="CL752" s="395"/>
      <c r="CM752" s="395"/>
      <c r="CN752" s="395"/>
      <c r="CO752" s="395"/>
      <c r="CP752" s="395"/>
      <c r="CQ752" s="395"/>
      <c r="CR752" s="395"/>
      <c r="CS752" s="395"/>
      <c r="CT752" s="395"/>
      <c r="CU752" s="395"/>
      <c r="CV752" s="395"/>
      <c r="CW752" s="395"/>
      <c r="CX752" s="395"/>
      <c r="CY752" s="395"/>
      <c r="CZ752" s="395"/>
      <c r="DA752" s="395"/>
      <c r="DB752" s="395"/>
      <c r="DC752" s="395"/>
      <c r="DD752" s="395"/>
      <c r="DE752" s="395"/>
      <c r="DF752" s="395"/>
      <c r="DG752" s="395"/>
      <c r="DH752" s="395"/>
      <c r="DI752" s="395"/>
      <c r="DJ752" s="395"/>
      <c r="DK752" s="395"/>
      <c r="DL752" s="395"/>
      <c r="DM752" s="395"/>
      <c r="DN752" s="395"/>
      <c r="DO752" s="395"/>
      <c r="DP752" s="395"/>
      <c r="DQ752" s="395"/>
      <c r="DR752" s="395"/>
      <c r="DS752" s="395"/>
      <c r="DT752" s="395"/>
      <c r="DU752" s="395"/>
      <c r="DV752" s="395"/>
      <c r="DW752" s="395"/>
      <c r="DX752" s="395"/>
      <c r="DY752" s="395"/>
      <c r="DZ752" s="395"/>
      <c r="EA752" s="395"/>
      <c r="EB752" s="395"/>
      <c r="EC752" s="395"/>
      <c r="ED752" s="395"/>
      <c r="EE752" s="39"/>
      <c r="EF752" s="39"/>
      <c r="EG752" s="39"/>
      <c r="EH752" s="39"/>
      <c r="EI752" s="39"/>
      <c r="EJ752" s="39"/>
      <c r="EK752" s="39"/>
      <c r="EL752" s="39"/>
      <c r="EM752" s="395"/>
      <c r="EN752" s="395"/>
      <c r="EO752" s="395"/>
      <c r="EP752" s="395"/>
      <c r="EQ752" s="395"/>
      <c r="ER752" s="395"/>
      <c r="ES752" s="395"/>
      <c r="ET752" s="395"/>
      <c r="EU752" s="395"/>
      <c r="EV752" s="395"/>
      <c r="EW752" s="395"/>
      <c r="EX752" s="395"/>
      <c r="EY752" s="395"/>
      <c r="EZ752" s="395"/>
      <c r="FA752" s="395"/>
      <c r="FB752" s="395"/>
      <c r="FC752" s="395"/>
      <c r="FD752" s="395"/>
      <c r="FE752" s="395"/>
      <c r="FF752" s="395"/>
      <c r="FG752" s="395"/>
      <c r="FH752" s="395"/>
      <c r="FI752" s="395"/>
      <c r="FJ752" s="395"/>
      <c r="FK752" s="395"/>
      <c r="FL752" s="395"/>
      <c r="FP752" s="395"/>
      <c r="FQ752" s="395"/>
      <c r="FR752" s="395"/>
      <c r="FS752" s="395"/>
      <c r="FT752" s="395"/>
      <c r="FU752" s="395"/>
    </row>
    <row r="753" spans="1:178" ht="15.75" customHeight="1" thickBot="1" x14ac:dyDescent="0.25">
      <c r="A753" s="354" t="s">
        <v>2312</v>
      </c>
      <c r="B753" s="42" t="s">
        <v>2878</v>
      </c>
      <c r="C753" s="5">
        <v>31386</v>
      </c>
      <c r="D753" s="47" t="e">
        <v>#N/A</v>
      </c>
      <c r="E753" s="9" t="s">
        <v>1277</v>
      </c>
      <c r="F753" s="12">
        <f>SUM(LARGE(G753:CJ753,{1,2,3,4,5,6}))</f>
        <v>0</v>
      </c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55"/>
      <c r="AS753" s="371"/>
      <c r="AT753" s="371"/>
      <c r="AU753" s="371"/>
      <c r="AV753" s="371"/>
      <c r="AW753" s="371"/>
      <c r="AX753" s="371"/>
      <c r="AY753" s="371"/>
      <c r="AZ753" s="371"/>
      <c r="BA753" s="371"/>
      <c r="BB753" s="371"/>
      <c r="BC753" s="371"/>
      <c r="BD753" s="371"/>
      <c r="BE753" s="371"/>
      <c r="BF753" s="371"/>
      <c r="BG753" s="371"/>
      <c r="BH753" s="371"/>
      <c r="BI753" s="371"/>
      <c r="BJ753" s="371"/>
      <c r="BK753" s="371"/>
      <c r="BL753" s="371"/>
      <c r="BM753" s="371"/>
      <c r="BN753" s="371"/>
      <c r="BO753" s="371"/>
      <c r="BP753" s="371"/>
      <c r="BQ753" s="371"/>
      <c r="BR753" s="371"/>
      <c r="BS753" s="371"/>
      <c r="BT753" s="371"/>
      <c r="BU753" s="371"/>
      <c r="BV753" s="371"/>
      <c r="BW753" s="371"/>
      <c r="BX753" s="371"/>
      <c r="BY753" s="371"/>
      <c r="BZ753" s="371"/>
      <c r="CA753" s="371"/>
      <c r="CB753" s="371"/>
      <c r="CC753" s="371"/>
      <c r="CD753" s="371"/>
      <c r="CE753" s="31">
        <v>0</v>
      </c>
      <c r="CF753" s="32">
        <v>0</v>
      </c>
      <c r="CG753" s="32">
        <v>0</v>
      </c>
      <c r="CH753" s="32">
        <v>0</v>
      </c>
      <c r="CI753" s="32">
        <v>0</v>
      </c>
      <c r="CJ753" s="32">
        <v>0</v>
      </c>
      <c r="CK753" s="35"/>
      <c r="EG753" s="395"/>
      <c r="EH753" s="395"/>
      <c r="EI753" s="395"/>
      <c r="EJ753" s="395"/>
      <c r="EK753" s="395"/>
      <c r="EL753" s="395"/>
      <c r="EM753" s="395"/>
      <c r="EN753" s="395"/>
      <c r="EO753" s="395"/>
      <c r="EP753" s="395"/>
      <c r="EQ753" s="395"/>
      <c r="ER753" s="395"/>
      <c r="ES753" s="395"/>
      <c r="ET753" s="395"/>
      <c r="EU753" s="395"/>
      <c r="EV753" s="395"/>
      <c r="EW753" s="395"/>
      <c r="EX753" s="395"/>
      <c r="EY753" s="395"/>
      <c r="EZ753" s="395"/>
      <c r="FA753" s="395"/>
      <c r="FB753" s="395"/>
      <c r="FC753" s="395"/>
      <c r="FD753" s="395"/>
      <c r="FE753" s="395"/>
      <c r="FF753" s="395"/>
      <c r="FG753" s="395"/>
      <c r="FH753" s="395"/>
      <c r="FI753" s="395"/>
      <c r="FJ753" s="395"/>
      <c r="FK753" s="395"/>
      <c r="FM753" s="35"/>
      <c r="FN753" s="35"/>
    </row>
    <row r="754" spans="1:178" ht="15.75" customHeight="1" thickBot="1" x14ac:dyDescent="0.3">
      <c r="A754" s="354" t="s">
        <v>2578</v>
      </c>
      <c r="B754" s="360" t="s">
        <v>2881</v>
      </c>
      <c r="C754" s="5">
        <v>31226</v>
      </c>
      <c r="D754" s="47" t="e">
        <v>#N/A</v>
      </c>
      <c r="E754" s="9" t="s">
        <v>738</v>
      </c>
      <c r="F754" s="12">
        <f>SUM(LARGE(G754:CJ754,{1,2,3,4,5,6}))</f>
        <v>0</v>
      </c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55"/>
      <c r="AS754" s="371"/>
      <c r="AT754" s="371"/>
      <c r="AU754" s="371"/>
      <c r="AV754" s="371"/>
      <c r="AW754" s="371"/>
      <c r="AX754" s="371"/>
      <c r="AY754" s="371"/>
      <c r="AZ754" s="371"/>
      <c r="BA754" s="371"/>
      <c r="BB754" s="371"/>
      <c r="BC754" s="371"/>
      <c r="BD754" s="371"/>
      <c r="BE754" s="371"/>
      <c r="BF754" s="371"/>
      <c r="BG754" s="371"/>
      <c r="BH754" s="371"/>
      <c r="BI754" s="371"/>
      <c r="BJ754" s="371"/>
      <c r="BK754" s="371"/>
      <c r="BL754" s="371"/>
      <c r="BM754" s="371"/>
      <c r="BN754" s="371"/>
      <c r="BO754" s="371"/>
      <c r="BP754" s="371"/>
      <c r="BQ754" s="371"/>
      <c r="BR754" s="371"/>
      <c r="BS754" s="371"/>
      <c r="BT754" s="371"/>
      <c r="BU754" s="371"/>
      <c r="BV754" s="371"/>
      <c r="BW754" s="371"/>
      <c r="BX754" s="371"/>
      <c r="BY754" s="371"/>
      <c r="BZ754" s="371"/>
      <c r="CA754" s="371"/>
      <c r="CB754" s="371"/>
      <c r="CC754" s="371"/>
      <c r="CD754" s="371"/>
      <c r="CE754" s="31">
        <v>0</v>
      </c>
      <c r="CF754" s="32">
        <v>0</v>
      </c>
      <c r="CG754" s="32">
        <v>0</v>
      </c>
      <c r="CH754" s="32">
        <v>0</v>
      </c>
      <c r="CI754" s="32">
        <v>0</v>
      </c>
      <c r="CJ754" s="32">
        <v>0</v>
      </c>
      <c r="CL754" s="395"/>
      <c r="CM754" s="395"/>
      <c r="CN754" s="395"/>
      <c r="CO754" s="395"/>
      <c r="CP754" s="395"/>
      <c r="CQ754" s="395"/>
      <c r="CR754" s="395"/>
      <c r="CS754" s="395"/>
      <c r="CT754" s="395"/>
      <c r="CU754" s="395"/>
      <c r="CV754" s="395"/>
      <c r="CW754" s="395"/>
      <c r="CX754" s="395"/>
      <c r="CY754" s="395"/>
      <c r="CZ754" s="395"/>
      <c r="DA754" s="395"/>
      <c r="DB754" s="395"/>
      <c r="DC754" s="395"/>
      <c r="DD754" s="395"/>
      <c r="DE754" s="395"/>
      <c r="DF754" s="395"/>
      <c r="DG754" s="395"/>
      <c r="DH754" s="395"/>
      <c r="DI754" s="395"/>
      <c r="DJ754" s="395"/>
      <c r="DK754" s="395"/>
      <c r="DL754" s="395"/>
      <c r="DM754" s="395"/>
      <c r="DN754" s="395"/>
      <c r="DO754" s="395"/>
      <c r="DP754" s="395"/>
      <c r="DQ754" s="395"/>
      <c r="DR754" s="395"/>
      <c r="DS754" s="395"/>
      <c r="DT754" s="395"/>
      <c r="DU754" s="395"/>
      <c r="DV754" s="395"/>
      <c r="DW754" s="395"/>
      <c r="DX754" s="395"/>
      <c r="DY754" s="395"/>
      <c r="DZ754" s="395"/>
      <c r="EA754" s="395"/>
      <c r="EB754" s="395"/>
      <c r="EC754" s="395"/>
      <c r="ED754" s="395"/>
      <c r="EG754" s="395"/>
      <c r="EH754" s="395"/>
      <c r="EI754" s="395"/>
      <c r="EJ754" s="395"/>
      <c r="EK754" s="395"/>
      <c r="EL754" s="395"/>
      <c r="EM754" s="39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M754" s="356"/>
      <c r="FN754" s="356"/>
    </row>
    <row r="755" spans="1:178" ht="15.75" customHeight="1" thickBot="1" x14ac:dyDescent="0.25">
      <c r="A755" s="354" t="s">
        <v>2495</v>
      </c>
      <c r="B755" s="42" t="s">
        <v>1806</v>
      </c>
      <c r="C755" s="5">
        <v>31214</v>
      </c>
      <c r="D755" s="47" t="s">
        <v>1807</v>
      </c>
      <c r="E755" s="9" t="s">
        <v>393</v>
      </c>
      <c r="F755" s="12">
        <f>SUM(LARGE(G755:CJ755,{1,2,3,4,5,6}))</f>
        <v>0</v>
      </c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55"/>
      <c r="AS755" s="371"/>
      <c r="AT755" s="371"/>
      <c r="AU755" s="371"/>
      <c r="AV755" s="371"/>
      <c r="AW755" s="371"/>
      <c r="AX755" s="371"/>
      <c r="AY755" s="371"/>
      <c r="AZ755" s="371"/>
      <c r="BA755" s="371"/>
      <c r="BB755" s="371"/>
      <c r="BC755" s="371"/>
      <c r="BD755" s="371"/>
      <c r="BE755" s="371"/>
      <c r="BF755" s="371"/>
      <c r="BG755" s="371"/>
      <c r="BH755" s="371"/>
      <c r="BI755" s="371"/>
      <c r="BJ755" s="371"/>
      <c r="BK755" s="371"/>
      <c r="BL755" s="371"/>
      <c r="BM755" s="371"/>
      <c r="BN755" s="371"/>
      <c r="BO755" s="371"/>
      <c r="BP755" s="371"/>
      <c r="BQ755" s="371"/>
      <c r="BR755" s="371"/>
      <c r="BS755" s="371"/>
      <c r="BT755" s="371"/>
      <c r="BU755" s="371"/>
      <c r="BV755" s="371"/>
      <c r="BW755" s="371"/>
      <c r="BX755" s="371"/>
      <c r="BY755" s="371"/>
      <c r="BZ755" s="371"/>
      <c r="CA755" s="371"/>
      <c r="CB755" s="371"/>
      <c r="CC755" s="371"/>
      <c r="CD755" s="371"/>
      <c r="CE755" s="31">
        <v>0</v>
      </c>
      <c r="CF755" s="32">
        <v>0</v>
      </c>
      <c r="CG755" s="32">
        <v>0</v>
      </c>
      <c r="CH755" s="32">
        <v>0</v>
      </c>
      <c r="CI755" s="32">
        <v>0</v>
      </c>
      <c r="CJ755" s="32">
        <v>0</v>
      </c>
      <c r="EM755" s="395"/>
      <c r="FL755" s="39"/>
      <c r="FV755" s="395"/>
    </row>
    <row r="756" spans="1:178" ht="15.75" customHeight="1" thickBot="1" x14ac:dyDescent="0.25">
      <c r="A756" s="354" t="s">
        <v>2600</v>
      </c>
      <c r="B756" s="44" t="s">
        <v>2322</v>
      </c>
      <c r="C756" s="7">
        <v>31135</v>
      </c>
      <c r="D756" s="47" t="s">
        <v>3269</v>
      </c>
      <c r="E756" s="11" t="s">
        <v>513</v>
      </c>
      <c r="F756" s="370">
        <f>SUM(LARGE(G756:CJ756,{1,2,3,4,5,6}))</f>
        <v>0</v>
      </c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55"/>
      <c r="AS756" s="371"/>
      <c r="AT756" s="371"/>
      <c r="AU756" s="371"/>
      <c r="AV756" s="371"/>
      <c r="AW756" s="371"/>
      <c r="AX756" s="371"/>
      <c r="AY756" s="371"/>
      <c r="AZ756" s="371"/>
      <c r="BA756" s="371"/>
      <c r="BB756" s="371"/>
      <c r="BC756" s="371"/>
      <c r="BD756" s="371"/>
      <c r="BE756" s="371"/>
      <c r="BF756" s="371"/>
      <c r="BG756" s="371"/>
      <c r="BH756" s="371"/>
      <c r="BI756" s="371"/>
      <c r="BJ756" s="371"/>
      <c r="BK756" s="371"/>
      <c r="BL756" s="371"/>
      <c r="BM756" s="371"/>
      <c r="BN756" s="371"/>
      <c r="BO756" s="371"/>
      <c r="BP756" s="371"/>
      <c r="BQ756" s="371"/>
      <c r="BR756" s="371"/>
      <c r="BS756" s="371"/>
      <c r="BT756" s="371"/>
      <c r="BU756" s="371"/>
      <c r="BV756" s="371"/>
      <c r="BW756" s="371"/>
      <c r="BX756" s="371"/>
      <c r="BY756" s="371"/>
      <c r="BZ756" s="371"/>
      <c r="CA756" s="371"/>
      <c r="CB756" s="371"/>
      <c r="CC756" s="371"/>
      <c r="CD756" s="371"/>
      <c r="CE756" s="31">
        <v>0</v>
      </c>
      <c r="CF756" s="32">
        <v>0</v>
      </c>
      <c r="CG756" s="32">
        <v>0</v>
      </c>
      <c r="CH756" s="32">
        <v>0</v>
      </c>
      <c r="CI756" s="32">
        <v>0</v>
      </c>
      <c r="CJ756" s="32">
        <v>0</v>
      </c>
      <c r="CK756" s="395"/>
      <c r="CL756" s="395"/>
      <c r="CM756" s="395"/>
      <c r="CN756" s="395"/>
      <c r="CO756" s="395"/>
      <c r="CP756" s="395"/>
      <c r="CQ756" s="395"/>
      <c r="CR756" s="395"/>
      <c r="CS756" s="395"/>
      <c r="CT756" s="395"/>
      <c r="CU756" s="395"/>
      <c r="CV756" s="395"/>
      <c r="CW756" s="395"/>
      <c r="CX756" s="395"/>
      <c r="CY756" s="395"/>
      <c r="CZ756" s="395"/>
      <c r="DA756" s="395"/>
      <c r="DB756" s="395"/>
      <c r="DC756" s="395"/>
      <c r="DD756" s="395"/>
      <c r="DE756" s="395"/>
      <c r="DF756" s="395"/>
      <c r="DG756" s="395"/>
      <c r="DH756" s="395"/>
      <c r="DI756" s="395"/>
      <c r="DJ756" s="395"/>
      <c r="DK756" s="395"/>
      <c r="DL756" s="395"/>
      <c r="DM756" s="395"/>
      <c r="DN756" s="395"/>
      <c r="DO756" s="395"/>
      <c r="DP756" s="395"/>
      <c r="DQ756" s="395"/>
      <c r="DR756" s="395"/>
      <c r="DS756" s="395"/>
      <c r="DT756" s="395"/>
      <c r="DU756" s="395"/>
      <c r="DV756" s="395"/>
      <c r="DW756" s="39"/>
      <c r="DX756" s="39"/>
      <c r="DY756" s="39"/>
      <c r="DZ756" s="39"/>
      <c r="EA756" s="39"/>
      <c r="EB756" s="39"/>
      <c r="EC756" s="39"/>
      <c r="ED756" s="395"/>
      <c r="EG756" s="395"/>
      <c r="EH756" s="395"/>
      <c r="EI756" s="395"/>
      <c r="EJ756" s="395"/>
      <c r="EK756" s="395"/>
      <c r="EL756" s="395"/>
      <c r="EN756" s="395"/>
      <c r="EO756" s="395"/>
      <c r="EP756" s="395"/>
      <c r="EQ756" s="395"/>
      <c r="ER756" s="395"/>
      <c r="ES756" s="395"/>
      <c r="ET756" s="395"/>
      <c r="EU756" s="395"/>
      <c r="EV756" s="395"/>
      <c r="EW756" s="395"/>
      <c r="EX756" s="395"/>
      <c r="EY756" s="395"/>
      <c r="EZ756" s="395"/>
      <c r="FA756" s="395"/>
      <c r="FB756" s="395"/>
      <c r="FC756" s="395"/>
      <c r="FD756" s="395"/>
      <c r="FE756" s="395"/>
      <c r="FF756" s="395"/>
      <c r="FG756" s="395"/>
      <c r="FH756" s="395"/>
      <c r="FI756" s="395"/>
      <c r="FJ756" s="395"/>
      <c r="FK756" s="395"/>
    </row>
    <row r="757" spans="1:178" ht="15.75" customHeight="1" thickBot="1" x14ac:dyDescent="0.25">
      <c r="A757" s="354" t="s">
        <v>2443</v>
      </c>
      <c r="B757" s="44" t="s">
        <v>2882</v>
      </c>
      <c r="C757" s="5">
        <v>31029</v>
      </c>
      <c r="D757" s="47" t="s">
        <v>3270</v>
      </c>
      <c r="E757" s="9" t="s">
        <v>393</v>
      </c>
      <c r="F757" s="12">
        <f>SUM(LARGE(G757:CJ757,{1,2,3,4,5,6}))</f>
        <v>0</v>
      </c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55"/>
      <c r="AS757" s="371"/>
      <c r="AT757" s="371"/>
      <c r="AU757" s="371"/>
      <c r="AV757" s="371"/>
      <c r="AW757" s="371"/>
      <c r="AX757" s="371"/>
      <c r="AY757" s="371"/>
      <c r="AZ757" s="371"/>
      <c r="BA757" s="371"/>
      <c r="BB757" s="371"/>
      <c r="BC757" s="371"/>
      <c r="BD757" s="371"/>
      <c r="BE757" s="371"/>
      <c r="BF757" s="371"/>
      <c r="BG757" s="371"/>
      <c r="BH757" s="371"/>
      <c r="BI757" s="371"/>
      <c r="BJ757" s="371"/>
      <c r="BK757" s="371"/>
      <c r="BL757" s="371"/>
      <c r="BM757" s="371"/>
      <c r="BN757" s="371"/>
      <c r="BO757" s="371"/>
      <c r="BP757" s="371"/>
      <c r="BQ757" s="371"/>
      <c r="BR757" s="371"/>
      <c r="BS757" s="371"/>
      <c r="BT757" s="371"/>
      <c r="BU757" s="371"/>
      <c r="BV757" s="371"/>
      <c r="BW757" s="371"/>
      <c r="BX757" s="371"/>
      <c r="BY757" s="371"/>
      <c r="BZ757" s="371"/>
      <c r="CA757" s="371"/>
      <c r="CB757" s="371"/>
      <c r="CC757" s="371"/>
      <c r="CD757" s="371"/>
      <c r="CE757" s="31">
        <v>0</v>
      </c>
      <c r="CF757" s="32">
        <v>0</v>
      </c>
      <c r="CG757" s="32">
        <v>0</v>
      </c>
      <c r="CH757" s="32">
        <v>0</v>
      </c>
      <c r="CI757" s="32">
        <v>0</v>
      </c>
      <c r="CJ757" s="32">
        <v>0</v>
      </c>
      <c r="FL757" s="395"/>
    </row>
    <row r="758" spans="1:178" ht="15.75" customHeight="1" thickBot="1" x14ac:dyDescent="0.3">
      <c r="A758" s="354" t="s">
        <v>2159</v>
      </c>
      <c r="B758" s="4" t="s">
        <v>2883</v>
      </c>
      <c r="C758" s="5">
        <v>30977</v>
      </c>
      <c r="D758" s="47" t="e">
        <v>#N/A</v>
      </c>
      <c r="E758" s="9" t="s">
        <v>2884</v>
      </c>
      <c r="F758" s="12">
        <f>SUM(LARGE(G758:CJ758,{1,2,3,4,5,6}))</f>
        <v>0</v>
      </c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8"/>
      <c r="AS758" s="183"/>
      <c r="AT758" s="183"/>
      <c r="AU758" s="183"/>
      <c r="AV758" s="183"/>
      <c r="AW758" s="183"/>
      <c r="AX758" s="183"/>
      <c r="AY758" s="183"/>
      <c r="AZ758" s="183"/>
      <c r="BA758" s="183"/>
      <c r="BB758" s="183"/>
      <c r="BC758" s="183"/>
      <c r="BD758" s="183"/>
      <c r="BE758" s="183"/>
      <c r="BF758" s="183"/>
      <c r="BG758" s="183"/>
      <c r="BH758" s="183"/>
      <c r="BI758" s="183"/>
      <c r="BJ758" s="183"/>
      <c r="BK758" s="183"/>
      <c r="BL758" s="183"/>
      <c r="BM758" s="183"/>
      <c r="BN758" s="183"/>
      <c r="BO758" s="183"/>
      <c r="BP758" s="183"/>
      <c r="BQ758" s="183"/>
      <c r="BR758" s="183"/>
      <c r="BS758" s="183"/>
      <c r="BT758" s="183"/>
      <c r="BU758" s="183"/>
      <c r="BV758" s="183"/>
      <c r="BW758" s="183"/>
      <c r="BX758" s="183"/>
      <c r="BY758" s="183"/>
      <c r="BZ758" s="183"/>
      <c r="CA758" s="183"/>
      <c r="CB758" s="183"/>
      <c r="CC758" s="183"/>
      <c r="CD758" s="183"/>
      <c r="CE758" s="31">
        <v>0</v>
      </c>
      <c r="CF758" s="32">
        <v>0</v>
      </c>
      <c r="CG758" s="32">
        <v>0</v>
      </c>
      <c r="CH758" s="32">
        <v>0</v>
      </c>
      <c r="CI758" s="32">
        <v>0</v>
      </c>
      <c r="CJ758" s="32">
        <v>0</v>
      </c>
      <c r="EM758" s="395"/>
      <c r="FL758" s="395"/>
    </row>
    <row r="759" spans="1:178" ht="15.75" customHeight="1" thickBot="1" x14ac:dyDescent="0.3">
      <c r="A759" s="354" t="s">
        <v>2138</v>
      </c>
      <c r="B759" s="4" t="s">
        <v>2514</v>
      </c>
      <c r="C759" s="5">
        <v>30720</v>
      </c>
      <c r="D759" s="47" t="s">
        <v>2515</v>
      </c>
      <c r="E759" s="9" t="s">
        <v>497</v>
      </c>
      <c r="F759" s="12">
        <f>SUM(LARGE(G759:CJ759,{1,2,3,4,5,6}))</f>
        <v>0</v>
      </c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8"/>
      <c r="AS759" s="183"/>
      <c r="AT759" s="183"/>
      <c r="AU759" s="183"/>
      <c r="AV759" s="183"/>
      <c r="AW759" s="183"/>
      <c r="AX759" s="183"/>
      <c r="AY759" s="183"/>
      <c r="AZ759" s="183"/>
      <c r="BA759" s="183"/>
      <c r="BB759" s="183"/>
      <c r="BC759" s="183"/>
      <c r="BD759" s="183"/>
      <c r="BE759" s="183"/>
      <c r="BF759" s="183"/>
      <c r="BG759" s="183"/>
      <c r="BH759" s="183"/>
      <c r="BI759" s="183"/>
      <c r="BJ759" s="183"/>
      <c r="BK759" s="183"/>
      <c r="BL759" s="183"/>
      <c r="BM759" s="183"/>
      <c r="BN759" s="183"/>
      <c r="BO759" s="183"/>
      <c r="BP759" s="183"/>
      <c r="BQ759" s="183"/>
      <c r="BR759" s="183"/>
      <c r="BS759" s="183"/>
      <c r="BT759" s="183"/>
      <c r="BU759" s="183"/>
      <c r="BV759" s="183"/>
      <c r="BW759" s="183"/>
      <c r="BX759" s="183"/>
      <c r="BY759" s="183"/>
      <c r="BZ759" s="183"/>
      <c r="CA759" s="183"/>
      <c r="CB759" s="183"/>
      <c r="CC759" s="183"/>
      <c r="CD759" s="183"/>
      <c r="CE759" s="31">
        <v>0</v>
      </c>
      <c r="CF759" s="32">
        <v>0</v>
      </c>
      <c r="CG759" s="32">
        <v>0</v>
      </c>
      <c r="CH759" s="32">
        <v>0</v>
      </c>
      <c r="CI759" s="32">
        <v>0</v>
      </c>
      <c r="CJ759" s="32">
        <v>0</v>
      </c>
      <c r="EE759" s="358"/>
      <c r="EF759" s="358"/>
      <c r="EG759" s="395"/>
      <c r="EH759" s="395"/>
      <c r="EI759" s="395"/>
      <c r="EJ759" s="395"/>
      <c r="EK759" s="395"/>
      <c r="EL759" s="395"/>
      <c r="FL759" s="395"/>
      <c r="FM759" s="395"/>
      <c r="FN759" s="395"/>
      <c r="FV759" s="358"/>
    </row>
    <row r="760" spans="1:178" ht="15.75" customHeight="1" thickBot="1" x14ac:dyDescent="0.3">
      <c r="A760" s="354" t="s">
        <v>2703</v>
      </c>
      <c r="B760" s="4" t="s">
        <v>3061</v>
      </c>
      <c r="C760" s="5">
        <v>30472</v>
      </c>
      <c r="D760" s="47" t="s">
        <v>3271</v>
      </c>
      <c r="E760" s="9" t="s">
        <v>180</v>
      </c>
      <c r="F760" s="12">
        <f>SUM(LARGE(G760:CJ760,{1,2,3,4,5,6}))</f>
        <v>0</v>
      </c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55"/>
      <c r="AS760" s="371"/>
      <c r="AT760" s="371"/>
      <c r="AU760" s="371"/>
      <c r="AV760" s="371"/>
      <c r="AW760" s="371"/>
      <c r="AX760" s="371"/>
      <c r="AY760" s="371"/>
      <c r="AZ760" s="371"/>
      <c r="BA760" s="371"/>
      <c r="BB760" s="371"/>
      <c r="BC760" s="371"/>
      <c r="BD760" s="371"/>
      <c r="BE760" s="371"/>
      <c r="BF760" s="371"/>
      <c r="BG760" s="371"/>
      <c r="BH760" s="371"/>
      <c r="BI760" s="371"/>
      <c r="BJ760" s="371"/>
      <c r="BK760" s="371"/>
      <c r="BL760" s="371"/>
      <c r="BM760" s="371"/>
      <c r="BN760" s="371"/>
      <c r="BO760" s="371"/>
      <c r="BP760" s="371"/>
      <c r="BQ760" s="371"/>
      <c r="BR760" s="371"/>
      <c r="BS760" s="371"/>
      <c r="BT760" s="371"/>
      <c r="BU760" s="371"/>
      <c r="BV760" s="371"/>
      <c r="BW760" s="371"/>
      <c r="BX760" s="371"/>
      <c r="BY760" s="371"/>
      <c r="BZ760" s="371"/>
      <c r="CA760" s="371"/>
      <c r="CB760" s="371"/>
      <c r="CC760" s="371"/>
      <c r="CD760" s="371"/>
      <c r="CE760" s="31">
        <v>0</v>
      </c>
      <c r="CF760" s="32">
        <v>0</v>
      </c>
      <c r="CG760" s="32">
        <v>0</v>
      </c>
      <c r="CH760" s="32">
        <v>0</v>
      </c>
      <c r="CI760" s="32">
        <v>0</v>
      </c>
      <c r="CJ760" s="32">
        <v>0</v>
      </c>
    </row>
    <row r="761" spans="1:178" ht="15.75" customHeight="1" thickBot="1" x14ac:dyDescent="0.3">
      <c r="A761" s="354" t="s">
        <v>1044</v>
      </c>
      <c r="B761" s="4" t="s">
        <v>2886</v>
      </c>
      <c r="C761" s="5">
        <v>30384</v>
      </c>
      <c r="D761" s="47" t="e">
        <v>#N/A</v>
      </c>
      <c r="E761" s="45" t="s">
        <v>497</v>
      </c>
      <c r="F761" s="12">
        <f>SUM(LARGE(G761:CJ761,{1,2,3,4,5,6}))</f>
        <v>0</v>
      </c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55"/>
      <c r="AS761" s="371"/>
      <c r="AT761" s="371"/>
      <c r="AU761" s="371"/>
      <c r="AV761" s="371"/>
      <c r="AW761" s="371"/>
      <c r="AX761" s="371"/>
      <c r="AY761" s="371"/>
      <c r="AZ761" s="371"/>
      <c r="BA761" s="371"/>
      <c r="BB761" s="371"/>
      <c r="BC761" s="371"/>
      <c r="BD761" s="371"/>
      <c r="BE761" s="371"/>
      <c r="BF761" s="371"/>
      <c r="BG761" s="371"/>
      <c r="BH761" s="371"/>
      <c r="BI761" s="371"/>
      <c r="BJ761" s="371"/>
      <c r="BK761" s="371"/>
      <c r="BL761" s="371"/>
      <c r="BM761" s="371"/>
      <c r="BN761" s="371"/>
      <c r="BO761" s="371"/>
      <c r="BP761" s="371"/>
      <c r="BQ761" s="371"/>
      <c r="BR761" s="371"/>
      <c r="BS761" s="371"/>
      <c r="BT761" s="371"/>
      <c r="BU761" s="371"/>
      <c r="BV761" s="371"/>
      <c r="BW761" s="371"/>
      <c r="BX761" s="371"/>
      <c r="BY761" s="371"/>
      <c r="BZ761" s="371"/>
      <c r="CA761" s="371"/>
      <c r="CB761" s="371"/>
      <c r="CC761" s="371"/>
      <c r="CD761" s="371"/>
      <c r="CE761" s="31">
        <v>0</v>
      </c>
      <c r="CF761" s="32">
        <v>0</v>
      </c>
      <c r="CG761" s="32">
        <v>0</v>
      </c>
      <c r="CH761" s="32">
        <v>0</v>
      </c>
      <c r="CI761" s="32">
        <v>0</v>
      </c>
      <c r="CJ761" s="32">
        <v>0</v>
      </c>
      <c r="CL761" s="395"/>
      <c r="CM761" s="395"/>
      <c r="CN761" s="395"/>
      <c r="CO761" s="395"/>
      <c r="CP761" s="395"/>
      <c r="CQ761" s="395"/>
      <c r="CR761" s="395"/>
      <c r="CS761" s="395"/>
      <c r="CT761" s="395"/>
      <c r="CU761" s="395"/>
      <c r="CV761" s="395"/>
      <c r="CW761" s="395"/>
      <c r="CX761" s="395"/>
      <c r="CY761" s="395"/>
      <c r="CZ761" s="395"/>
      <c r="DA761" s="395"/>
      <c r="DB761" s="395"/>
      <c r="DC761" s="395"/>
      <c r="DD761" s="395"/>
      <c r="DE761" s="395"/>
      <c r="DF761" s="395"/>
      <c r="DG761" s="395"/>
      <c r="DH761" s="395"/>
      <c r="DI761" s="395"/>
      <c r="DJ761" s="395"/>
      <c r="DK761" s="395"/>
      <c r="DL761" s="395"/>
      <c r="DM761" s="395"/>
      <c r="DN761" s="395"/>
      <c r="DO761" s="395"/>
      <c r="DP761" s="395"/>
      <c r="DQ761" s="395"/>
      <c r="DR761" s="395"/>
      <c r="DS761" s="395"/>
      <c r="DT761" s="395"/>
      <c r="DU761" s="395"/>
      <c r="DV761" s="395"/>
      <c r="DW761" s="395"/>
      <c r="DX761" s="395"/>
      <c r="DY761" s="395"/>
      <c r="DZ761" s="395"/>
      <c r="EA761" s="395"/>
      <c r="EB761" s="395"/>
      <c r="EC761" s="395"/>
      <c r="ED761" s="395"/>
      <c r="EN761" s="395"/>
      <c r="EO761" s="395"/>
      <c r="EP761" s="395"/>
      <c r="EQ761" s="395"/>
      <c r="ER761" s="395"/>
      <c r="ES761" s="395"/>
      <c r="ET761" s="395"/>
      <c r="EU761" s="395"/>
      <c r="EV761" s="395"/>
      <c r="EW761" s="395"/>
      <c r="EX761" s="395"/>
      <c r="EY761" s="395"/>
      <c r="EZ761" s="395"/>
      <c r="FA761" s="395"/>
      <c r="FB761" s="395"/>
      <c r="FC761" s="395"/>
      <c r="FD761" s="395"/>
      <c r="FE761" s="395"/>
      <c r="FF761" s="395"/>
      <c r="FG761" s="395"/>
      <c r="FH761" s="395"/>
      <c r="FI761" s="395"/>
      <c r="FJ761" s="395"/>
      <c r="FK761" s="395"/>
    </row>
    <row r="762" spans="1:178" ht="15.75" customHeight="1" thickBot="1" x14ac:dyDescent="0.3">
      <c r="A762" s="368" t="s">
        <v>2282</v>
      </c>
      <c r="B762" s="78" t="s">
        <v>2953</v>
      </c>
      <c r="C762" s="317">
        <v>30023</v>
      </c>
      <c r="D762" s="150" t="e">
        <v>#N/A</v>
      </c>
      <c r="E762" s="318" t="s">
        <v>1054</v>
      </c>
      <c r="F762" s="370">
        <f>SUM(LARGE(G762:CJ762,{1,2,3,4,5,6}))</f>
        <v>0</v>
      </c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376"/>
      <c r="AS762" s="377"/>
      <c r="AT762" s="377"/>
      <c r="AU762" s="377"/>
      <c r="AV762" s="377"/>
      <c r="AW762" s="377"/>
      <c r="AX762" s="377"/>
      <c r="AY762" s="377"/>
      <c r="AZ762" s="377"/>
      <c r="BA762" s="377"/>
      <c r="BB762" s="377"/>
      <c r="BC762" s="377"/>
      <c r="BD762" s="377"/>
      <c r="BE762" s="377"/>
      <c r="BF762" s="377"/>
      <c r="BG762" s="377"/>
      <c r="BH762" s="377"/>
      <c r="BI762" s="377"/>
      <c r="BJ762" s="377"/>
      <c r="BK762" s="377"/>
      <c r="BL762" s="377"/>
      <c r="BM762" s="377"/>
      <c r="BN762" s="377"/>
      <c r="BO762" s="377"/>
      <c r="BP762" s="377"/>
      <c r="BQ762" s="377"/>
      <c r="BR762" s="377"/>
      <c r="BS762" s="377"/>
      <c r="BT762" s="377"/>
      <c r="BU762" s="377"/>
      <c r="BV762" s="377"/>
      <c r="BW762" s="377"/>
      <c r="BX762" s="377"/>
      <c r="BY762" s="377"/>
      <c r="BZ762" s="377"/>
      <c r="CA762" s="377"/>
      <c r="CB762" s="377"/>
      <c r="CC762" s="377"/>
      <c r="CD762" s="377"/>
      <c r="CE762" s="31">
        <v>0</v>
      </c>
      <c r="CF762" s="32">
        <v>0</v>
      </c>
      <c r="CG762" s="32">
        <v>0</v>
      </c>
      <c r="CH762" s="32">
        <v>0</v>
      </c>
      <c r="CI762" s="32">
        <v>0</v>
      </c>
      <c r="CJ762" s="32">
        <v>0</v>
      </c>
      <c r="CK762" s="356"/>
      <c r="EE762" s="395"/>
      <c r="EF762" s="395"/>
      <c r="EG762" s="395"/>
      <c r="EH762" s="395"/>
      <c r="EI762" s="395"/>
      <c r="EJ762" s="395"/>
      <c r="EK762" s="395"/>
      <c r="EL762" s="395"/>
      <c r="EN762" s="395"/>
      <c r="EO762" s="395"/>
      <c r="EP762" s="395"/>
      <c r="EQ762" s="395"/>
      <c r="ER762" s="395"/>
      <c r="ES762" s="395"/>
      <c r="ET762" s="395"/>
      <c r="EU762" s="395"/>
      <c r="EV762" s="395"/>
      <c r="EW762" s="395"/>
      <c r="EX762" s="395"/>
      <c r="EY762" s="395"/>
      <c r="EZ762" s="395"/>
      <c r="FA762" s="395"/>
      <c r="FB762" s="395"/>
      <c r="FC762" s="395"/>
      <c r="FD762" s="395"/>
      <c r="FE762" s="395"/>
      <c r="FF762" s="395"/>
      <c r="FG762" s="395"/>
      <c r="FH762" s="395"/>
      <c r="FI762" s="395"/>
      <c r="FJ762" s="395"/>
      <c r="FK762" s="395"/>
      <c r="FO762" s="35"/>
    </row>
    <row r="763" spans="1:178" ht="15.75" customHeight="1" thickBot="1" x14ac:dyDescent="0.3">
      <c r="A763" s="369" t="s">
        <v>2518</v>
      </c>
      <c r="B763" s="378" t="s">
        <v>2768</v>
      </c>
      <c r="C763" s="379">
        <v>29930</v>
      </c>
      <c r="D763" s="179" t="s">
        <v>3272</v>
      </c>
      <c r="E763" s="380" t="s">
        <v>738</v>
      </c>
      <c r="F763" s="12">
        <f>SUM(LARGE(G763:CJ763,{1,2,3,4,5,6}))</f>
        <v>0</v>
      </c>
      <c r="G763" s="280"/>
      <c r="H763" s="280"/>
      <c r="I763" s="280"/>
      <c r="J763" s="280"/>
      <c r="K763" s="280"/>
      <c r="L763" s="280"/>
      <c r="M763" s="280"/>
      <c r="N763" s="280"/>
      <c r="O763" s="280"/>
      <c r="P763" s="280"/>
      <c r="Q763" s="280"/>
      <c r="R763" s="280"/>
      <c r="S763" s="280"/>
      <c r="T763" s="280"/>
      <c r="U763" s="280"/>
      <c r="V763" s="280"/>
      <c r="W763" s="280"/>
      <c r="X763" s="280"/>
      <c r="Y763" s="280"/>
      <c r="Z763" s="280"/>
      <c r="AA763" s="280"/>
      <c r="AB763" s="280"/>
      <c r="AC763" s="280"/>
      <c r="AD763" s="280"/>
      <c r="AE763" s="280"/>
      <c r="AF763" s="280"/>
      <c r="AG763" s="280"/>
      <c r="AH763" s="381"/>
      <c r="AI763" s="371"/>
      <c r="AJ763" s="371"/>
      <c r="AK763" s="371"/>
      <c r="AL763" s="371"/>
      <c r="AM763" s="371"/>
      <c r="AN763" s="371"/>
      <c r="AO763" s="371"/>
      <c r="AP763" s="371"/>
      <c r="AQ763" s="371"/>
      <c r="AR763" s="371"/>
      <c r="AS763" s="371"/>
      <c r="AT763" s="371"/>
      <c r="AU763" s="371"/>
      <c r="AV763" s="371"/>
      <c r="AW763" s="371"/>
      <c r="AX763" s="371"/>
      <c r="AY763" s="371"/>
      <c r="AZ763" s="371"/>
      <c r="BA763" s="371"/>
      <c r="BB763" s="371"/>
      <c r="BC763" s="371"/>
      <c r="BD763" s="371"/>
      <c r="BE763" s="371"/>
      <c r="BF763" s="371"/>
      <c r="BG763" s="371"/>
      <c r="BH763" s="371"/>
      <c r="BI763" s="371"/>
      <c r="BJ763" s="371"/>
      <c r="BK763" s="371"/>
      <c r="BL763" s="371"/>
      <c r="BM763" s="371"/>
      <c r="BN763" s="371"/>
      <c r="BO763" s="371"/>
      <c r="BP763" s="371"/>
      <c r="BQ763" s="371"/>
      <c r="BR763" s="371"/>
      <c r="BS763" s="371"/>
      <c r="BT763" s="371"/>
      <c r="BU763" s="371"/>
      <c r="BV763" s="371"/>
      <c r="BW763" s="371"/>
      <c r="BX763" s="371"/>
      <c r="BY763" s="371"/>
      <c r="BZ763" s="371"/>
      <c r="CA763" s="371"/>
      <c r="CB763" s="371"/>
      <c r="CC763" s="371"/>
      <c r="CD763" s="371"/>
      <c r="CE763" s="31">
        <v>0</v>
      </c>
      <c r="CF763" s="32">
        <v>0</v>
      </c>
      <c r="CG763" s="32">
        <v>0</v>
      </c>
      <c r="CH763" s="32">
        <v>0</v>
      </c>
      <c r="CI763" s="32">
        <v>0</v>
      </c>
      <c r="CJ763" s="32">
        <v>0</v>
      </c>
      <c r="CK763" s="356"/>
      <c r="EE763" s="395"/>
      <c r="EF763" s="395"/>
      <c r="EG763" s="395"/>
      <c r="EH763" s="395"/>
      <c r="EI763" s="395"/>
      <c r="EJ763" s="395"/>
      <c r="EK763" s="395"/>
      <c r="EL763" s="395"/>
      <c r="EN763" s="395"/>
      <c r="EO763" s="395"/>
      <c r="EP763" s="395"/>
      <c r="EQ763" s="395"/>
      <c r="ER763" s="395"/>
      <c r="ES763" s="395"/>
      <c r="ET763" s="395"/>
      <c r="EU763" s="395"/>
      <c r="EV763" s="395"/>
      <c r="EW763" s="395"/>
      <c r="EX763" s="395"/>
      <c r="EY763" s="395"/>
      <c r="EZ763" s="395"/>
      <c r="FA763" s="395"/>
      <c r="FB763" s="395"/>
      <c r="FC763" s="395"/>
      <c r="FD763" s="395"/>
      <c r="FE763" s="395"/>
      <c r="FF763" s="395"/>
      <c r="FG763" s="395"/>
      <c r="FH763" s="395"/>
      <c r="FI763" s="395"/>
      <c r="FJ763" s="395"/>
      <c r="FK763" s="395"/>
      <c r="FL763" s="395"/>
      <c r="FM763" s="395"/>
      <c r="FN763" s="395"/>
      <c r="FO763" s="395"/>
    </row>
    <row r="764" spans="1:178" ht="15.75" customHeight="1" thickBot="1" x14ac:dyDescent="0.3">
      <c r="A764" s="354" t="s">
        <v>2771</v>
      </c>
      <c r="B764" s="4" t="s">
        <v>3062</v>
      </c>
      <c r="C764" s="5">
        <v>29897</v>
      </c>
      <c r="D764" s="47" t="s">
        <v>3273</v>
      </c>
      <c r="E764" s="10" t="s">
        <v>684</v>
      </c>
      <c r="F764" s="12">
        <f>SUM(LARGE(G764:CJ764,{1,2,3,4,5,6}))</f>
        <v>0</v>
      </c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F764" s="37"/>
      <c r="AG764" s="37"/>
      <c r="AH764" s="38"/>
      <c r="AI764" s="183"/>
      <c r="AJ764" s="183"/>
      <c r="AK764" s="183"/>
      <c r="AL764" s="183"/>
      <c r="AM764" s="183"/>
      <c r="AN764" s="183"/>
      <c r="AO764" s="183"/>
      <c r="AP764" s="183"/>
      <c r="AQ764" s="183"/>
      <c r="AR764" s="183"/>
      <c r="AS764" s="183"/>
      <c r="AT764" s="183"/>
      <c r="AU764" s="183"/>
      <c r="AV764" s="183"/>
      <c r="AW764" s="183"/>
      <c r="AX764" s="183"/>
      <c r="AY764" s="183"/>
      <c r="AZ764" s="183"/>
      <c r="BA764" s="183"/>
      <c r="BB764" s="183"/>
      <c r="BC764" s="183"/>
      <c r="BD764" s="183"/>
      <c r="BE764" s="183"/>
      <c r="BF764" s="183"/>
      <c r="BG764" s="183"/>
      <c r="BH764" s="183"/>
      <c r="BI764" s="183"/>
      <c r="BJ764" s="183"/>
      <c r="BK764" s="183"/>
      <c r="BL764" s="183"/>
      <c r="BM764" s="183"/>
      <c r="BN764" s="183"/>
      <c r="BO764" s="183"/>
      <c r="BP764" s="183"/>
      <c r="BQ764" s="183"/>
      <c r="BR764" s="183"/>
      <c r="BS764" s="183"/>
      <c r="BT764" s="183"/>
      <c r="BU764" s="183"/>
      <c r="BV764" s="183"/>
      <c r="BW764" s="183"/>
      <c r="BX764" s="183"/>
      <c r="BY764" s="183"/>
      <c r="BZ764" s="183"/>
      <c r="CA764" s="183"/>
      <c r="CB764" s="183"/>
      <c r="CC764" s="183"/>
      <c r="CD764" s="183"/>
      <c r="CE764" s="31">
        <v>0</v>
      </c>
      <c r="CF764" s="32">
        <v>0</v>
      </c>
      <c r="CG764" s="32">
        <v>0</v>
      </c>
      <c r="CH764" s="32">
        <v>0</v>
      </c>
      <c r="CI764" s="32">
        <v>0</v>
      </c>
      <c r="CJ764" s="32">
        <v>0</v>
      </c>
      <c r="CK764" s="356"/>
      <c r="EE764" s="395"/>
      <c r="EF764" s="395"/>
      <c r="EG764" s="395"/>
      <c r="EH764" s="395"/>
      <c r="EI764" s="395"/>
      <c r="EJ764" s="395"/>
      <c r="EK764" s="395"/>
      <c r="EL764" s="395"/>
      <c r="EN764" s="395"/>
      <c r="EO764" s="395"/>
      <c r="EP764" s="395"/>
      <c r="EQ764" s="395"/>
      <c r="ER764" s="395"/>
      <c r="ES764" s="395"/>
      <c r="ET764" s="395"/>
      <c r="EU764" s="395"/>
      <c r="EV764" s="395"/>
      <c r="EW764" s="395"/>
      <c r="EX764" s="395"/>
      <c r="EY764" s="395"/>
      <c r="EZ764" s="395"/>
      <c r="FA764" s="395"/>
      <c r="FB764" s="395"/>
      <c r="FC764" s="395"/>
      <c r="FD764" s="395"/>
      <c r="FE764" s="395"/>
      <c r="FF764" s="395"/>
      <c r="FG764" s="395"/>
      <c r="FH764" s="395"/>
      <c r="FI764" s="395"/>
      <c r="FJ764" s="395"/>
      <c r="FK764" s="395"/>
      <c r="FO764" s="395"/>
    </row>
    <row r="765" spans="1:178" ht="15.75" customHeight="1" thickBot="1" x14ac:dyDescent="0.3">
      <c r="A765" s="354" t="s">
        <v>2486</v>
      </c>
      <c r="B765" s="6" t="s">
        <v>3147</v>
      </c>
      <c r="C765" s="7">
        <v>29024</v>
      </c>
      <c r="D765" s="47" t="s">
        <v>3274</v>
      </c>
      <c r="E765" s="11" t="s">
        <v>3148</v>
      </c>
      <c r="F765" s="12">
        <f>SUM(LARGE(G765:CJ765,{1,2,3,4,5,6}))</f>
        <v>0</v>
      </c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55"/>
      <c r="AI765" s="371"/>
      <c r="AJ765" s="371"/>
      <c r="AK765" s="371"/>
      <c r="AL765" s="371"/>
      <c r="AM765" s="371"/>
      <c r="AN765" s="371"/>
      <c r="AO765" s="371"/>
      <c r="AP765" s="371"/>
      <c r="AQ765" s="371"/>
      <c r="AR765" s="371"/>
      <c r="AS765" s="371"/>
      <c r="AT765" s="371"/>
      <c r="AU765" s="371"/>
      <c r="AV765" s="371"/>
      <c r="AW765" s="371"/>
      <c r="AX765" s="371"/>
      <c r="AY765" s="371"/>
      <c r="AZ765" s="371"/>
      <c r="BA765" s="371"/>
      <c r="BB765" s="371"/>
      <c r="BC765" s="371"/>
      <c r="BD765" s="371"/>
      <c r="BE765" s="371"/>
      <c r="BF765" s="371"/>
      <c r="BG765" s="371"/>
      <c r="BH765" s="371"/>
      <c r="BI765" s="371"/>
      <c r="BJ765" s="371"/>
      <c r="BK765" s="371"/>
      <c r="BL765" s="371"/>
      <c r="BM765" s="371"/>
      <c r="BN765" s="371"/>
      <c r="BO765" s="371"/>
      <c r="BP765" s="371"/>
      <c r="BQ765" s="371"/>
      <c r="BR765" s="371"/>
      <c r="BS765" s="371"/>
      <c r="BT765" s="371"/>
      <c r="BU765" s="371"/>
      <c r="BV765" s="371"/>
      <c r="BW765" s="371"/>
      <c r="BX765" s="371"/>
      <c r="BY765" s="371"/>
      <c r="BZ765" s="371"/>
      <c r="CA765" s="371"/>
      <c r="CB765" s="371"/>
      <c r="CC765" s="371"/>
      <c r="CD765" s="371"/>
      <c r="CE765" s="31">
        <v>0</v>
      </c>
      <c r="CF765" s="32">
        <v>0</v>
      </c>
      <c r="CG765" s="32">
        <v>0</v>
      </c>
      <c r="CH765" s="32">
        <v>0</v>
      </c>
      <c r="CI765" s="32">
        <v>0</v>
      </c>
      <c r="CJ765" s="32">
        <v>0</v>
      </c>
      <c r="CK765" s="35"/>
      <c r="CL765" s="395"/>
      <c r="CM765" s="395"/>
      <c r="CN765" s="395"/>
      <c r="CO765" s="395"/>
      <c r="CP765" s="395"/>
      <c r="CQ765" s="395"/>
      <c r="CR765" s="395"/>
      <c r="CS765" s="395"/>
      <c r="CT765" s="395"/>
      <c r="CU765" s="395"/>
      <c r="CV765" s="395"/>
      <c r="CW765" s="395"/>
      <c r="CX765" s="395"/>
      <c r="CY765" s="395"/>
      <c r="CZ765" s="395"/>
      <c r="DA765" s="395"/>
      <c r="DB765" s="395"/>
      <c r="DC765" s="395"/>
      <c r="DD765" s="395"/>
      <c r="DE765" s="395"/>
      <c r="DF765" s="395"/>
      <c r="DG765" s="395"/>
      <c r="DH765" s="395"/>
      <c r="DI765" s="395"/>
      <c r="DJ765" s="395"/>
      <c r="DK765" s="395"/>
      <c r="DL765" s="395"/>
      <c r="DM765" s="395"/>
      <c r="DN765" s="395"/>
      <c r="DO765" s="395"/>
      <c r="DP765" s="395"/>
      <c r="DQ765" s="395"/>
      <c r="DR765" s="395"/>
      <c r="DS765" s="395"/>
      <c r="DT765" s="395"/>
      <c r="DU765" s="395"/>
      <c r="DV765" s="395"/>
      <c r="DW765" s="395"/>
      <c r="DX765" s="395"/>
      <c r="DY765" s="395"/>
      <c r="DZ765" s="395"/>
      <c r="EA765" s="395"/>
      <c r="EB765" s="395"/>
      <c r="EC765" s="395"/>
      <c r="ED765" s="395"/>
      <c r="EE765" s="395"/>
      <c r="EF765" s="395"/>
      <c r="EG765" s="39"/>
      <c r="EH765" s="39"/>
      <c r="EI765" s="39"/>
      <c r="EJ765" s="39"/>
      <c r="EK765" s="39"/>
      <c r="EL765" s="39"/>
    </row>
    <row r="766" spans="1:178" ht="15.75" customHeight="1" thickBot="1" x14ac:dyDescent="0.3">
      <c r="A766" s="354" t="s">
        <v>2458</v>
      </c>
      <c r="B766" s="4" t="s">
        <v>2712</v>
      </c>
      <c r="C766" s="5">
        <v>28608</v>
      </c>
      <c r="D766" s="47" t="s">
        <v>3275</v>
      </c>
      <c r="E766" s="9" t="s">
        <v>1261</v>
      </c>
      <c r="F766" s="12">
        <f>SUM(LARGE(G766:CJ766,{1,2,3,4,5,6}))</f>
        <v>0</v>
      </c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55"/>
      <c r="AI766" s="371"/>
      <c r="AJ766" s="371"/>
      <c r="AK766" s="371"/>
      <c r="AL766" s="371"/>
      <c r="AM766" s="371"/>
      <c r="AN766" s="371"/>
      <c r="AO766" s="371"/>
      <c r="AP766" s="371"/>
      <c r="AQ766" s="371"/>
      <c r="AR766" s="371"/>
      <c r="AS766" s="371"/>
      <c r="AT766" s="371"/>
      <c r="AU766" s="371"/>
      <c r="AV766" s="371"/>
      <c r="AW766" s="371"/>
      <c r="AX766" s="371"/>
      <c r="AY766" s="371"/>
      <c r="AZ766" s="371"/>
      <c r="BA766" s="371"/>
      <c r="BB766" s="371"/>
      <c r="BC766" s="371"/>
      <c r="BD766" s="371"/>
      <c r="BE766" s="371"/>
      <c r="BF766" s="371"/>
      <c r="BG766" s="371"/>
      <c r="BH766" s="371"/>
      <c r="BI766" s="371"/>
      <c r="BJ766" s="371"/>
      <c r="BK766" s="371"/>
      <c r="BL766" s="371"/>
      <c r="BM766" s="371"/>
      <c r="BN766" s="371"/>
      <c r="BO766" s="371"/>
      <c r="BP766" s="371"/>
      <c r="BQ766" s="371"/>
      <c r="BR766" s="371"/>
      <c r="BS766" s="371"/>
      <c r="BT766" s="371"/>
      <c r="BU766" s="371"/>
      <c r="BV766" s="371"/>
      <c r="BW766" s="371"/>
      <c r="BX766" s="371"/>
      <c r="BY766" s="371"/>
      <c r="BZ766" s="371"/>
      <c r="CA766" s="371"/>
      <c r="CB766" s="371"/>
      <c r="CC766" s="371"/>
      <c r="CD766" s="371"/>
      <c r="CE766" s="31">
        <v>0</v>
      </c>
      <c r="CF766" s="32">
        <v>0</v>
      </c>
      <c r="CG766" s="32">
        <v>0</v>
      </c>
      <c r="CH766" s="32">
        <v>0</v>
      </c>
      <c r="CI766" s="32">
        <v>0</v>
      </c>
      <c r="CJ766" s="32">
        <v>0</v>
      </c>
      <c r="CK766" s="35"/>
      <c r="CL766" s="395"/>
      <c r="CM766" s="395"/>
      <c r="CN766" s="395"/>
      <c r="CO766" s="395"/>
      <c r="CP766" s="395"/>
      <c r="CQ766" s="395"/>
      <c r="CR766" s="395"/>
      <c r="CS766" s="395"/>
      <c r="CT766" s="395"/>
      <c r="CU766" s="395"/>
      <c r="CV766" s="395"/>
      <c r="CW766" s="395"/>
      <c r="CX766" s="395"/>
      <c r="CY766" s="395"/>
      <c r="CZ766" s="395"/>
      <c r="DA766" s="395"/>
      <c r="DB766" s="395"/>
      <c r="DC766" s="395"/>
      <c r="DD766" s="395"/>
      <c r="DE766" s="395"/>
      <c r="DF766" s="395"/>
      <c r="DG766" s="395"/>
      <c r="DH766" s="395"/>
      <c r="DI766" s="395"/>
      <c r="DJ766" s="395"/>
      <c r="DK766" s="395"/>
      <c r="DL766" s="395"/>
      <c r="DM766" s="395"/>
      <c r="DN766" s="395"/>
      <c r="DO766" s="395"/>
      <c r="DP766" s="395"/>
      <c r="DQ766" s="395"/>
      <c r="DR766" s="395"/>
      <c r="DS766" s="395"/>
      <c r="DT766" s="395"/>
      <c r="DU766" s="395"/>
      <c r="DV766" s="395"/>
      <c r="DW766" s="395"/>
      <c r="DX766" s="395"/>
      <c r="DY766" s="395"/>
      <c r="DZ766" s="395"/>
      <c r="EA766" s="395"/>
      <c r="EB766" s="395"/>
      <c r="EC766" s="395"/>
      <c r="ED766" s="395"/>
      <c r="EE766" s="395"/>
      <c r="EF766" s="395"/>
      <c r="EG766" s="39"/>
      <c r="EH766" s="39"/>
      <c r="EI766" s="39"/>
      <c r="EJ766" s="39"/>
      <c r="EK766" s="39"/>
      <c r="EL766" s="39"/>
      <c r="FL766" s="395"/>
      <c r="FO766" s="356"/>
    </row>
    <row r="767" spans="1:178" ht="15.75" customHeight="1" thickBot="1" x14ac:dyDescent="0.3">
      <c r="A767" s="354" t="s">
        <v>2689</v>
      </c>
      <c r="B767" s="6" t="s">
        <v>2488</v>
      </c>
      <c r="C767" s="7">
        <v>28293</v>
      </c>
      <c r="D767" s="47" t="s">
        <v>3276</v>
      </c>
      <c r="E767" s="11" t="s">
        <v>1190</v>
      </c>
      <c r="F767" s="370">
        <f>SUM(LARGE(G767:CJ767,{1,2,3,4,5,6}))</f>
        <v>0</v>
      </c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55"/>
      <c r="AI767" s="371"/>
      <c r="AJ767" s="371"/>
      <c r="AK767" s="371"/>
      <c r="AL767" s="371"/>
      <c r="AM767" s="371"/>
      <c r="AN767" s="371"/>
      <c r="AO767" s="371"/>
      <c r="AP767" s="371"/>
      <c r="AQ767" s="371"/>
      <c r="AR767" s="371"/>
      <c r="AS767" s="371"/>
      <c r="AT767" s="371"/>
      <c r="AU767" s="371"/>
      <c r="AV767" s="371"/>
      <c r="AW767" s="371"/>
      <c r="AX767" s="371"/>
      <c r="AY767" s="371"/>
      <c r="AZ767" s="371"/>
      <c r="BA767" s="371"/>
      <c r="BB767" s="371"/>
      <c r="BC767" s="371"/>
      <c r="BD767" s="371"/>
      <c r="BE767" s="371"/>
      <c r="BF767" s="371"/>
      <c r="BG767" s="371"/>
      <c r="BH767" s="371"/>
      <c r="BI767" s="371"/>
      <c r="BJ767" s="371"/>
      <c r="BK767" s="371"/>
      <c r="BL767" s="371"/>
      <c r="BM767" s="371"/>
      <c r="BN767" s="371"/>
      <c r="BO767" s="371"/>
      <c r="BP767" s="371"/>
      <c r="BQ767" s="371"/>
      <c r="BR767" s="371"/>
      <c r="BS767" s="371"/>
      <c r="BT767" s="371"/>
      <c r="BU767" s="371"/>
      <c r="BV767" s="371"/>
      <c r="BW767" s="371"/>
      <c r="BX767" s="371"/>
      <c r="BY767" s="371"/>
      <c r="BZ767" s="371"/>
      <c r="CA767" s="371"/>
      <c r="CB767" s="371"/>
      <c r="CC767" s="371"/>
      <c r="CD767" s="371"/>
      <c r="CE767" s="31">
        <v>0</v>
      </c>
      <c r="CF767" s="32">
        <v>0</v>
      </c>
      <c r="CG767" s="32">
        <v>0</v>
      </c>
      <c r="CH767" s="32">
        <v>0</v>
      </c>
      <c r="CI767" s="32">
        <v>0</v>
      </c>
      <c r="CJ767" s="32">
        <v>0</v>
      </c>
      <c r="EG767" s="395"/>
      <c r="EH767" s="395"/>
      <c r="EI767" s="395"/>
      <c r="EJ767" s="395"/>
      <c r="EK767" s="395"/>
      <c r="EL767" s="395"/>
      <c r="FM767" s="395"/>
      <c r="FN767" s="395"/>
    </row>
    <row r="768" spans="1:178" ht="15.75" customHeight="1" thickBot="1" x14ac:dyDescent="0.3">
      <c r="A768" s="354" t="s">
        <v>2520</v>
      </c>
      <c r="B768" s="4" t="s">
        <v>3149</v>
      </c>
      <c r="C768" s="5">
        <v>28166</v>
      </c>
      <c r="D768" s="47" t="e">
        <v>#N/A</v>
      </c>
      <c r="E768" s="9" t="s">
        <v>1261</v>
      </c>
      <c r="F768" s="12">
        <f>SUM(LARGE(G768:CJ768,{1,2,3,4,5,6}))</f>
        <v>0</v>
      </c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55"/>
      <c r="AI768" s="371"/>
      <c r="AJ768" s="371"/>
      <c r="AK768" s="371"/>
      <c r="AL768" s="371"/>
      <c r="AM768" s="371"/>
      <c r="AN768" s="371"/>
      <c r="AO768" s="371"/>
      <c r="AP768" s="371"/>
      <c r="AQ768" s="371"/>
      <c r="AR768" s="371"/>
      <c r="AS768" s="371"/>
      <c r="AT768" s="371"/>
      <c r="AU768" s="371"/>
      <c r="AV768" s="371"/>
      <c r="AW768" s="371"/>
      <c r="AX768" s="371"/>
      <c r="AY768" s="371"/>
      <c r="AZ768" s="371"/>
      <c r="BA768" s="371"/>
      <c r="BB768" s="371"/>
      <c r="BC768" s="371"/>
      <c r="BD768" s="371"/>
      <c r="BE768" s="371"/>
      <c r="BF768" s="371"/>
      <c r="BG768" s="371"/>
      <c r="BH768" s="371"/>
      <c r="BI768" s="371"/>
      <c r="BJ768" s="371"/>
      <c r="BK768" s="371"/>
      <c r="BL768" s="371"/>
      <c r="BM768" s="371"/>
      <c r="BN768" s="371"/>
      <c r="BO768" s="371"/>
      <c r="BP768" s="371"/>
      <c r="BQ768" s="371"/>
      <c r="BR768" s="371"/>
      <c r="BS768" s="371"/>
      <c r="BT768" s="371"/>
      <c r="BU768" s="371"/>
      <c r="BV768" s="371"/>
      <c r="BW768" s="371"/>
      <c r="BX768" s="371"/>
      <c r="BY768" s="371"/>
      <c r="BZ768" s="371"/>
      <c r="CA768" s="371"/>
      <c r="CB768" s="371"/>
      <c r="CC768" s="371"/>
      <c r="CD768" s="371"/>
      <c r="CE768" s="31">
        <v>0</v>
      </c>
      <c r="CF768" s="32">
        <v>0</v>
      </c>
      <c r="CG768" s="32">
        <v>0</v>
      </c>
      <c r="CH768" s="32">
        <v>0</v>
      </c>
      <c r="CI768" s="32">
        <v>0</v>
      </c>
      <c r="CJ768" s="32">
        <v>0</v>
      </c>
      <c r="CK768" s="356"/>
      <c r="EE768" s="395"/>
      <c r="EF768" s="395"/>
      <c r="EG768" s="395"/>
      <c r="EH768" s="395"/>
      <c r="EI768" s="395"/>
      <c r="EJ768" s="395"/>
      <c r="EK768" s="395"/>
      <c r="EL768" s="395"/>
      <c r="EN768" s="395"/>
      <c r="EO768" s="395"/>
      <c r="EP768" s="395"/>
      <c r="EQ768" s="395"/>
      <c r="ER768" s="395"/>
      <c r="ES768" s="395"/>
      <c r="ET768" s="395"/>
      <c r="EU768" s="395"/>
      <c r="EV768" s="395"/>
      <c r="EW768" s="395"/>
      <c r="EX768" s="395"/>
      <c r="EY768" s="395"/>
      <c r="EZ768" s="395"/>
      <c r="FA768" s="395"/>
      <c r="FB768" s="395"/>
      <c r="FC768" s="395"/>
      <c r="FD768" s="395"/>
      <c r="FE768" s="395"/>
      <c r="FF768" s="395"/>
      <c r="FG768" s="395"/>
      <c r="FH768" s="395"/>
      <c r="FI768" s="395"/>
      <c r="FJ768" s="395"/>
      <c r="FK768" s="395"/>
      <c r="FM768" s="395"/>
      <c r="FN768" s="395"/>
      <c r="FO768" s="395"/>
    </row>
    <row r="769" spans="1:171" ht="15.75" customHeight="1" thickBot="1" x14ac:dyDescent="0.3">
      <c r="A769" s="354" t="s">
        <v>2656</v>
      </c>
      <c r="B769" s="6" t="s">
        <v>3150</v>
      </c>
      <c r="C769" s="7">
        <v>27800</v>
      </c>
      <c r="D769" s="47" t="e">
        <v>#N/A</v>
      </c>
      <c r="E769" s="9" t="s">
        <v>292</v>
      </c>
      <c r="F769" s="12">
        <f>SUM(LARGE(G769:CJ769,{1,2,3,4,5,6}))</f>
        <v>0</v>
      </c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55"/>
      <c r="AI769" s="371"/>
      <c r="AJ769" s="371"/>
      <c r="AK769" s="371"/>
      <c r="AL769" s="371"/>
      <c r="AM769" s="371"/>
      <c r="AN769" s="371"/>
      <c r="AO769" s="371"/>
      <c r="AP769" s="371"/>
      <c r="AQ769" s="371"/>
      <c r="AR769" s="371"/>
      <c r="AS769" s="371"/>
      <c r="AT769" s="371"/>
      <c r="AU769" s="371"/>
      <c r="AV769" s="371"/>
      <c r="AW769" s="371"/>
      <c r="AX769" s="371"/>
      <c r="AY769" s="371"/>
      <c r="AZ769" s="371"/>
      <c r="BA769" s="371"/>
      <c r="BB769" s="371"/>
      <c r="BC769" s="371"/>
      <c r="BD769" s="371"/>
      <c r="BE769" s="371"/>
      <c r="BF769" s="371"/>
      <c r="BG769" s="371"/>
      <c r="BH769" s="371"/>
      <c r="BI769" s="371"/>
      <c r="BJ769" s="371"/>
      <c r="BK769" s="371"/>
      <c r="BL769" s="371"/>
      <c r="BM769" s="371"/>
      <c r="BN769" s="371"/>
      <c r="BO769" s="371"/>
      <c r="BP769" s="371"/>
      <c r="BQ769" s="371"/>
      <c r="BR769" s="371"/>
      <c r="BS769" s="371"/>
      <c r="BT769" s="371"/>
      <c r="BU769" s="371"/>
      <c r="BV769" s="371"/>
      <c r="BW769" s="371"/>
      <c r="BX769" s="371"/>
      <c r="BY769" s="371"/>
      <c r="BZ769" s="371"/>
      <c r="CA769" s="371"/>
      <c r="CB769" s="371"/>
      <c r="CC769" s="371"/>
      <c r="CD769" s="371"/>
      <c r="CE769" s="31">
        <v>0</v>
      </c>
      <c r="CF769" s="32">
        <v>0</v>
      </c>
      <c r="CG769" s="32">
        <v>0</v>
      </c>
      <c r="CH769" s="32">
        <v>0</v>
      </c>
      <c r="CI769" s="32">
        <v>0</v>
      </c>
      <c r="CJ769" s="32">
        <v>0</v>
      </c>
      <c r="EN769" s="395"/>
      <c r="EO769" s="395"/>
      <c r="EP769" s="395"/>
      <c r="EQ769" s="395"/>
      <c r="ER769" s="395"/>
      <c r="ES769" s="395"/>
      <c r="ET769" s="395"/>
      <c r="EU769" s="395"/>
      <c r="EV769" s="395"/>
      <c r="EW769" s="395"/>
      <c r="EX769" s="395"/>
      <c r="EY769" s="395"/>
      <c r="EZ769" s="395"/>
      <c r="FA769" s="395"/>
      <c r="FB769" s="395"/>
      <c r="FC769" s="395"/>
      <c r="FD769" s="395"/>
      <c r="FE769" s="395"/>
      <c r="FF769" s="395"/>
      <c r="FG769" s="395"/>
      <c r="FH769" s="395"/>
      <c r="FI769" s="395"/>
      <c r="FJ769" s="395"/>
      <c r="FK769" s="395"/>
      <c r="FL769" s="395"/>
    </row>
    <row r="770" spans="1:171" ht="15.75" customHeight="1" thickBot="1" x14ac:dyDescent="0.3">
      <c r="A770" s="354" t="s">
        <v>2541</v>
      </c>
      <c r="B770" s="6" t="s">
        <v>3151</v>
      </c>
      <c r="C770" s="7">
        <v>27435</v>
      </c>
      <c r="D770" s="47" t="s">
        <v>3277</v>
      </c>
      <c r="E770" s="11" t="s">
        <v>302</v>
      </c>
      <c r="F770" s="12">
        <f>SUM(LARGE(G770:CJ770,{1,2,3,4,5,6}))</f>
        <v>0</v>
      </c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55"/>
      <c r="AI770" s="371"/>
      <c r="AJ770" s="371"/>
      <c r="AK770" s="371"/>
      <c r="AL770" s="371"/>
      <c r="AM770" s="371"/>
      <c r="AN770" s="371"/>
      <c r="AO770" s="371"/>
      <c r="AP770" s="371"/>
      <c r="AQ770" s="371"/>
      <c r="AR770" s="371"/>
      <c r="AS770" s="371"/>
      <c r="AT770" s="371"/>
      <c r="AU770" s="371"/>
      <c r="AV770" s="371"/>
      <c r="AW770" s="371"/>
      <c r="AX770" s="371"/>
      <c r="AY770" s="371"/>
      <c r="AZ770" s="371"/>
      <c r="BA770" s="371"/>
      <c r="BB770" s="371"/>
      <c r="BC770" s="371"/>
      <c r="BD770" s="371"/>
      <c r="BE770" s="371"/>
      <c r="BF770" s="371"/>
      <c r="BG770" s="371"/>
      <c r="BH770" s="371"/>
      <c r="BI770" s="371"/>
      <c r="BJ770" s="371"/>
      <c r="BK770" s="371"/>
      <c r="BL770" s="371"/>
      <c r="BM770" s="371"/>
      <c r="BN770" s="371"/>
      <c r="BO770" s="371"/>
      <c r="BP770" s="371"/>
      <c r="BQ770" s="371"/>
      <c r="BR770" s="371"/>
      <c r="BS770" s="371"/>
      <c r="BT770" s="371"/>
      <c r="BU770" s="371"/>
      <c r="BV770" s="371"/>
      <c r="BW770" s="371"/>
      <c r="BX770" s="371"/>
      <c r="BY770" s="371"/>
      <c r="BZ770" s="371"/>
      <c r="CA770" s="371"/>
      <c r="CB770" s="371"/>
      <c r="CC770" s="371"/>
      <c r="CD770" s="371"/>
      <c r="CE770" s="31">
        <v>0</v>
      </c>
      <c r="CF770" s="32">
        <v>0</v>
      </c>
      <c r="CG770" s="32">
        <v>0</v>
      </c>
      <c r="CH770" s="32">
        <v>0</v>
      </c>
      <c r="CI770" s="32">
        <v>0</v>
      </c>
      <c r="CJ770" s="32">
        <v>0</v>
      </c>
      <c r="CK770" s="356"/>
      <c r="EE770" s="395"/>
      <c r="EF770" s="395"/>
      <c r="EG770" s="395"/>
      <c r="EH770" s="395"/>
      <c r="EI770" s="395"/>
      <c r="EJ770" s="395"/>
      <c r="EK770" s="395"/>
      <c r="EL770" s="395"/>
      <c r="EN770" s="395"/>
      <c r="EO770" s="395"/>
      <c r="EP770" s="395"/>
      <c r="EQ770" s="395"/>
      <c r="ER770" s="395"/>
      <c r="ES770" s="395"/>
      <c r="ET770" s="395"/>
      <c r="EU770" s="395"/>
      <c r="EV770" s="395"/>
      <c r="EW770" s="395"/>
      <c r="EX770" s="395"/>
      <c r="EY770" s="395"/>
      <c r="EZ770" s="395"/>
      <c r="FA770" s="395"/>
      <c r="FB770" s="395"/>
      <c r="FC770" s="395"/>
      <c r="FD770" s="395"/>
      <c r="FE770" s="395"/>
      <c r="FF770" s="395"/>
      <c r="FG770" s="395"/>
      <c r="FH770" s="395"/>
      <c r="FI770" s="395"/>
      <c r="FJ770" s="395"/>
      <c r="FK770" s="395"/>
    </row>
    <row r="771" spans="1:171" ht="15.75" customHeight="1" thickBot="1" x14ac:dyDescent="0.3">
      <c r="A771" s="354" t="s">
        <v>2612</v>
      </c>
      <c r="B771" s="4" t="s">
        <v>3152</v>
      </c>
      <c r="C771" s="5">
        <v>27330</v>
      </c>
      <c r="D771" s="47" t="e">
        <v>#N/A</v>
      </c>
      <c r="E771" s="9" t="s">
        <v>734</v>
      </c>
      <c r="F771" s="12">
        <f>SUM(LARGE(G771:CJ771,{1,2,3,4,5,6}))</f>
        <v>0</v>
      </c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37"/>
      <c r="AD771" s="37"/>
      <c r="AE771" s="37"/>
      <c r="AF771" s="37"/>
      <c r="AG771" s="37"/>
      <c r="AH771" s="38"/>
      <c r="AI771" s="183"/>
      <c r="AJ771" s="183"/>
      <c r="AK771" s="183"/>
      <c r="AL771" s="183"/>
      <c r="AM771" s="183"/>
      <c r="AN771" s="183"/>
      <c r="AO771" s="183"/>
      <c r="AP771" s="183"/>
      <c r="AQ771" s="183"/>
      <c r="AR771" s="183"/>
      <c r="AS771" s="183"/>
      <c r="AT771" s="183"/>
      <c r="AU771" s="183"/>
      <c r="AV771" s="183"/>
      <c r="AW771" s="183"/>
      <c r="AX771" s="183"/>
      <c r="AY771" s="183"/>
      <c r="AZ771" s="183"/>
      <c r="BA771" s="183"/>
      <c r="BB771" s="183"/>
      <c r="BC771" s="183"/>
      <c r="BD771" s="183"/>
      <c r="BE771" s="183"/>
      <c r="BF771" s="183"/>
      <c r="BG771" s="183"/>
      <c r="BH771" s="183"/>
      <c r="BI771" s="183"/>
      <c r="BJ771" s="183"/>
      <c r="BK771" s="183"/>
      <c r="BL771" s="183"/>
      <c r="BM771" s="183"/>
      <c r="BN771" s="183"/>
      <c r="BO771" s="183"/>
      <c r="BP771" s="183"/>
      <c r="BQ771" s="183"/>
      <c r="BR771" s="183"/>
      <c r="BS771" s="183"/>
      <c r="BT771" s="183"/>
      <c r="BU771" s="183"/>
      <c r="BV771" s="183"/>
      <c r="BW771" s="183"/>
      <c r="BX771" s="183"/>
      <c r="BY771" s="183"/>
      <c r="BZ771" s="183"/>
      <c r="CA771" s="183"/>
      <c r="CB771" s="183"/>
      <c r="CC771" s="183"/>
      <c r="CD771" s="183"/>
      <c r="CE771" s="31">
        <v>0</v>
      </c>
      <c r="CF771" s="32">
        <v>0</v>
      </c>
      <c r="CG771" s="32">
        <v>0</v>
      </c>
      <c r="CH771" s="32">
        <v>0</v>
      </c>
      <c r="CI771" s="32">
        <v>0</v>
      </c>
      <c r="CJ771" s="32">
        <v>0</v>
      </c>
      <c r="CK771" s="35"/>
      <c r="EN771" s="395"/>
      <c r="EO771" s="395"/>
      <c r="EP771" s="395"/>
      <c r="EQ771" s="395"/>
      <c r="ER771" s="395"/>
      <c r="ES771" s="395"/>
      <c r="ET771" s="395"/>
      <c r="EU771" s="395"/>
      <c r="EV771" s="395"/>
      <c r="EW771" s="395"/>
      <c r="EX771" s="395"/>
      <c r="EY771" s="395"/>
      <c r="EZ771" s="395"/>
      <c r="FA771" s="395"/>
      <c r="FB771" s="395"/>
      <c r="FC771" s="395"/>
      <c r="FD771" s="395"/>
      <c r="FE771" s="395"/>
      <c r="FF771" s="395"/>
      <c r="FG771" s="395"/>
      <c r="FH771" s="395"/>
      <c r="FI771" s="395"/>
      <c r="FJ771" s="395"/>
      <c r="FK771" s="395"/>
    </row>
    <row r="772" spans="1:171" ht="15.75" customHeight="1" thickBot="1" x14ac:dyDescent="0.3">
      <c r="A772" s="354" t="s">
        <v>2254</v>
      </c>
      <c r="B772" s="4" t="s">
        <v>3153</v>
      </c>
      <c r="C772" s="5">
        <v>26373</v>
      </c>
      <c r="D772" s="47" t="s">
        <v>3278</v>
      </c>
      <c r="E772" s="9" t="s">
        <v>2636</v>
      </c>
      <c r="F772" s="12">
        <f>SUM(LARGE(G772:CJ772,{1,2,3,4,5,6}))</f>
        <v>0</v>
      </c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55"/>
      <c r="AI772" s="371"/>
      <c r="AJ772" s="371"/>
      <c r="AK772" s="371"/>
      <c r="AL772" s="371"/>
      <c r="AM772" s="371"/>
      <c r="AN772" s="371"/>
      <c r="AO772" s="371"/>
      <c r="AP772" s="371"/>
      <c r="AQ772" s="371"/>
      <c r="AR772" s="371"/>
      <c r="AS772" s="371"/>
      <c r="AT772" s="371"/>
      <c r="AU772" s="371"/>
      <c r="AV772" s="371"/>
      <c r="AW772" s="371"/>
      <c r="AX772" s="371"/>
      <c r="AY772" s="371"/>
      <c r="AZ772" s="371"/>
      <c r="BA772" s="371"/>
      <c r="BB772" s="371"/>
      <c r="BC772" s="371"/>
      <c r="BD772" s="371"/>
      <c r="BE772" s="371"/>
      <c r="BF772" s="371"/>
      <c r="BG772" s="371"/>
      <c r="BH772" s="371"/>
      <c r="BI772" s="371"/>
      <c r="BJ772" s="371"/>
      <c r="BK772" s="371"/>
      <c r="BL772" s="371"/>
      <c r="BM772" s="371"/>
      <c r="BN772" s="371"/>
      <c r="BO772" s="371"/>
      <c r="BP772" s="371"/>
      <c r="BQ772" s="371"/>
      <c r="BR772" s="371"/>
      <c r="BS772" s="371"/>
      <c r="BT772" s="371"/>
      <c r="BU772" s="371"/>
      <c r="BV772" s="371"/>
      <c r="BW772" s="371"/>
      <c r="BX772" s="371"/>
      <c r="BY772" s="371"/>
      <c r="BZ772" s="371"/>
      <c r="CA772" s="371"/>
      <c r="CB772" s="371"/>
      <c r="CC772" s="371"/>
      <c r="CD772" s="371"/>
      <c r="CE772" s="31">
        <v>0</v>
      </c>
      <c r="CF772" s="32">
        <v>0</v>
      </c>
      <c r="CG772" s="32">
        <v>0</v>
      </c>
      <c r="CH772" s="32">
        <v>0</v>
      </c>
      <c r="CI772" s="32">
        <v>0</v>
      </c>
      <c r="CJ772" s="32">
        <v>0</v>
      </c>
      <c r="EE772" s="395"/>
      <c r="EF772" s="395"/>
      <c r="EM772" s="395"/>
      <c r="EN772" s="395"/>
      <c r="EO772" s="395"/>
      <c r="EP772" s="395"/>
      <c r="EQ772" s="395"/>
      <c r="ER772" s="395"/>
      <c r="ES772" s="395"/>
      <c r="ET772" s="395"/>
      <c r="EU772" s="395"/>
      <c r="EV772" s="395"/>
      <c r="EW772" s="395"/>
      <c r="EX772" s="395"/>
      <c r="EY772" s="395"/>
      <c r="EZ772" s="395"/>
      <c r="FA772" s="395"/>
      <c r="FB772" s="395"/>
      <c r="FC772" s="395"/>
      <c r="FD772" s="395"/>
      <c r="FE772" s="395"/>
      <c r="FF772" s="395"/>
      <c r="FG772" s="395"/>
      <c r="FH772" s="395"/>
      <c r="FI772" s="395"/>
      <c r="FJ772" s="395"/>
      <c r="FK772" s="395"/>
      <c r="FM772" s="395"/>
      <c r="FN772" s="395"/>
    </row>
    <row r="773" spans="1:171" ht="15.75" customHeight="1" thickBot="1" x14ac:dyDescent="0.3">
      <c r="A773" s="354" t="s">
        <v>2379</v>
      </c>
      <c r="B773" s="4" t="s">
        <v>3154</v>
      </c>
      <c r="C773" s="5">
        <v>26204</v>
      </c>
      <c r="D773" s="47" t="s">
        <v>3279</v>
      </c>
      <c r="E773" s="9" t="s">
        <v>2636</v>
      </c>
      <c r="F773" s="12">
        <f>SUM(LARGE(G773:CJ773,{1,2,3,4,5,6}))</f>
        <v>0</v>
      </c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55"/>
      <c r="AI773" s="371"/>
      <c r="AJ773" s="371"/>
      <c r="AK773" s="371"/>
      <c r="AL773" s="371"/>
      <c r="AM773" s="371"/>
      <c r="AN773" s="371"/>
      <c r="AO773" s="371"/>
      <c r="AP773" s="371"/>
      <c r="AQ773" s="371"/>
      <c r="AR773" s="371"/>
      <c r="AS773" s="371"/>
      <c r="AT773" s="371"/>
      <c r="AU773" s="371"/>
      <c r="AV773" s="371"/>
      <c r="AW773" s="371"/>
      <c r="AX773" s="371"/>
      <c r="AY773" s="371"/>
      <c r="AZ773" s="371"/>
      <c r="BA773" s="371"/>
      <c r="BB773" s="371"/>
      <c r="BC773" s="371"/>
      <c r="BD773" s="371"/>
      <c r="BE773" s="371"/>
      <c r="BF773" s="371"/>
      <c r="BG773" s="371"/>
      <c r="BH773" s="371"/>
      <c r="BI773" s="371"/>
      <c r="BJ773" s="371"/>
      <c r="BK773" s="371"/>
      <c r="BL773" s="371"/>
      <c r="BM773" s="371"/>
      <c r="BN773" s="371"/>
      <c r="BO773" s="371"/>
      <c r="BP773" s="371"/>
      <c r="BQ773" s="371"/>
      <c r="BR773" s="371"/>
      <c r="BS773" s="371"/>
      <c r="BT773" s="371"/>
      <c r="BU773" s="371"/>
      <c r="BV773" s="371"/>
      <c r="BW773" s="371"/>
      <c r="BX773" s="371"/>
      <c r="BY773" s="371"/>
      <c r="BZ773" s="371"/>
      <c r="CA773" s="371"/>
      <c r="CB773" s="371"/>
      <c r="CC773" s="371"/>
      <c r="CD773" s="371"/>
      <c r="CE773" s="31">
        <v>0</v>
      </c>
      <c r="CF773" s="32">
        <v>0</v>
      </c>
      <c r="CG773" s="32">
        <v>0</v>
      </c>
      <c r="CH773" s="32">
        <v>0</v>
      </c>
      <c r="CI773" s="32">
        <v>0</v>
      </c>
      <c r="CJ773" s="32">
        <v>0</v>
      </c>
      <c r="CK773" s="39"/>
      <c r="CL773" s="39"/>
      <c r="CM773" s="39"/>
      <c r="CN773" s="39"/>
      <c r="CO773" s="39"/>
      <c r="CP773" s="39"/>
      <c r="CQ773" s="39"/>
      <c r="CR773" s="39"/>
      <c r="CS773" s="39"/>
      <c r="CT773" s="39"/>
      <c r="CU773" s="39"/>
      <c r="CV773" s="39"/>
      <c r="CW773" s="39"/>
      <c r="CX773" s="39"/>
      <c r="CY773" s="39"/>
      <c r="CZ773" s="39"/>
      <c r="DA773" s="39"/>
      <c r="DB773" s="39"/>
      <c r="DC773" s="39"/>
      <c r="DD773" s="39"/>
      <c r="DE773" s="39"/>
      <c r="DF773" s="39"/>
      <c r="DG773" s="39"/>
      <c r="DH773" s="39"/>
      <c r="DI773" s="39"/>
      <c r="DJ773" s="39"/>
      <c r="DK773" s="39"/>
      <c r="DL773" s="39"/>
      <c r="DM773" s="39"/>
      <c r="DN773" s="39"/>
      <c r="DO773" s="39"/>
      <c r="DP773" s="39"/>
      <c r="DQ773" s="39"/>
      <c r="DR773" s="39"/>
      <c r="DS773" s="39"/>
      <c r="DT773" s="39"/>
      <c r="DU773" s="39"/>
      <c r="DV773" s="39"/>
      <c r="DW773" s="39"/>
      <c r="DX773" s="39"/>
      <c r="DY773" s="39"/>
      <c r="DZ773" s="39"/>
      <c r="EA773" s="39"/>
      <c r="EB773" s="39"/>
      <c r="EC773" s="39"/>
      <c r="ED773" s="39"/>
      <c r="EE773" s="39"/>
      <c r="EF773" s="39"/>
      <c r="EG773" s="39"/>
      <c r="EH773" s="395"/>
      <c r="EI773" s="395"/>
      <c r="EJ773" s="365"/>
      <c r="EK773" s="365"/>
      <c r="EL773" s="365"/>
      <c r="EM773" s="365"/>
      <c r="EN773" s="365"/>
      <c r="EO773" s="39"/>
      <c r="EP773" s="39"/>
      <c r="EQ773" s="39"/>
      <c r="ER773" s="39"/>
      <c r="ES773" s="365"/>
      <c r="ET773" s="365"/>
      <c r="EU773" s="365"/>
      <c r="EV773" s="365"/>
      <c r="EW773" s="365"/>
      <c r="EX773" s="395"/>
      <c r="EY773" s="395"/>
      <c r="EZ773" s="395"/>
      <c r="FA773" s="395"/>
      <c r="FB773" s="395"/>
      <c r="FC773" s="395"/>
      <c r="FD773" s="395"/>
      <c r="FE773" s="395"/>
      <c r="FF773" s="395"/>
      <c r="FG773" s="395"/>
      <c r="FH773" s="395"/>
      <c r="FI773" s="395"/>
      <c r="FJ773" s="395"/>
      <c r="FK773" s="395"/>
      <c r="FL773" s="395"/>
      <c r="FM773" s="395"/>
      <c r="FN773" s="395"/>
    </row>
    <row r="774" spans="1:171" ht="15.75" customHeight="1" thickBot="1" x14ac:dyDescent="0.3">
      <c r="A774" s="354" t="s">
        <v>2195</v>
      </c>
      <c r="B774" s="4" t="s">
        <v>2579</v>
      </c>
      <c r="C774" s="5">
        <v>25409</v>
      </c>
      <c r="D774" s="47" t="s">
        <v>3280</v>
      </c>
      <c r="E774" s="9" t="s">
        <v>794</v>
      </c>
      <c r="F774" s="12">
        <f>SUM(LARGE(G774:CJ774,{1,2,3,4,5,6}))</f>
        <v>0</v>
      </c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37"/>
      <c r="AD774" s="37"/>
      <c r="AE774" s="37"/>
      <c r="AF774" s="37"/>
      <c r="AG774" s="37"/>
      <c r="AH774" s="38"/>
      <c r="AI774" s="183"/>
      <c r="AJ774" s="183"/>
      <c r="AK774" s="183"/>
      <c r="AL774" s="183"/>
      <c r="AM774" s="183"/>
      <c r="AN774" s="183"/>
      <c r="AO774" s="183"/>
      <c r="AP774" s="183"/>
      <c r="AQ774" s="183"/>
      <c r="AR774" s="183"/>
      <c r="AS774" s="183"/>
      <c r="AT774" s="183"/>
      <c r="AU774" s="183"/>
      <c r="AV774" s="183"/>
      <c r="AW774" s="183"/>
      <c r="AX774" s="183"/>
      <c r="AY774" s="183"/>
      <c r="AZ774" s="183"/>
      <c r="BA774" s="183"/>
      <c r="BB774" s="183"/>
      <c r="BC774" s="183"/>
      <c r="BD774" s="183"/>
      <c r="BE774" s="183"/>
      <c r="BF774" s="183"/>
      <c r="BG774" s="183"/>
      <c r="BH774" s="183"/>
      <c r="BI774" s="183"/>
      <c r="BJ774" s="183"/>
      <c r="BK774" s="183"/>
      <c r="BL774" s="183"/>
      <c r="BM774" s="183"/>
      <c r="BN774" s="183"/>
      <c r="BO774" s="183"/>
      <c r="BP774" s="183"/>
      <c r="BQ774" s="183"/>
      <c r="BR774" s="183"/>
      <c r="BS774" s="183"/>
      <c r="BT774" s="183"/>
      <c r="BU774" s="183"/>
      <c r="BV774" s="183"/>
      <c r="BW774" s="183"/>
      <c r="BX774" s="183"/>
      <c r="BY774" s="183"/>
      <c r="BZ774" s="183"/>
      <c r="CA774" s="183"/>
      <c r="CB774" s="183"/>
      <c r="CC774" s="183"/>
      <c r="CD774" s="183"/>
      <c r="CE774" s="31">
        <v>0</v>
      </c>
      <c r="CF774" s="32">
        <v>0</v>
      </c>
      <c r="CG774" s="32">
        <v>0</v>
      </c>
      <c r="CH774" s="32">
        <v>0</v>
      </c>
      <c r="CI774" s="32">
        <v>0</v>
      </c>
      <c r="CJ774" s="32">
        <v>0</v>
      </c>
      <c r="FO774" s="395"/>
    </row>
    <row r="775" spans="1:171" ht="15.75" customHeight="1" thickBot="1" x14ac:dyDescent="0.3">
      <c r="A775" s="354" t="s">
        <v>2293</v>
      </c>
      <c r="B775" s="4" t="s">
        <v>2133</v>
      </c>
      <c r="C775" s="5">
        <v>24890</v>
      </c>
      <c r="D775" s="47" t="s">
        <v>3281</v>
      </c>
      <c r="E775" s="9" t="s">
        <v>968</v>
      </c>
      <c r="F775" s="370">
        <f>SUM(LARGE(G775:CJ775,{1,2,3,4,5,6}))</f>
        <v>0</v>
      </c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55"/>
      <c r="AI775" s="371"/>
      <c r="AJ775" s="371"/>
      <c r="AK775" s="371"/>
      <c r="AL775" s="371"/>
      <c r="AM775" s="371"/>
      <c r="AN775" s="371"/>
      <c r="AO775" s="371"/>
      <c r="AP775" s="371"/>
      <c r="AQ775" s="371"/>
      <c r="AR775" s="371"/>
      <c r="AS775" s="371"/>
      <c r="AT775" s="371"/>
      <c r="AU775" s="371"/>
      <c r="AV775" s="371"/>
      <c r="AW775" s="371"/>
      <c r="AX775" s="371"/>
      <c r="AY775" s="371"/>
      <c r="AZ775" s="371"/>
      <c r="BA775" s="371"/>
      <c r="BB775" s="371"/>
      <c r="BC775" s="371"/>
      <c r="BD775" s="371"/>
      <c r="BE775" s="371"/>
      <c r="BF775" s="371"/>
      <c r="BG775" s="371"/>
      <c r="BH775" s="371"/>
      <c r="BI775" s="371"/>
      <c r="BJ775" s="371"/>
      <c r="BK775" s="371"/>
      <c r="BL775" s="371"/>
      <c r="BM775" s="371"/>
      <c r="BN775" s="371"/>
      <c r="BO775" s="371"/>
      <c r="BP775" s="371"/>
      <c r="BQ775" s="371"/>
      <c r="BR775" s="371"/>
      <c r="BS775" s="371"/>
      <c r="BT775" s="371"/>
      <c r="BU775" s="371"/>
      <c r="BV775" s="371"/>
      <c r="BW775" s="371"/>
      <c r="BX775" s="371"/>
      <c r="BY775" s="371"/>
      <c r="BZ775" s="371"/>
      <c r="CA775" s="371"/>
      <c r="CB775" s="371"/>
      <c r="CC775" s="371"/>
      <c r="CD775" s="371"/>
      <c r="CE775" s="31">
        <v>0</v>
      </c>
      <c r="CF775" s="32">
        <v>0</v>
      </c>
      <c r="CG775" s="32">
        <v>0</v>
      </c>
      <c r="CH775" s="32">
        <v>0</v>
      </c>
      <c r="CI775" s="32">
        <v>0</v>
      </c>
      <c r="CJ775" s="32">
        <v>0</v>
      </c>
      <c r="CK775" s="35"/>
      <c r="CL775" s="395"/>
      <c r="CM775" s="395"/>
      <c r="CN775" s="395"/>
      <c r="CO775" s="395"/>
      <c r="CP775" s="395"/>
      <c r="CQ775" s="395"/>
      <c r="CR775" s="395"/>
      <c r="CS775" s="395"/>
      <c r="CT775" s="395"/>
      <c r="CU775" s="395"/>
      <c r="CV775" s="395"/>
      <c r="CW775" s="395"/>
      <c r="CX775" s="395"/>
      <c r="CY775" s="395"/>
      <c r="CZ775" s="395"/>
      <c r="DA775" s="395"/>
      <c r="DB775" s="395"/>
      <c r="DC775" s="395"/>
      <c r="DD775" s="395"/>
      <c r="DE775" s="395"/>
      <c r="DF775" s="395"/>
      <c r="DG775" s="395"/>
      <c r="DH775" s="395"/>
      <c r="DI775" s="395"/>
      <c r="DJ775" s="395"/>
      <c r="DK775" s="395"/>
      <c r="DL775" s="395"/>
      <c r="DM775" s="395"/>
      <c r="DN775" s="395"/>
      <c r="DO775" s="395"/>
      <c r="DP775" s="395"/>
      <c r="DQ775" s="395"/>
      <c r="DR775" s="395"/>
      <c r="DS775" s="395"/>
      <c r="DT775" s="395"/>
      <c r="DU775" s="395"/>
      <c r="DV775" s="395"/>
      <c r="DW775" s="395"/>
      <c r="DX775" s="395"/>
      <c r="DY775" s="395"/>
      <c r="DZ775" s="395"/>
      <c r="EA775" s="395"/>
      <c r="EB775" s="395"/>
      <c r="EC775" s="395"/>
      <c r="ED775" s="395"/>
      <c r="EE775" s="395"/>
      <c r="EF775" s="395"/>
      <c r="EG775" s="39"/>
      <c r="EH775" s="39"/>
      <c r="EI775" s="39"/>
      <c r="EJ775" s="39"/>
      <c r="EK775" s="39"/>
      <c r="EL775" s="39"/>
      <c r="FO775" s="35"/>
    </row>
    <row r="776" spans="1:171" ht="15.75" customHeight="1" thickBot="1" x14ac:dyDescent="0.3">
      <c r="A776" s="354" t="s">
        <v>2572</v>
      </c>
      <c r="B776" s="4" t="s">
        <v>2547</v>
      </c>
      <c r="C776" s="5">
        <v>24019</v>
      </c>
      <c r="D776" s="47" t="s">
        <v>3282</v>
      </c>
      <c r="E776" s="9" t="s">
        <v>166</v>
      </c>
      <c r="F776" s="12">
        <f>SUM(LARGE(G776:CJ776,{1,2,3,4,5,6}))</f>
        <v>0</v>
      </c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55"/>
      <c r="AI776" s="371"/>
      <c r="AJ776" s="371"/>
      <c r="AK776" s="371"/>
      <c r="AL776" s="371"/>
      <c r="AM776" s="371"/>
      <c r="AN776" s="371"/>
      <c r="AO776" s="371"/>
      <c r="AP776" s="371"/>
      <c r="AQ776" s="371"/>
      <c r="AR776" s="371"/>
      <c r="AS776" s="371"/>
      <c r="AT776" s="371"/>
      <c r="AU776" s="371"/>
      <c r="AV776" s="371"/>
      <c r="AW776" s="371"/>
      <c r="AX776" s="371"/>
      <c r="AY776" s="371"/>
      <c r="AZ776" s="371"/>
      <c r="BA776" s="371"/>
      <c r="BB776" s="371"/>
      <c r="BC776" s="371"/>
      <c r="BD776" s="371"/>
      <c r="BE776" s="371"/>
      <c r="BF776" s="371"/>
      <c r="BG776" s="371"/>
      <c r="BH776" s="371"/>
      <c r="BI776" s="371"/>
      <c r="BJ776" s="371"/>
      <c r="BK776" s="371"/>
      <c r="BL776" s="371"/>
      <c r="BM776" s="371"/>
      <c r="BN776" s="371"/>
      <c r="BO776" s="371"/>
      <c r="BP776" s="371"/>
      <c r="BQ776" s="371"/>
      <c r="BR776" s="371"/>
      <c r="BS776" s="371"/>
      <c r="BT776" s="371"/>
      <c r="BU776" s="371"/>
      <c r="BV776" s="371"/>
      <c r="BW776" s="371"/>
      <c r="BX776" s="371"/>
      <c r="BY776" s="371"/>
      <c r="BZ776" s="371"/>
      <c r="CA776" s="371"/>
      <c r="CB776" s="371"/>
      <c r="CC776" s="371"/>
      <c r="CD776" s="371"/>
      <c r="CE776" s="31">
        <v>0</v>
      </c>
      <c r="CF776" s="32">
        <v>0</v>
      </c>
      <c r="CG776" s="32">
        <v>0</v>
      </c>
      <c r="CH776" s="32">
        <v>0</v>
      </c>
      <c r="CI776" s="32">
        <v>0</v>
      </c>
      <c r="CJ776" s="32">
        <v>0</v>
      </c>
      <c r="CK776" s="356"/>
      <c r="EE776" s="395"/>
      <c r="EF776" s="395"/>
      <c r="EG776" s="395"/>
      <c r="EH776" s="395"/>
      <c r="EI776" s="395"/>
      <c r="EJ776" s="395"/>
      <c r="EK776" s="395"/>
      <c r="EL776" s="395"/>
      <c r="EN776" s="395"/>
      <c r="EO776" s="395"/>
      <c r="EP776" s="395"/>
      <c r="EQ776" s="395"/>
      <c r="ER776" s="395"/>
      <c r="ES776" s="395"/>
      <c r="ET776" s="395"/>
      <c r="EU776" s="395"/>
      <c r="EV776" s="395"/>
      <c r="EW776" s="395"/>
      <c r="EX776" s="395"/>
      <c r="EY776" s="395"/>
      <c r="EZ776" s="395"/>
      <c r="FA776" s="395"/>
      <c r="FB776" s="395"/>
      <c r="FC776" s="395"/>
      <c r="FD776" s="395"/>
      <c r="FE776" s="395"/>
      <c r="FF776" s="395"/>
      <c r="FG776" s="395"/>
      <c r="FH776" s="395"/>
      <c r="FI776" s="395"/>
      <c r="FJ776" s="395"/>
      <c r="FK776" s="395"/>
    </row>
    <row r="777" spans="1:171" ht="15.75" customHeight="1" thickBot="1" x14ac:dyDescent="0.3">
      <c r="A777" s="354" t="s">
        <v>2619</v>
      </c>
      <c r="B777" s="6" t="s">
        <v>3155</v>
      </c>
      <c r="C777" s="7">
        <v>23368</v>
      </c>
      <c r="D777" s="47" t="s">
        <v>3283</v>
      </c>
      <c r="E777" s="11" t="s">
        <v>490</v>
      </c>
      <c r="F777" s="12">
        <f>SUM(LARGE(G777:CJ777,{1,2,3,4,5,6}))</f>
        <v>0</v>
      </c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55"/>
      <c r="AI777" s="371"/>
      <c r="AJ777" s="371"/>
      <c r="AK777" s="371"/>
      <c r="AL777" s="371"/>
      <c r="AM777" s="371"/>
      <c r="AN777" s="371"/>
      <c r="AO777" s="371"/>
      <c r="AP777" s="371"/>
      <c r="AQ777" s="371"/>
      <c r="AR777" s="371"/>
      <c r="AS777" s="371"/>
      <c r="AT777" s="371"/>
      <c r="AU777" s="371"/>
      <c r="AV777" s="371"/>
      <c r="AW777" s="371"/>
      <c r="AX777" s="371"/>
      <c r="AY777" s="371"/>
      <c r="AZ777" s="371"/>
      <c r="BA777" s="371"/>
      <c r="BB777" s="371"/>
      <c r="BC777" s="371"/>
      <c r="BD777" s="371"/>
      <c r="BE777" s="371"/>
      <c r="BF777" s="371"/>
      <c r="BG777" s="371"/>
      <c r="BH777" s="371"/>
      <c r="BI777" s="371"/>
      <c r="BJ777" s="371"/>
      <c r="BK777" s="371"/>
      <c r="BL777" s="371"/>
      <c r="BM777" s="371"/>
      <c r="BN777" s="371"/>
      <c r="BO777" s="371"/>
      <c r="BP777" s="371"/>
      <c r="BQ777" s="371"/>
      <c r="BR777" s="371"/>
      <c r="BS777" s="371"/>
      <c r="BT777" s="371"/>
      <c r="BU777" s="371"/>
      <c r="BV777" s="371"/>
      <c r="BW777" s="371"/>
      <c r="BX777" s="371"/>
      <c r="BY777" s="371"/>
      <c r="BZ777" s="371"/>
      <c r="CA777" s="371"/>
      <c r="CB777" s="371"/>
      <c r="CC777" s="371"/>
      <c r="CD777" s="371"/>
      <c r="CE777" s="31">
        <v>0</v>
      </c>
      <c r="CF777" s="32">
        <v>0</v>
      </c>
      <c r="CG777" s="32">
        <v>0</v>
      </c>
      <c r="CH777" s="32">
        <v>0</v>
      </c>
      <c r="CI777" s="32">
        <v>0</v>
      </c>
      <c r="CJ777" s="32">
        <v>0</v>
      </c>
      <c r="CK777" s="395"/>
      <c r="CL777" s="395"/>
      <c r="CM777" s="395"/>
      <c r="CN777" s="395"/>
      <c r="CO777" s="395"/>
      <c r="CP777" s="395"/>
      <c r="CQ777" s="395"/>
      <c r="CR777" s="395"/>
      <c r="CS777" s="395"/>
      <c r="CT777" s="395"/>
      <c r="CU777" s="395"/>
      <c r="CV777" s="395"/>
      <c r="CW777" s="395"/>
      <c r="CX777" s="395"/>
      <c r="CY777" s="395"/>
      <c r="CZ777" s="395"/>
      <c r="DA777" s="395"/>
      <c r="DB777" s="395"/>
      <c r="DC777" s="395"/>
      <c r="DD777" s="395"/>
      <c r="DE777" s="395"/>
      <c r="DF777" s="395"/>
      <c r="DG777" s="395"/>
      <c r="DH777" s="395"/>
      <c r="DI777" s="395"/>
      <c r="DJ777" s="395"/>
      <c r="DK777" s="395"/>
      <c r="DL777" s="395"/>
      <c r="DM777" s="395"/>
      <c r="DN777" s="395"/>
      <c r="DO777" s="395"/>
      <c r="DP777" s="395"/>
      <c r="DQ777" s="395"/>
      <c r="DR777" s="395"/>
      <c r="DS777" s="395"/>
      <c r="DT777" s="395"/>
      <c r="DU777" s="395"/>
      <c r="DV777" s="395"/>
      <c r="DW777" s="395"/>
      <c r="DX777" s="395"/>
      <c r="DY777" s="395"/>
      <c r="DZ777" s="395"/>
      <c r="EA777" s="395"/>
      <c r="EB777" s="395"/>
      <c r="EC777" s="395"/>
      <c r="ED777" s="395"/>
      <c r="EE777" s="395"/>
      <c r="EF777" s="395"/>
      <c r="EG777" s="395"/>
      <c r="EH777" s="395"/>
      <c r="EI777" s="395"/>
      <c r="EJ777" s="395"/>
      <c r="EK777" s="395"/>
      <c r="EL777" s="365"/>
      <c r="EM777" s="395"/>
      <c r="EN777" s="395"/>
      <c r="EO777" s="395"/>
      <c r="EP777" s="395"/>
      <c r="EQ777" s="395"/>
      <c r="ER777" s="395"/>
      <c r="ES777" s="395"/>
      <c r="ET777" s="395"/>
      <c r="EU777" s="395"/>
      <c r="EV777" s="395"/>
      <c r="EW777" s="395"/>
      <c r="EX777" s="395"/>
      <c r="EY777" s="395"/>
      <c r="EZ777" s="395"/>
      <c r="FA777" s="395"/>
      <c r="FB777" s="395"/>
      <c r="FC777" s="395"/>
      <c r="FD777" s="395"/>
      <c r="FE777" s="395"/>
      <c r="FF777" s="395"/>
      <c r="FG777" s="395"/>
      <c r="FH777" s="395"/>
      <c r="FI777" s="395"/>
      <c r="FJ777" s="395"/>
      <c r="FK777" s="395"/>
    </row>
    <row r="778" spans="1:171" ht="15.75" customHeight="1" thickBot="1" x14ac:dyDescent="0.3">
      <c r="A778" s="354" t="s">
        <v>2610</v>
      </c>
      <c r="B778" s="4" t="s">
        <v>2644</v>
      </c>
      <c r="C778" s="5">
        <v>23279</v>
      </c>
      <c r="D778" s="47" t="s">
        <v>3284</v>
      </c>
      <c r="E778" s="9" t="s">
        <v>393</v>
      </c>
      <c r="F778" s="12">
        <f>SUM(LARGE(G778:CJ778,{1,2,3,4,5,6}))</f>
        <v>0</v>
      </c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55"/>
      <c r="AI778" s="371"/>
      <c r="AJ778" s="371"/>
      <c r="AK778" s="371"/>
      <c r="AL778" s="371"/>
      <c r="AM778" s="371"/>
      <c r="AN778" s="371"/>
      <c r="AO778" s="371"/>
      <c r="AP778" s="371"/>
      <c r="AQ778" s="371"/>
      <c r="AR778" s="371"/>
      <c r="AS778" s="371"/>
      <c r="AT778" s="371"/>
      <c r="AU778" s="371"/>
      <c r="AV778" s="371"/>
      <c r="AW778" s="371"/>
      <c r="AX778" s="371"/>
      <c r="AY778" s="371"/>
      <c r="AZ778" s="371"/>
      <c r="BA778" s="371"/>
      <c r="BB778" s="371"/>
      <c r="BC778" s="371"/>
      <c r="BD778" s="371"/>
      <c r="BE778" s="371"/>
      <c r="BF778" s="371"/>
      <c r="BG778" s="371"/>
      <c r="BH778" s="371"/>
      <c r="BI778" s="371"/>
      <c r="BJ778" s="371"/>
      <c r="BK778" s="371"/>
      <c r="BL778" s="371"/>
      <c r="BM778" s="371"/>
      <c r="BN778" s="371"/>
      <c r="BO778" s="371"/>
      <c r="BP778" s="371"/>
      <c r="BQ778" s="371"/>
      <c r="BR778" s="371"/>
      <c r="BS778" s="371"/>
      <c r="BT778" s="371"/>
      <c r="BU778" s="371"/>
      <c r="BV778" s="371"/>
      <c r="BW778" s="371"/>
      <c r="BX778" s="371"/>
      <c r="BY778" s="371"/>
      <c r="BZ778" s="371"/>
      <c r="CA778" s="371"/>
      <c r="CB778" s="371"/>
      <c r="CC778" s="371"/>
      <c r="CD778" s="371"/>
      <c r="CE778" s="31">
        <v>0</v>
      </c>
      <c r="CF778" s="32">
        <v>0</v>
      </c>
      <c r="CG778" s="32">
        <v>0</v>
      </c>
      <c r="CH778" s="32">
        <v>0</v>
      </c>
      <c r="CI778" s="32">
        <v>0</v>
      </c>
      <c r="CJ778" s="32">
        <v>0</v>
      </c>
      <c r="CK778" s="395"/>
      <c r="CL778" s="395"/>
      <c r="CM778" s="395"/>
      <c r="CN778" s="395"/>
      <c r="CO778" s="395"/>
      <c r="CP778" s="395"/>
      <c r="CQ778" s="395"/>
      <c r="CR778" s="395"/>
      <c r="CS778" s="395"/>
      <c r="CT778" s="395"/>
      <c r="CU778" s="395"/>
      <c r="CV778" s="395"/>
      <c r="CW778" s="395"/>
      <c r="CX778" s="395"/>
      <c r="CY778" s="395"/>
      <c r="CZ778" s="395"/>
      <c r="DA778" s="395"/>
      <c r="DB778" s="395"/>
      <c r="DC778" s="395"/>
      <c r="DD778" s="395"/>
      <c r="DE778" s="395"/>
      <c r="DF778" s="395"/>
      <c r="DG778" s="395"/>
      <c r="DH778" s="395"/>
      <c r="DI778" s="395"/>
      <c r="DJ778" s="395"/>
      <c r="DK778" s="395"/>
      <c r="DL778" s="395"/>
      <c r="DM778" s="395"/>
      <c r="DN778" s="395"/>
      <c r="DO778" s="395"/>
      <c r="DP778" s="395"/>
      <c r="DQ778" s="395"/>
      <c r="DR778" s="395"/>
      <c r="DS778" s="395"/>
      <c r="DT778" s="395"/>
      <c r="DU778" s="395"/>
      <c r="DV778" s="395"/>
      <c r="DW778" s="395"/>
      <c r="DX778" s="395"/>
      <c r="DY778" s="395"/>
      <c r="DZ778" s="395"/>
      <c r="EA778" s="395"/>
      <c r="EB778" s="395"/>
      <c r="EC778" s="395"/>
      <c r="ED778" s="395"/>
      <c r="EE778" s="39"/>
      <c r="EF778" s="39"/>
      <c r="EG778" s="395"/>
      <c r="EH778" s="395"/>
      <c r="EI778" s="395"/>
      <c r="EJ778" s="395"/>
      <c r="EK778" s="395"/>
      <c r="EL778" s="395"/>
      <c r="EM778" s="365"/>
      <c r="EN778" s="365"/>
      <c r="EO778" s="365"/>
      <c r="EP778" s="395"/>
      <c r="EQ778" s="395"/>
      <c r="ER778" s="395"/>
      <c r="ES778" s="395"/>
      <c r="ET778" s="395"/>
      <c r="EU778" s="395"/>
      <c r="EV778" s="395"/>
      <c r="EW778" s="395"/>
      <c r="EX778" s="395"/>
      <c r="EY778" s="395"/>
      <c r="EZ778" s="395"/>
      <c r="FA778" s="395"/>
      <c r="FB778" s="395"/>
      <c r="FC778" s="395"/>
      <c r="FD778" s="395"/>
      <c r="FE778" s="395"/>
      <c r="FF778" s="395"/>
      <c r="FG778" s="395"/>
      <c r="FH778" s="395"/>
      <c r="FI778" s="395"/>
      <c r="FJ778" s="395"/>
      <c r="FK778" s="395"/>
      <c r="FL778" s="395"/>
      <c r="FM778" s="395"/>
      <c r="FN778" s="395"/>
    </row>
    <row r="779" spans="1:171" ht="15.75" customHeight="1" thickBot="1" x14ac:dyDescent="0.3">
      <c r="A779" s="354" t="s">
        <v>2575</v>
      </c>
      <c r="B779" s="4" t="s">
        <v>2459</v>
      </c>
      <c r="C779" s="5">
        <v>23178</v>
      </c>
      <c r="D779" s="47" t="s">
        <v>3285</v>
      </c>
      <c r="E779" s="9" t="s">
        <v>1375</v>
      </c>
      <c r="F779" s="12">
        <f>SUM(LARGE(G779:CJ779,{1,2,3,4,5,6}))</f>
        <v>0</v>
      </c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55"/>
      <c r="AI779" s="371"/>
      <c r="AJ779" s="371"/>
      <c r="AK779" s="371"/>
      <c r="AL779" s="371"/>
      <c r="AM779" s="371"/>
      <c r="AN779" s="371"/>
      <c r="AO779" s="371"/>
      <c r="AP779" s="371"/>
      <c r="AQ779" s="371"/>
      <c r="AR779" s="371"/>
      <c r="AS779" s="371"/>
      <c r="AT779" s="371"/>
      <c r="AU779" s="371"/>
      <c r="AV779" s="371"/>
      <c r="AW779" s="371"/>
      <c r="AX779" s="371"/>
      <c r="AY779" s="371"/>
      <c r="AZ779" s="371"/>
      <c r="BA779" s="371"/>
      <c r="BB779" s="371"/>
      <c r="BC779" s="371"/>
      <c r="BD779" s="371"/>
      <c r="BE779" s="371"/>
      <c r="BF779" s="371"/>
      <c r="BG779" s="371"/>
      <c r="BH779" s="371"/>
      <c r="BI779" s="371"/>
      <c r="BJ779" s="371"/>
      <c r="BK779" s="371"/>
      <c r="BL779" s="371"/>
      <c r="BM779" s="371"/>
      <c r="BN779" s="371"/>
      <c r="BO779" s="371"/>
      <c r="BP779" s="371"/>
      <c r="BQ779" s="371"/>
      <c r="BR779" s="371"/>
      <c r="BS779" s="371"/>
      <c r="BT779" s="371"/>
      <c r="BU779" s="371"/>
      <c r="BV779" s="371"/>
      <c r="BW779" s="371"/>
      <c r="BX779" s="371"/>
      <c r="BY779" s="371"/>
      <c r="BZ779" s="371"/>
      <c r="CA779" s="371"/>
      <c r="CB779" s="371"/>
      <c r="CC779" s="371"/>
      <c r="CD779" s="371"/>
      <c r="CE779" s="31">
        <v>0</v>
      </c>
      <c r="CF779" s="32">
        <v>0</v>
      </c>
      <c r="CG779" s="32">
        <v>0</v>
      </c>
      <c r="CH779" s="32">
        <v>0</v>
      </c>
      <c r="CI779" s="32">
        <v>0</v>
      </c>
      <c r="CJ779" s="32">
        <v>0</v>
      </c>
      <c r="CK779" s="395"/>
      <c r="CL779" s="395"/>
      <c r="CM779" s="395"/>
      <c r="CN779" s="395"/>
      <c r="CO779" s="395"/>
      <c r="CP779" s="395"/>
      <c r="CQ779" s="395"/>
      <c r="CR779" s="395"/>
      <c r="CS779" s="395"/>
      <c r="CT779" s="395"/>
      <c r="CU779" s="395"/>
      <c r="CV779" s="395"/>
      <c r="CW779" s="395"/>
      <c r="CX779" s="395"/>
      <c r="CY779" s="395"/>
      <c r="CZ779" s="395"/>
      <c r="DA779" s="395"/>
      <c r="DB779" s="395"/>
      <c r="DC779" s="395"/>
      <c r="DD779" s="395"/>
      <c r="DE779" s="395"/>
      <c r="DF779" s="395"/>
      <c r="DG779" s="395"/>
      <c r="DH779" s="395"/>
      <c r="DI779" s="395"/>
      <c r="DJ779" s="395"/>
      <c r="DK779" s="395"/>
      <c r="DL779" s="395"/>
      <c r="DM779" s="395"/>
      <c r="DN779" s="395"/>
      <c r="DO779" s="395"/>
      <c r="DP779" s="395"/>
      <c r="DQ779" s="395"/>
      <c r="DR779" s="395"/>
      <c r="DS779" s="395"/>
      <c r="DT779" s="395"/>
      <c r="DU779" s="395"/>
      <c r="DV779" s="395"/>
      <c r="DW779" s="39"/>
      <c r="DX779" s="39"/>
      <c r="DY779" s="39"/>
      <c r="DZ779" s="39"/>
      <c r="EA779" s="39"/>
      <c r="EB779" s="39"/>
      <c r="EC779" s="39"/>
      <c r="ED779" s="39"/>
      <c r="EE779" s="395"/>
      <c r="EF779" s="395"/>
      <c r="EM779" s="395"/>
      <c r="EN779" s="358"/>
      <c r="EO779" s="358"/>
      <c r="EP779" s="358"/>
      <c r="EQ779" s="358"/>
      <c r="ER779" s="358"/>
      <c r="ES779" s="358"/>
      <c r="ET779" s="358"/>
      <c r="EU779" s="358"/>
      <c r="EV779" s="358"/>
      <c r="EW779" s="358"/>
      <c r="EX779" s="358"/>
      <c r="EY779" s="358"/>
      <c r="EZ779" s="358"/>
      <c r="FA779" s="358"/>
      <c r="FB779" s="358"/>
      <c r="FC779" s="358"/>
      <c r="FD779" s="358"/>
      <c r="FE779" s="358"/>
      <c r="FF779" s="358"/>
      <c r="FG779" s="358"/>
      <c r="FH779" s="358"/>
      <c r="FI779" s="358"/>
      <c r="FJ779" s="358"/>
      <c r="FK779" s="358"/>
      <c r="FM779" s="395"/>
      <c r="FN779" s="395"/>
    </row>
    <row r="780" spans="1:171" ht="15.75" customHeight="1" thickBot="1" x14ac:dyDescent="0.3">
      <c r="A780" s="354" t="s">
        <v>2328</v>
      </c>
      <c r="B780" s="4" t="s">
        <v>2680</v>
      </c>
      <c r="C780" s="5">
        <v>22850</v>
      </c>
      <c r="D780" s="47" t="s">
        <v>3286</v>
      </c>
      <c r="E780" s="9" t="s">
        <v>794</v>
      </c>
      <c r="F780" s="12">
        <f>SUM(LARGE(G780:CJ780,{1,2,3,4,5,6}))</f>
        <v>0</v>
      </c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F780" s="37"/>
      <c r="AG780" s="37"/>
      <c r="AH780" s="38"/>
      <c r="AI780" s="183"/>
      <c r="AJ780" s="183"/>
      <c r="AK780" s="183"/>
      <c r="AL780" s="183"/>
      <c r="AM780" s="183"/>
      <c r="AN780" s="183"/>
      <c r="AO780" s="183"/>
      <c r="AP780" s="183"/>
      <c r="AQ780" s="183"/>
      <c r="AR780" s="183"/>
      <c r="AS780" s="183"/>
      <c r="AT780" s="183"/>
      <c r="AU780" s="183"/>
      <c r="AV780" s="183"/>
      <c r="AW780" s="183"/>
      <c r="AX780" s="183"/>
      <c r="AY780" s="183"/>
      <c r="AZ780" s="183"/>
      <c r="BA780" s="183"/>
      <c r="BB780" s="183"/>
      <c r="BC780" s="183"/>
      <c r="BD780" s="183"/>
      <c r="BE780" s="183"/>
      <c r="BF780" s="183"/>
      <c r="BG780" s="183"/>
      <c r="BH780" s="183"/>
      <c r="BI780" s="183"/>
      <c r="BJ780" s="183"/>
      <c r="BK780" s="183"/>
      <c r="BL780" s="183"/>
      <c r="BM780" s="183"/>
      <c r="BN780" s="183"/>
      <c r="BO780" s="183"/>
      <c r="BP780" s="183"/>
      <c r="BQ780" s="183"/>
      <c r="BR780" s="183"/>
      <c r="BS780" s="183"/>
      <c r="BT780" s="183"/>
      <c r="BU780" s="183"/>
      <c r="BV780" s="183"/>
      <c r="BW780" s="183"/>
      <c r="BX780" s="183"/>
      <c r="BY780" s="183"/>
      <c r="BZ780" s="183"/>
      <c r="CA780" s="183"/>
      <c r="CB780" s="183"/>
      <c r="CC780" s="183"/>
      <c r="CD780" s="183"/>
      <c r="CE780" s="31">
        <v>0</v>
      </c>
      <c r="CF780" s="32">
        <v>0</v>
      </c>
      <c r="CG780" s="32">
        <v>0</v>
      </c>
      <c r="CH780" s="32">
        <v>0</v>
      </c>
      <c r="CI780" s="32">
        <v>0</v>
      </c>
      <c r="CJ780" s="32">
        <v>0</v>
      </c>
      <c r="CK780" s="395"/>
      <c r="CL780" s="395"/>
      <c r="CM780" s="395"/>
      <c r="CN780" s="395"/>
      <c r="CO780" s="395"/>
      <c r="CP780" s="395"/>
      <c r="CQ780" s="395"/>
      <c r="CR780" s="395"/>
      <c r="CS780" s="395"/>
      <c r="CT780" s="395"/>
      <c r="CU780" s="395"/>
      <c r="CV780" s="395"/>
      <c r="CW780" s="395"/>
      <c r="CX780" s="395"/>
      <c r="CY780" s="395"/>
      <c r="CZ780" s="395"/>
      <c r="DA780" s="395"/>
      <c r="DB780" s="395"/>
      <c r="DC780" s="395"/>
      <c r="DD780" s="395"/>
      <c r="DE780" s="395"/>
      <c r="DF780" s="395"/>
      <c r="DG780" s="395"/>
      <c r="DH780" s="395"/>
      <c r="DI780" s="395"/>
      <c r="DJ780" s="395"/>
      <c r="DK780" s="395"/>
      <c r="DL780" s="395"/>
      <c r="DM780" s="395"/>
      <c r="DN780" s="395"/>
      <c r="DO780" s="395"/>
      <c r="DP780" s="395"/>
      <c r="DQ780" s="395"/>
      <c r="DR780" s="395"/>
      <c r="DS780" s="395"/>
      <c r="DT780" s="395"/>
      <c r="DU780" s="395"/>
      <c r="DV780" s="395"/>
      <c r="DW780" s="395"/>
      <c r="DX780" s="395"/>
      <c r="DY780" s="395"/>
      <c r="DZ780" s="395"/>
      <c r="EA780" s="395"/>
      <c r="EB780" s="395"/>
      <c r="EC780" s="395"/>
      <c r="ED780" s="395"/>
      <c r="EE780" s="365"/>
      <c r="EF780" s="365"/>
      <c r="EG780" s="395"/>
      <c r="EH780" s="395"/>
      <c r="EI780" s="395"/>
      <c r="EJ780" s="395"/>
      <c r="EK780" s="395"/>
      <c r="EL780" s="395"/>
      <c r="EM780" s="395"/>
      <c r="EN780" s="395"/>
      <c r="EO780" s="395"/>
      <c r="EP780" s="365"/>
      <c r="EQ780" s="365"/>
      <c r="ER780" s="365"/>
      <c r="ES780" s="365"/>
      <c r="ET780" s="365"/>
      <c r="EU780" s="395"/>
      <c r="EV780" s="395"/>
      <c r="EW780" s="395"/>
      <c r="EX780" s="395"/>
      <c r="EY780" s="395"/>
      <c r="EZ780" s="395"/>
      <c r="FA780" s="395"/>
      <c r="FB780" s="395"/>
      <c r="FC780" s="395"/>
      <c r="FD780" s="395"/>
      <c r="FE780" s="395"/>
      <c r="FF780" s="395"/>
      <c r="FG780" s="395"/>
      <c r="FH780" s="395"/>
      <c r="FI780" s="395"/>
      <c r="FJ780" s="395"/>
      <c r="FK780" s="395"/>
      <c r="FL780" s="395"/>
      <c r="FO780" s="395"/>
    </row>
    <row r="781" spans="1:171" ht="15.75" customHeight="1" thickBot="1" x14ac:dyDescent="0.3">
      <c r="A781" s="354" t="s">
        <v>2508</v>
      </c>
      <c r="B781" s="4" t="s">
        <v>3156</v>
      </c>
      <c r="C781" s="5">
        <v>22070</v>
      </c>
      <c r="D781" s="47" t="s">
        <v>3287</v>
      </c>
      <c r="E781" s="10" t="s">
        <v>409</v>
      </c>
      <c r="F781" s="12">
        <f>SUM(LARGE(G781:CJ781,{1,2,3,4,5,6}))</f>
        <v>0</v>
      </c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55"/>
      <c r="AI781" s="371"/>
      <c r="AJ781" s="371"/>
      <c r="AK781" s="371"/>
      <c r="AL781" s="371"/>
      <c r="AM781" s="371"/>
      <c r="AN781" s="371"/>
      <c r="AO781" s="371"/>
      <c r="AP781" s="371"/>
      <c r="AQ781" s="371"/>
      <c r="AR781" s="371"/>
      <c r="AS781" s="371"/>
      <c r="AT781" s="371"/>
      <c r="AU781" s="371"/>
      <c r="AV781" s="371"/>
      <c r="AW781" s="371"/>
      <c r="AX781" s="371"/>
      <c r="AY781" s="371"/>
      <c r="AZ781" s="371"/>
      <c r="BA781" s="371"/>
      <c r="BB781" s="371"/>
      <c r="BC781" s="371"/>
      <c r="BD781" s="371"/>
      <c r="BE781" s="371"/>
      <c r="BF781" s="371"/>
      <c r="BG781" s="371"/>
      <c r="BH781" s="371"/>
      <c r="BI781" s="371"/>
      <c r="BJ781" s="371"/>
      <c r="BK781" s="371"/>
      <c r="BL781" s="371"/>
      <c r="BM781" s="371"/>
      <c r="BN781" s="371"/>
      <c r="BO781" s="371"/>
      <c r="BP781" s="371"/>
      <c r="BQ781" s="371"/>
      <c r="BR781" s="371"/>
      <c r="BS781" s="371"/>
      <c r="BT781" s="371"/>
      <c r="BU781" s="371"/>
      <c r="BV781" s="371"/>
      <c r="BW781" s="371"/>
      <c r="BX781" s="371"/>
      <c r="BY781" s="371"/>
      <c r="BZ781" s="371"/>
      <c r="CA781" s="371"/>
      <c r="CB781" s="371"/>
      <c r="CC781" s="371"/>
      <c r="CD781" s="371"/>
      <c r="CE781" s="31">
        <v>0</v>
      </c>
      <c r="CF781" s="32">
        <v>0</v>
      </c>
      <c r="CG781" s="32">
        <v>0</v>
      </c>
      <c r="CH781" s="32">
        <v>0</v>
      </c>
      <c r="CI781" s="32">
        <v>0</v>
      </c>
      <c r="CJ781" s="32">
        <v>0</v>
      </c>
      <c r="EM781" s="395"/>
      <c r="FL781" s="395"/>
    </row>
    <row r="782" spans="1:171" ht="15.75" customHeight="1" thickBot="1" x14ac:dyDescent="0.3">
      <c r="A782" s="354" t="s">
        <v>986</v>
      </c>
      <c r="B782" s="4" t="s">
        <v>2889</v>
      </c>
      <c r="C782" s="5">
        <v>21170</v>
      </c>
      <c r="D782" s="47" t="s">
        <v>2890</v>
      </c>
      <c r="E782" s="9" t="s">
        <v>547</v>
      </c>
      <c r="F782" s="12">
        <f>SUM(LARGE(G782:CJ782,{1,2,3,4,5,6}))</f>
        <v>0</v>
      </c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55"/>
      <c r="AI782" s="371"/>
      <c r="AJ782" s="371"/>
      <c r="AK782" s="371"/>
      <c r="AL782" s="371"/>
      <c r="AM782" s="371"/>
      <c r="AN782" s="371"/>
      <c r="AO782" s="371"/>
      <c r="AP782" s="371"/>
      <c r="AQ782" s="371"/>
      <c r="AR782" s="371"/>
      <c r="AS782" s="371"/>
      <c r="AT782" s="371"/>
      <c r="AU782" s="371"/>
      <c r="AV782" s="371"/>
      <c r="AW782" s="371"/>
      <c r="AX782" s="371"/>
      <c r="AY782" s="371"/>
      <c r="AZ782" s="371"/>
      <c r="BA782" s="371"/>
      <c r="BB782" s="371"/>
      <c r="BC782" s="371"/>
      <c r="BD782" s="371"/>
      <c r="BE782" s="371"/>
      <c r="BF782" s="371"/>
      <c r="BG782" s="371"/>
      <c r="BH782" s="371"/>
      <c r="BI782" s="371"/>
      <c r="BJ782" s="371"/>
      <c r="BK782" s="371"/>
      <c r="BL782" s="371"/>
      <c r="BM782" s="371"/>
      <c r="BN782" s="371"/>
      <c r="BO782" s="371"/>
      <c r="BP782" s="371"/>
      <c r="BQ782" s="371"/>
      <c r="BR782" s="371"/>
      <c r="BS782" s="371"/>
      <c r="BT782" s="371"/>
      <c r="BU782" s="371"/>
      <c r="BV782" s="371"/>
      <c r="BW782" s="371"/>
      <c r="BX782" s="371"/>
      <c r="BY782" s="371"/>
      <c r="BZ782" s="371"/>
      <c r="CA782" s="371"/>
      <c r="CB782" s="371"/>
      <c r="CC782" s="371"/>
      <c r="CD782" s="371"/>
      <c r="CE782" s="31">
        <v>0</v>
      </c>
      <c r="CF782" s="32">
        <v>0</v>
      </c>
      <c r="CG782" s="32">
        <v>0</v>
      </c>
      <c r="CH782" s="32">
        <v>0</v>
      </c>
      <c r="CI782" s="32">
        <v>0</v>
      </c>
      <c r="CJ782" s="32">
        <v>0</v>
      </c>
      <c r="EM782" s="356"/>
      <c r="EN782" s="395"/>
      <c r="EO782" s="395"/>
      <c r="EP782" s="395"/>
      <c r="EQ782" s="395"/>
      <c r="ER782" s="395"/>
      <c r="ES782" s="395"/>
      <c r="ET782" s="395"/>
      <c r="EU782" s="395"/>
      <c r="EV782" s="395"/>
      <c r="EW782" s="395"/>
      <c r="EX782" s="395"/>
      <c r="EY782" s="395"/>
      <c r="EZ782" s="395"/>
      <c r="FA782" s="395"/>
      <c r="FB782" s="395"/>
      <c r="FC782" s="395"/>
      <c r="FD782" s="395"/>
      <c r="FE782" s="395"/>
      <c r="FF782" s="395"/>
      <c r="FG782" s="395"/>
      <c r="FH782" s="395"/>
      <c r="FI782" s="395"/>
      <c r="FJ782" s="395"/>
      <c r="FK782" s="395"/>
      <c r="FL782" s="395"/>
    </row>
    <row r="783" spans="1:171" ht="15.75" customHeight="1" thickBot="1" x14ac:dyDescent="0.3">
      <c r="A783" s="354" t="s">
        <v>2460</v>
      </c>
      <c r="B783" s="4" t="s">
        <v>2967</v>
      </c>
      <c r="C783" s="5">
        <v>20967</v>
      </c>
      <c r="D783" s="47" t="s">
        <v>3288</v>
      </c>
      <c r="E783" s="9" t="s">
        <v>794</v>
      </c>
      <c r="F783" s="12">
        <f>SUM(LARGE(G783:CJ783,{1,2,3,4,5,6}))</f>
        <v>0</v>
      </c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55"/>
      <c r="AI783" s="371"/>
      <c r="AJ783" s="371"/>
      <c r="AK783" s="371"/>
      <c r="AL783" s="371"/>
      <c r="AM783" s="371"/>
      <c r="AN783" s="371"/>
      <c r="AO783" s="371"/>
      <c r="AP783" s="371"/>
      <c r="AQ783" s="371"/>
      <c r="AR783" s="371"/>
      <c r="AS783" s="371"/>
      <c r="AT783" s="371"/>
      <c r="AU783" s="371"/>
      <c r="AV783" s="371"/>
      <c r="AW783" s="371"/>
      <c r="AX783" s="371"/>
      <c r="AY783" s="371"/>
      <c r="AZ783" s="371"/>
      <c r="BA783" s="371"/>
      <c r="BB783" s="371"/>
      <c r="BC783" s="371"/>
      <c r="BD783" s="371"/>
      <c r="BE783" s="371"/>
      <c r="BF783" s="371"/>
      <c r="BG783" s="371"/>
      <c r="BH783" s="371"/>
      <c r="BI783" s="371"/>
      <c r="BJ783" s="371"/>
      <c r="BK783" s="371"/>
      <c r="BL783" s="371"/>
      <c r="BM783" s="371"/>
      <c r="BN783" s="371"/>
      <c r="BO783" s="371"/>
      <c r="BP783" s="371"/>
      <c r="BQ783" s="371"/>
      <c r="BR783" s="371"/>
      <c r="BS783" s="371"/>
      <c r="BT783" s="371"/>
      <c r="BU783" s="371"/>
      <c r="BV783" s="371"/>
      <c r="BW783" s="371"/>
      <c r="BX783" s="371"/>
      <c r="BY783" s="371"/>
      <c r="BZ783" s="371"/>
      <c r="CA783" s="371"/>
      <c r="CB783" s="371"/>
      <c r="CC783" s="371"/>
      <c r="CD783" s="371"/>
      <c r="CE783" s="31">
        <v>0</v>
      </c>
      <c r="CF783" s="32">
        <v>0</v>
      </c>
      <c r="CG783" s="32">
        <v>0</v>
      </c>
      <c r="CH783" s="32">
        <v>0</v>
      </c>
      <c r="CI783" s="32">
        <v>0</v>
      </c>
      <c r="CJ783" s="32">
        <v>0</v>
      </c>
      <c r="CK783" s="395"/>
      <c r="CL783" s="395"/>
      <c r="CM783" s="395"/>
      <c r="CN783" s="395"/>
      <c r="CO783" s="395"/>
      <c r="CP783" s="395"/>
      <c r="CQ783" s="395"/>
      <c r="CR783" s="395"/>
      <c r="CS783" s="395"/>
      <c r="CT783" s="395"/>
      <c r="CU783" s="395"/>
      <c r="CV783" s="395"/>
      <c r="CW783" s="395"/>
      <c r="CX783" s="395"/>
      <c r="CY783" s="395"/>
      <c r="CZ783" s="395"/>
      <c r="DA783" s="395"/>
      <c r="DB783" s="395"/>
      <c r="DC783" s="395"/>
      <c r="DD783" s="395"/>
      <c r="DE783" s="395"/>
      <c r="DF783" s="395"/>
      <c r="DG783" s="395"/>
      <c r="DH783" s="395"/>
      <c r="DI783" s="395"/>
      <c r="DJ783" s="395"/>
      <c r="DK783" s="395"/>
      <c r="DL783" s="395"/>
      <c r="DM783" s="395"/>
      <c r="DN783" s="395"/>
      <c r="DO783" s="395"/>
      <c r="DP783" s="395"/>
      <c r="DQ783" s="395"/>
      <c r="DR783" s="395"/>
      <c r="DS783" s="395"/>
      <c r="DT783" s="395"/>
      <c r="DU783" s="395"/>
      <c r="DV783" s="395"/>
      <c r="DW783" s="395"/>
      <c r="DX783" s="395"/>
      <c r="DY783" s="395"/>
      <c r="DZ783" s="395"/>
      <c r="EA783" s="395"/>
      <c r="EB783" s="395"/>
      <c r="EC783" s="395"/>
      <c r="ED783" s="395"/>
      <c r="EE783" s="365"/>
      <c r="EF783" s="365"/>
      <c r="EG783" s="395"/>
      <c r="EH783" s="395"/>
      <c r="EI783" s="395"/>
      <c r="EJ783" s="395"/>
      <c r="EK783" s="395"/>
      <c r="EL783" s="395"/>
      <c r="EM783" s="365"/>
      <c r="EN783" s="365"/>
      <c r="EO783" s="365"/>
      <c r="EP783" s="395"/>
      <c r="EQ783" s="395"/>
      <c r="ER783" s="395"/>
      <c r="ES783" s="395"/>
      <c r="ET783" s="395"/>
      <c r="EU783" s="395"/>
      <c r="EV783" s="395"/>
      <c r="EW783" s="395"/>
      <c r="EX783" s="395"/>
      <c r="EY783" s="395"/>
      <c r="EZ783" s="395"/>
      <c r="FA783" s="395"/>
      <c r="FB783" s="395"/>
      <c r="FC783" s="395"/>
      <c r="FD783" s="395"/>
      <c r="FE783" s="395"/>
      <c r="FF783" s="395"/>
      <c r="FG783" s="395"/>
      <c r="FH783" s="395"/>
      <c r="FI783" s="395"/>
      <c r="FJ783" s="395"/>
      <c r="FK783" s="395"/>
      <c r="FO783" s="395"/>
    </row>
    <row r="784" spans="1:171" ht="15.75" customHeight="1" thickBot="1" x14ac:dyDescent="0.3">
      <c r="A784" s="354" t="s">
        <v>2463</v>
      </c>
      <c r="B784" s="4" t="s">
        <v>3157</v>
      </c>
      <c r="C784" s="5">
        <v>20734</v>
      </c>
      <c r="D784" s="47" t="s">
        <v>3289</v>
      </c>
      <c r="E784" s="9" t="s">
        <v>166</v>
      </c>
      <c r="F784" s="12">
        <f>SUM(LARGE(G784:CJ784,{1,2,3,4,5,6}))</f>
        <v>0</v>
      </c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F784" s="37"/>
      <c r="AG784" s="37"/>
      <c r="AH784" s="38"/>
      <c r="AI784" s="183"/>
      <c r="AJ784" s="183"/>
      <c r="AK784" s="183"/>
      <c r="AL784" s="183"/>
      <c r="AM784" s="183"/>
      <c r="AN784" s="183"/>
      <c r="AO784" s="183"/>
      <c r="AP784" s="183"/>
      <c r="AQ784" s="183"/>
      <c r="AR784" s="183"/>
      <c r="AS784" s="183"/>
      <c r="AT784" s="183"/>
      <c r="AU784" s="183"/>
      <c r="AV784" s="183"/>
      <c r="AW784" s="183"/>
      <c r="AX784" s="183"/>
      <c r="AY784" s="183"/>
      <c r="AZ784" s="183"/>
      <c r="BA784" s="183"/>
      <c r="BB784" s="183"/>
      <c r="BC784" s="183"/>
      <c r="BD784" s="183"/>
      <c r="BE784" s="183"/>
      <c r="BF784" s="183"/>
      <c r="BG784" s="183"/>
      <c r="BH784" s="183"/>
      <c r="BI784" s="183"/>
      <c r="BJ784" s="183"/>
      <c r="BK784" s="183"/>
      <c r="BL784" s="183"/>
      <c r="BM784" s="183"/>
      <c r="BN784" s="183"/>
      <c r="BO784" s="183"/>
      <c r="BP784" s="183"/>
      <c r="BQ784" s="183"/>
      <c r="BR784" s="183"/>
      <c r="BS784" s="183"/>
      <c r="BT784" s="183"/>
      <c r="BU784" s="183"/>
      <c r="BV784" s="183"/>
      <c r="BW784" s="183"/>
      <c r="BX784" s="183"/>
      <c r="BY784" s="183"/>
      <c r="BZ784" s="183"/>
      <c r="CA784" s="183"/>
      <c r="CB784" s="183"/>
      <c r="CC784" s="183"/>
      <c r="CD784" s="183"/>
      <c r="CE784" s="31">
        <v>0</v>
      </c>
      <c r="CF784" s="32">
        <v>0</v>
      </c>
      <c r="CG784" s="32">
        <v>0</v>
      </c>
      <c r="CH784" s="32">
        <v>0</v>
      </c>
      <c r="CI784" s="32">
        <v>0</v>
      </c>
      <c r="CJ784" s="32">
        <v>0</v>
      </c>
      <c r="CK784" s="39"/>
      <c r="CL784" s="39"/>
      <c r="CM784" s="39"/>
      <c r="CN784" s="39"/>
      <c r="CO784" s="39"/>
      <c r="CP784" s="39"/>
      <c r="CQ784" s="39"/>
      <c r="CR784" s="39"/>
      <c r="CS784" s="39"/>
      <c r="CT784" s="39"/>
      <c r="CU784" s="39"/>
      <c r="CV784" s="39"/>
      <c r="CW784" s="39"/>
      <c r="CX784" s="39"/>
      <c r="CY784" s="39"/>
      <c r="CZ784" s="39"/>
      <c r="DA784" s="39"/>
      <c r="DB784" s="39"/>
      <c r="DC784" s="39"/>
      <c r="DD784" s="39"/>
      <c r="DE784" s="39"/>
      <c r="DF784" s="39"/>
      <c r="DG784" s="39"/>
      <c r="DH784" s="39"/>
      <c r="DI784" s="39"/>
      <c r="DJ784" s="39"/>
      <c r="DK784" s="39"/>
      <c r="DL784" s="39"/>
      <c r="DM784" s="39"/>
      <c r="DN784" s="39"/>
      <c r="DO784" s="39"/>
      <c r="DP784" s="39"/>
      <c r="DQ784" s="39"/>
      <c r="DR784" s="39"/>
      <c r="DS784" s="39"/>
      <c r="DT784" s="39"/>
      <c r="DU784" s="39"/>
      <c r="DV784" s="39"/>
      <c r="DW784" s="39"/>
      <c r="DX784" s="39"/>
      <c r="DY784" s="39"/>
      <c r="DZ784" s="39"/>
      <c r="EA784" s="39"/>
      <c r="EB784" s="39"/>
      <c r="EC784" s="39"/>
      <c r="ED784" s="39"/>
      <c r="EE784" s="395"/>
      <c r="EF784" s="395"/>
      <c r="EG784" s="395"/>
      <c r="EH784" s="395"/>
      <c r="EI784" s="395"/>
      <c r="EJ784" s="395"/>
      <c r="EK784" s="395"/>
      <c r="EL784" s="395"/>
      <c r="EM784" s="39"/>
      <c r="EN784" s="39"/>
      <c r="EO784" s="39"/>
      <c r="EP784" s="395"/>
      <c r="EQ784" s="395"/>
      <c r="ER784" s="395"/>
      <c r="ES784" s="395"/>
      <c r="ET784" s="395"/>
      <c r="EU784" s="365"/>
      <c r="EV784" s="365"/>
      <c r="EW784" s="365"/>
      <c r="EX784" s="365"/>
      <c r="EY784" s="365"/>
      <c r="EZ784" s="365"/>
      <c r="FA784" s="365"/>
      <c r="FB784" s="365"/>
      <c r="FC784" s="365"/>
      <c r="FD784" s="365"/>
      <c r="FE784" s="365"/>
      <c r="FF784" s="365"/>
      <c r="FG784" s="365"/>
      <c r="FH784" s="365"/>
      <c r="FI784" s="365"/>
      <c r="FJ784" s="365"/>
      <c r="FK784" s="365"/>
    </row>
    <row r="785" spans="1:178" ht="15.75" customHeight="1" thickBot="1" x14ac:dyDescent="0.3">
      <c r="A785" s="354" t="s">
        <v>2603</v>
      </c>
      <c r="B785" s="366" t="s">
        <v>3158</v>
      </c>
      <c r="C785" s="367">
        <v>20489</v>
      </c>
      <c r="D785" s="47" t="s">
        <v>3290</v>
      </c>
      <c r="E785" s="9" t="s">
        <v>513</v>
      </c>
      <c r="F785" s="370">
        <f>SUM(LARGE(G785:CJ785,{1,2,3,4,5,6}))</f>
        <v>0</v>
      </c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55"/>
      <c r="AI785" s="371"/>
      <c r="AJ785" s="371"/>
      <c r="AK785" s="371"/>
      <c r="AL785" s="371"/>
      <c r="AM785" s="371"/>
      <c r="AN785" s="371"/>
      <c r="AO785" s="371"/>
      <c r="AP785" s="371"/>
      <c r="AQ785" s="371"/>
      <c r="AR785" s="371"/>
      <c r="AS785" s="371"/>
      <c r="AT785" s="371"/>
      <c r="AU785" s="371"/>
      <c r="AV785" s="371"/>
      <c r="AW785" s="371"/>
      <c r="AX785" s="371"/>
      <c r="AY785" s="371"/>
      <c r="AZ785" s="371"/>
      <c r="BA785" s="371"/>
      <c r="BB785" s="371"/>
      <c r="BC785" s="371"/>
      <c r="BD785" s="371"/>
      <c r="BE785" s="371"/>
      <c r="BF785" s="371"/>
      <c r="BG785" s="371"/>
      <c r="BH785" s="371"/>
      <c r="BI785" s="371"/>
      <c r="BJ785" s="371"/>
      <c r="BK785" s="371"/>
      <c r="BL785" s="371"/>
      <c r="BM785" s="371"/>
      <c r="BN785" s="371"/>
      <c r="BO785" s="371"/>
      <c r="BP785" s="371"/>
      <c r="BQ785" s="371"/>
      <c r="BR785" s="371"/>
      <c r="BS785" s="371"/>
      <c r="BT785" s="371"/>
      <c r="BU785" s="371"/>
      <c r="BV785" s="371"/>
      <c r="BW785" s="371"/>
      <c r="BX785" s="371"/>
      <c r="BY785" s="371"/>
      <c r="BZ785" s="371"/>
      <c r="CA785" s="371"/>
      <c r="CB785" s="371"/>
      <c r="CC785" s="371"/>
      <c r="CD785" s="371"/>
      <c r="CE785" s="31">
        <v>0</v>
      </c>
      <c r="CF785" s="32">
        <v>0</v>
      </c>
      <c r="CG785" s="32">
        <v>0</v>
      </c>
      <c r="CH785" s="32">
        <v>0</v>
      </c>
      <c r="CI785" s="32">
        <v>0</v>
      </c>
      <c r="CJ785" s="32">
        <v>0</v>
      </c>
      <c r="CK785" s="39"/>
      <c r="CL785" s="39"/>
      <c r="CM785" s="39"/>
      <c r="CN785" s="39"/>
      <c r="CO785" s="39"/>
      <c r="CP785" s="39"/>
      <c r="CQ785" s="39"/>
      <c r="CR785" s="39"/>
      <c r="CS785" s="39"/>
      <c r="CT785" s="39"/>
      <c r="CU785" s="39"/>
      <c r="CV785" s="39"/>
      <c r="CW785" s="39"/>
      <c r="CX785" s="39"/>
      <c r="CY785" s="39"/>
      <c r="CZ785" s="39"/>
      <c r="DA785" s="39"/>
      <c r="DB785" s="39"/>
      <c r="DC785" s="39"/>
      <c r="DD785" s="39"/>
      <c r="DE785" s="39"/>
      <c r="DF785" s="39"/>
      <c r="DG785" s="39"/>
      <c r="DH785" s="39"/>
      <c r="DI785" s="39"/>
      <c r="DJ785" s="39"/>
      <c r="DK785" s="39"/>
      <c r="DL785" s="39"/>
      <c r="DM785" s="39"/>
      <c r="DN785" s="39"/>
      <c r="DO785" s="39"/>
      <c r="DP785" s="39"/>
      <c r="DQ785" s="39"/>
      <c r="DR785" s="39"/>
      <c r="DS785" s="39"/>
      <c r="DT785" s="39"/>
      <c r="DU785" s="39"/>
      <c r="DV785" s="39"/>
      <c r="DW785" s="39"/>
      <c r="DX785" s="39"/>
      <c r="DY785" s="39"/>
      <c r="DZ785" s="39"/>
      <c r="EA785" s="39"/>
      <c r="EB785" s="39"/>
      <c r="EC785" s="39"/>
      <c r="ED785" s="39"/>
      <c r="EE785" s="39"/>
      <c r="EF785" s="39"/>
      <c r="EG785" s="395"/>
      <c r="EH785" s="395"/>
      <c r="EI785" s="395"/>
      <c r="EJ785" s="395"/>
      <c r="EK785" s="395"/>
      <c r="EL785" s="39"/>
      <c r="EM785" s="395"/>
      <c r="EN785" s="395"/>
      <c r="EO785" s="395"/>
      <c r="EP785" s="395"/>
      <c r="EQ785" s="395"/>
      <c r="ER785" s="395"/>
      <c r="ES785" s="395"/>
      <c r="ET785" s="395"/>
      <c r="EU785" s="395"/>
      <c r="EV785" s="395"/>
      <c r="EW785" s="395"/>
      <c r="EX785" s="395"/>
      <c r="EY785" s="395"/>
      <c r="EZ785" s="395"/>
      <c r="FA785" s="395"/>
      <c r="FB785" s="395"/>
      <c r="FC785" s="395"/>
      <c r="FD785" s="395"/>
      <c r="FE785" s="395"/>
      <c r="FF785" s="395"/>
      <c r="FG785" s="395"/>
      <c r="FH785" s="395"/>
      <c r="FI785" s="395"/>
      <c r="FJ785" s="395"/>
      <c r="FK785" s="395"/>
      <c r="FV785" s="395"/>
    </row>
    <row r="786" spans="1:178" ht="15.75" customHeight="1" thickBot="1" x14ac:dyDescent="0.3">
      <c r="A786" s="368" t="s">
        <v>2144</v>
      </c>
      <c r="B786" s="373" t="s">
        <v>2891</v>
      </c>
      <c r="C786" s="374">
        <v>16860</v>
      </c>
      <c r="D786" s="150" t="s">
        <v>3291</v>
      </c>
      <c r="E786" s="382" t="s">
        <v>1190</v>
      </c>
      <c r="F786" s="12">
        <f>SUM(LARGE(G786:CJ786,{1,2,3,4,5,6}))</f>
        <v>0</v>
      </c>
      <c r="G786" s="184"/>
      <c r="H786" s="184"/>
      <c r="I786" s="184"/>
      <c r="J786" s="184"/>
      <c r="K786" s="184"/>
      <c r="L786" s="184"/>
      <c r="M786" s="184"/>
      <c r="N786" s="184"/>
      <c r="O786" s="184"/>
      <c r="P786" s="184"/>
      <c r="Q786" s="184"/>
      <c r="R786" s="184"/>
      <c r="S786" s="184"/>
      <c r="T786" s="184"/>
      <c r="U786" s="184"/>
      <c r="V786" s="184"/>
      <c r="W786" s="184"/>
      <c r="X786" s="184"/>
      <c r="Y786" s="184"/>
      <c r="Z786" s="184"/>
      <c r="AA786" s="184"/>
      <c r="AB786" s="184"/>
      <c r="AC786" s="184"/>
      <c r="AD786" s="184"/>
      <c r="AE786" s="184"/>
      <c r="AF786" s="184"/>
      <c r="AG786" s="184"/>
      <c r="AH786" s="376"/>
      <c r="AI786" s="377"/>
      <c r="AJ786" s="377"/>
      <c r="AK786" s="377"/>
      <c r="AL786" s="377"/>
      <c r="AM786" s="377"/>
      <c r="AN786" s="377"/>
      <c r="AO786" s="377"/>
      <c r="AP786" s="377"/>
      <c r="AQ786" s="377"/>
      <c r="AR786" s="377"/>
      <c r="AS786" s="377"/>
      <c r="AT786" s="377"/>
      <c r="AU786" s="377"/>
      <c r="AV786" s="377"/>
      <c r="AW786" s="377"/>
      <c r="AX786" s="377"/>
      <c r="AY786" s="377"/>
      <c r="AZ786" s="377"/>
      <c r="BA786" s="377"/>
      <c r="BB786" s="377"/>
      <c r="BC786" s="377"/>
      <c r="BD786" s="377"/>
      <c r="BE786" s="377"/>
      <c r="BF786" s="377"/>
      <c r="BG786" s="377"/>
      <c r="BH786" s="377"/>
      <c r="BI786" s="377"/>
      <c r="BJ786" s="377"/>
      <c r="BK786" s="377"/>
      <c r="BL786" s="377"/>
      <c r="BM786" s="377"/>
      <c r="BN786" s="377"/>
      <c r="BO786" s="377"/>
      <c r="BP786" s="377"/>
      <c r="BQ786" s="377"/>
      <c r="BR786" s="377"/>
      <c r="BS786" s="377"/>
      <c r="BT786" s="377"/>
      <c r="BU786" s="377"/>
      <c r="BV786" s="377"/>
      <c r="BW786" s="377"/>
      <c r="BX786" s="377"/>
      <c r="BY786" s="377"/>
      <c r="BZ786" s="377"/>
      <c r="CA786" s="377"/>
      <c r="CB786" s="377"/>
      <c r="CC786" s="377"/>
      <c r="CD786" s="377"/>
      <c r="CE786" s="31">
        <v>0</v>
      </c>
      <c r="CF786" s="32">
        <v>0</v>
      </c>
      <c r="CG786" s="32">
        <v>0</v>
      </c>
      <c r="CH786" s="32">
        <v>0</v>
      </c>
      <c r="CI786" s="32">
        <v>0</v>
      </c>
      <c r="CJ786" s="32">
        <v>0</v>
      </c>
      <c r="FL786" s="395"/>
      <c r="FM786" s="395"/>
      <c r="FN786" s="395"/>
    </row>
  </sheetData>
  <mergeCells count="31">
    <mergeCell ref="BY5:BZ5"/>
    <mergeCell ref="CB5:CD5"/>
    <mergeCell ref="AI6:AI7"/>
    <mergeCell ref="AJ6:AJ7"/>
    <mergeCell ref="BF6:BF7"/>
    <mergeCell ref="BH5:BJ5"/>
    <mergeCell ref="BK5:BL5"/>
    <mergeCell ref="BM5:BO5"/>
    <mergeCell ref="BP5:BS5"/>
    <mergeCell ref="BU5:BX5"/>
    <mergeCell ref="BF5:BG5"/>
    <mergeCell ref="A1:F1"/>
    <mergeCell ref="A3:F3"/>
    <mergeCell ref="G5:H5"/>
    <mergeCell ref="I5:O5"/>
    <mergeCell ref="P5:Q5"/>
    <mergeCell ref="R5:W5"/>
    <mergeCell ref="Y5:AD5"/>
    <mergeCell ref="AV5:AX5"/>
    <mergeCell ref="AY5:BB5"/>
    <mergeCell ref="BC5:BE5"/>
    <mergeCell ref="AF5:AH5"/>
    <mergeCell ref="AK5:AM5"/>
    <mergeCell ref="AN5:AO5"/>
    <mergeCell ref="AP5:AQ5"/>
    <mergeCell ref="AS5:AU5"/>
    <mergeCell ref="A6:A8"/>
    <mergeCell ref="B6:B8"/>
    <mergeCell ref="C6:C8"/>
    <mergeCell ref="D6:D8"/>
    <mergeCell ref="E6:E8"/>
  </mergeCells>
  <conditionalFormatting sqref="F9:F786">
    <cfRule type="cellIs" dxfId="5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15</vt:i4>
      </vt:variant>
    </vt:vector>
  </HeadingPairs>
  <TitlesOfParts>
    <vt:vector size="32" baseType="lpstr">
      <vt:lpstr>Import in TS</vt:lpstr>
      <vt:lpstr>Import in TS Master</vt:lpstr>
      <vt:lpstr>Istruzioni</vt:lpstr>
      <vt:lpstr>Iscrizioni</vt:lpstr>
      <vt:lpstr>Master</vt:lpstr>
      <vt:lpstr>Iscrizioni OpenOffice</vt:lpstr>
      <vt:lpstr>NC</vt:lpstr>
      <vt:lpstr>SM2</vt:lpstr>
      <vt:lpstr>SM</vt:lpstr>
      <vt:lpstr>SF</vt:lpstr>
      <vt:lpstr>DM</vt:lpstr>
      <vt:lpstr>DF</vt:lpstr>
      <vt:lpstr>DX</vt:lpstr>
      <vt:lpstr>SF2</vt:lpstr>
      <vt:lpstr>DX2</vt:lpstr>
      <vt:lpstr>DM2</vt:lpstr>
      <vt:lpstr>DF2</vt:lpstr>
      <vt:lpstr>df</vt:lpstr>
      <vt:lpstr>'DF2'!dm</vt:lpstr>
      <vt:lpstr>dm</vt:lpstr>
      <vt:lpstr>'DF2'!dx</vt:lpstr>
      <vt:lpstr>'DM2'!dx</vt:lpstr>
      <vt:lpstr>dx</vt:lpstr>
      <vt:lpstr>'DF2'!sf</vt:lpstr>
      <vt:lpstr>'DM2'!sf</vt:lpstr>
      <vt:lpstr>'DX2'!sf</vt:lpstr>
      <vt:lpstr>sf</vt:lpstr>
      <vt:lpstr>'DF2'!sm</vt:lpstr>
      <vt:lpstr>'DM2'!sm</vt:lpstr>
      <vt:lpstr>'DX2'!sm</vt:lpstr>
      <vt:lpstr>'SF2'!sm</vt:lpstr>
      <vt:lpstr>sm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Federico Bianchi</dc:creator>
  <cp:keywords/>
  <dc:description/>
  <cp:lastModifiedBy>Federico Bianchi</cp:lastModifiedBy>
  <cp:revision/>
  <dcterms:created xsi:type="dcterms:W3CDTF">2015-08-05T07:24:00Z</dcterms:created>
  <dcterms:modified xsi:type="dcterms:W3CDTF">2019-02-04T08:26:25Z</dcterms:modified>
  <cp:category/>
  <cp:contentStatus/>
</cp:coreProperties>
</file>